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023-08\SCTASK0420967\fy2024\"/>
    </mc:Choice>
  </mc:AlternateContent>
  <xr:revisionPtr revIDLastSave="0" documentId="13_ncr:1_{48BBD09E-3BB7-4878-8291-27AAD0D94A44}" xr6:coauthVersionLast="47" xr6:coauthVersionMax="47" xr10:uidLastSave="{00000000-0000-0000-0000-000000000000}"/>
  <bookViews>
    <workbookView xWindow="-38385" yWindow="5340" windowWidth="38385" windowHeight="11775" xr2:uid="{24FD1764-E1DF-4A93-B79E-8CBDAD91A741}"/>
  </bookViews>
  <sheets>
    <sheet name="nsscaps" sheetId="1" r:id="rId1"/>
  </sheets>
  <externalReferences>
    <externalReference r:id="rId2"/>
    <externalReference r:id="rId3"/>
  </externalReferences>
  <definedNames>
    <definedName name="_xlnm._FilterDatabase" localSheetId="0" hidden="1">nsscaps!$A$9:$N$449</definedName>
    <definedName name="_Key1" hidden="1">[1]CALC!#REF!</definedName>
    <definedName name="_Key2" hidden="1">[1]CALC!#REF!</definedName>
    <definedName name="_Order1" hidden="1">255</definedName>
    <definedName name="_Order2" hidden="1">255</definedName>
    <definedName name="charates">[2]charates!$B$10:$L$1068</definedName>
    <definedName name="code436">[2]codes!$A$10:$C$448</definedName>
    <definedName name="codeCHA">[2]codes!$F$10:$H$80</definedName>
    <definedName name="distdata">'[2]piv - distr'!$CA$10:$DI$448</definedName>
    <definedName name="distinfo">[2]distinfo!$A$10:$S$448</definedName>
    <definedName name="nsscheck">[2]nsscheck!$E$10:$S$267</definedName>
    <definedName name="transp">[2]transp!$A$10:$B$18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48" i="1" l="1"/>
  <c r="I448" i="1"/>
  <c r="J448" i="1" s="1"/>
  <c r="L447" i="1"/>
  <c r="L446" i="1"/>
  <c r="I446" i="1"/>
  <c r="J446" i="1" s="1"/>
  <c r="L445" i="1"/>
  <c r="L444" i="1"/>
  <c r="I444" i="1"/>
  <c r="J444" i="1" s="1"/>
  <c r="L443" i="1"/>
  <c r="L442" i="1"/>
  <c r="I442" i="1"/>
  <c r="J442" i="1" s="1"/>
  <c r="L441" i="1"/>
  <c r="L440" i="1"/>
  <c r="J440" i="1"/>
  <c r="I440" i="1"/>
  <c r="L439" i="1"/>
  <c r="L438" i="1"/>
  <c r="J438" i="1"/>
  <c r="I438" i="1"/>
  <c r="L437" i="1"/>
  <c r="L436" i="1"/>
  <c r="I436" i="1"/>
  <c r="J436" i="1" s="1"/>
  <c r="L435" i="1"/>
  <c r="L434" i="1"/>
  <c r="I434" i="1"/>
  <c r="J434" i="1" s="1"/>
  <c r="L433" i="1"/>
  <c r="L432" i="1"/>
  <c r="I432" i="1"/>
  <c r="J432" i="1" s="1"/>
  <c r="L431" i="1"/>
  <c r="L430" i="1"/>
  <c r="I430" i="1"/>
  <c r="J430" i="1" s="1"/>
  <c r="L429" i="1"/>
  <c r="L428" i="1"/>
  <c r="I428" i="1"/>
  <c r="J428" i="1" s="1"/>
  <c r="L427" i="1"/>
  <c r="L426" i="1"/>
  <c r="I426" i="1"/>
  <c r="J426" i="1" s="1"/>
  <c r="L425" i="1"/>
  <c r="L424" i="1"/>
  <c r="J424" i="1"/>
  <c r="I424" i="1"/>
  <c r="L423" i="1"/>
  <c r="L422" i="1"/>
  <c r="I422" i="1"/>
  <c r="L421" i="1"/>
  <c r="I421" i="1"/>
  <c r="J421" i="1" s="1"/>
  <c r="L420" i="1"/>
  <c r="I420" i="1"/>
  <c r="L419" i="1"/>
  <c r="L418" i="1"/>
  <c r="I418" i="1"/>
  <c r="L417" i="1"/>
  <c r="I417" i="1"/>
  <c r="L416" i="1"/>
  <c r="I416" i="1"/>
  <c r="L415" i="1"/>
  <c r="L414" i="1"/>
  <c r="I414" i="1"/>
  <c r="L413" i="1"/>
  <c r="I413" i="1"/>
  <c r="L412" i="1"/>
  <c r="I412" i="1"/>
  <c r="L411" i="1"/>
  <c r="L410" i="1"/>
  <c r="I410" i="1"/>
  <c r="L409" i="1"/>
  <c r="I409" i="1"/>
  <c r="L408" i="1"/>
  <c r="I408" i="1"/>
  <c r="L407" i="1"/>
  <c r="L406" i="1"/>
  <c r="I406" i="1"/>
  <c r="L405" i="1"/>
  <c r="I405" i="1"/>
  <c r="L404" i="1"/>
  <c r="I404" i="1"/>
  <c r="L403" i="1"/>
  <c r="L402" i="1"/>
  <c r="I402" i="1"/>
  <c r="L401" i="1"/>
  <c r="I401" i="1"/>
  <c r="L400" i="1"/>
  <c r="I400" i="1"/>
  <c r="L399" i="1"/>
  <c r="L398" i="1"/>
  <c r="I398" i="1"/>
  <c r="L397" i="1"/>
  <c r="I397" i="1"/>
  <c r="L396" i="1"/>
  <c r="I396" i="1"/>
  <c r="L395" i="1"/>
  <c r="L394" i="1"/>
  <c r="I394" i="1"/>
  <c r="G394" i="1"/>
  <c r="J394" i="1"/>
  <c r="L393" i="1"/>
  <c r="I393" i="1"/>
  <c r="L392" i="1"/>
  <c r="I392" i="1"/>
  <c r="J392" i="1" s="1"/>
  <c r="G392" i="1"/>
  <c r="L391" i="1"/>
  <c r="I391" i="1"/>
  <c r="J390" i="1"/>
  <c r="I390" i="1"/>
  <c r="L390" i="1"/>
  <c r="G390" i="1"/>
  <c r="L389" i="1"/>
  <c r="I389" i="1"/>
  <c r="L388" i="1"/>
  <c r="I388" i="1"/>
  <c r="J388" i="1" s="1"/>
  <c r="G388" i="1"/>
  <c r="L387" i="1"/>
  <c r="I387" i="1"/>
  <c r="J386" i="1"/>
  <c r="I386" i="1"/>
  <c r="L386" i="1"/>
  <c r="G386" i="1"/>
  <c r="L385" i="1"/>
  <c r="I385" i="1"/>
  <c r="L384" i="1"/>
  <c r="I384" i="1"/>
  <c r="J384" i="1" s="1"/>
  <c r="G384" i="1"/>
  <c r="L383" i="1"/>
  <c r="I383" i="1"/>
  <c r="L382" i="1"/>
  <c r="I382" i="1"/>
  <c r="J382" i="1" s="1"/>
  <c r="L381" i="1"/>
  <c r="I381" i="1"/>
  <c r="G381" i="1"/>
  <c r="L380" i="1"/>
  <c r="I380" i="1"/>
  <c r="J380" i="1" s="1"/>
  <c r="L379" i="1"/>
  <c r="I379" i="1"/>
  <c r="G379" i="1"/>
  <c r="L378" i="1"/>
  <c r="I378" i="1"/>
  <c r="J378" i="1"/>
  <c r="G378" i="1"/>
  <c r="L377" i="1"/>
  <c r="I377" i="1"/>
  <c r="G377" i="1"/>
  <c r="L376" i="1"/>
  <c r="I376" i="1"/>
  <c r="J376" i="1" s="1"/>
  <c r="L375" i="1"/>
  <c r="I375" i="1"/>
  <c r="G375" i="1"/>
  <c r="L374" i="1"/>
  <c r="I374" i="1"/>
  <c r="J374" i="1"/>
  <c r="L373" i="1"/>
  <c r="I373" i="1"/>
  <c r="G373" i="1"/>
  <c r="L372" i="1"/>
  <c r="I372" i="1"/>
  <c r="J372" i="1" s="1"/>
  <c r="L371" i="1"/>
  <c r="I371" i="1"/>
  <c r="G371" i="1"/>
  <c r="L370" i="1"/>
  <c r="I370" i="1"/>
  <c r="J370" i="1"/>
  <c r="L369" i="1"/>
  <c r="I369" i="1"/>
  <c r="G369" i="1"/>
  <c r="L368" i="1"/>
  <c r="I368" i="1"/>
  <c r="J368" i="1" s="1"/>
  <c r="L367" i="1"/>
  <c r="I367" i="1"/>
  <c r="G367" i="1"/>
  <c r="L366" i="1"/>
  <c r="I366" i="1"/>
  <c r="J366" i="1"/>
  <c r="L365" i="1"/>
  <c r="I365" i="1"/>
  <c r="G365" i="1"/>
  <c r="I364" i="1"/>
  <c r="J364" i="1" s="1"/>
  <c r="G364" i="1"/>
  <c r="L363" i="1"/>
  <c r="I363" i="1"/>
  <c r="J363" i="1" s="1"/>
  <c r="L362" i="1"/>
  <c r="I362" i="1"/>
  <c r="G362" i="1"/>
  <c r="L361" i="1"/>
  <c r="J361" i="1"/>
  <c r="I361" i="1"/>
  <c r="G361" i="1"/>
  <c r="L360" i="1"/>
  <c r="I360" i="1"/>
  <c r="J360" i="1" s="1"/>
  <c r="G360" i="1"/>
  <c r="L359" i="1"/>
  <c r="I359" i="1"/>
  <c r="G359" i="1"/>
  <c r="J359" i="1"/>
  <c r="L358" i="1"/>
  <c r="L356" i="1"/>
  <c r="I356" i="1"/>
  <c r="L355" i="1"/>
  <c r="I355" i="1"/>
  <c r="L354" i="1"/>
  <c r="I354" i="1"/>
  <c r="L353" i="1"/>
  <c r="I353" i="1"/>
  <c r="I352" i="1"/>
  <c r="L351" i="1"/>
  <c r="I351" i="1"/>
  <c r="G351" i="1"/>
  <c r="J351" i="1"/>
  <c r="L350" i="1"/>
  <c r="I350" i="1"/>
  <c r="G350" i="1"/>
  <c r="J350" i="1"/>
  <c r="L349" i="1"/>
  <c r="I349" i="1"/>
  <c r="G349" i="1"/>
  <c r="J349" i="1"/>
  <c r="L348" i="1"/>
  <c r="I348" i="1"/>
  <c r="G348" i="1"/>
  <c r="J348" i="1"/>
  <c r="L347" i="1"/>
  <c r="I347" i="1"/>
  <c r="G347" i="1"/>
  <c r="J347" i="1"/>
  <c r="L346" i="1"/>
  <c r="I346" i="1"/>
  <c r="G346" i="1"/>
  <c r="J346" i="1"/>
  <c r="L345" i="1"/>
  <c r="I345" i="1"/>
  <c r="G345" i="1"/>
  <c r="J345" i="1"/>
  <c r="L344" i="1"/>
  <c r="I344" i="1"/>
  <c r="G344" i="1"/>
  <c r="J344" i="1"/>
  <c r="L343" i="1"/>
  <c r="I343" i="1"/>
  <c r="G343" i="1"/>
  <c r="J343" i="1"/>
  <c r="L342" i="1"/>
  <c r="I342" i="1"/>
  <c r="G342" i="1"/>
  <c r="J342" i="1"/>
  <c r="L341" i="1"/>
  <c r="I341" i="1"/>
  <c r="G341" i="1"/>
  <c r="J341" i="1"/>
  <c r="L340" i="1"/>
  <c r="I340" i="1"/>
  <c r="G340" i="1"/>
  <c r="J340" i="1"/>
  <c r="L339" i="1"/>
  <c r="I339" i="1"/>
  <c r="G339" i="1"/>
  <c r="J339" i="1"/>
  <c r="L338" i="1"/>
  <c r="I338" i="1"/>
  <c r="G338" i="1"/>
  <c r="J338" i="1"/>
  <c r="L337" i="1"/>
  <c r="I337" i="1"/>
  <c r="G337" i="1"/>
  <c r="J337" i="1"/>
  <c r="L336" i="1"/>
  <c r="I336" i="1"/>
  <c r="G336" i="1"/>
  <c r="J336" i="1"/>
  <c r="L335" i="1"/>
  <c r="I335" i="1"/>
  <c r="G335" i="1"/>
  <c r="J335" i="1"/>
  <c r="L334" i="1"/>
  <c r="I334" i="1"/>
  <c r="G334" i="1"/>
  <c r="J334" i="1"/>
  <c r="L333" i="1"/>
  <c r="I333" i="1"/>
  <c r="G333" i="1"/>
  <c r="J333" i="1"/>
  <c r="L332" i="1"/>
  <c r="I332" i="1"/>
  <c r="G332" i="1"/>
  <c r="J332" i="1"/>
  <c r="L331" i="1"/>
  <c r="I331" i="1"/>
  <c r="G331" i="1"/>
  <c r="J331" i="1"/>
  <c r="L330" i="1"/>
  <c r="I330" i="1"/>
  <c r="G330" i="1"/>
  <c r="J330" i="1"/>
  <c r="L329" i="1"/>
  <c r="I329" i="1"/>
  <c r="G329" i="1"/>
  <c r="J329" i="1"/>
  <c r="L328" i="1"/>
  <c r="I328" i="1"/>
  <c r="G328" i="1"/>
  <c r="J328" i="1"/>
  <c r="L327" i="1"/>
  <c r="I327" i="1"/>
  <c r="G327" i="1"/>
  <c r="J327" i="1"/>
  <c r="L326" i="1"/>
  <c r="I326" i="1"/>
  <c r="G326" i="1"/>
  <c r="J326" i="1"/>
  <c r="L325" i="1"/>
  <c r="I325" i="1"/>
  <c r="G325" i="1"/>
  <c r="J325" i="1"/>
  <c r="L324" i="1"/>
  <c r="I324" i="1"/>
  <c r="G324" i="1"/>
  <c r="J324" i="1"/>
  <c r="L323" i="1"/>
  <c r="I323" i="1"/>
  <c r="G323" i="1"/>
  <c r="J323" i="1"/>
  <c r="L322" i="1"/>
  <c r="I322" i="1"/>
  <c r="G322" i="1"/>
  <c r="J322" i="1"/>
  <c r="L321" i="1"/>
  <c r="I321" i="1"/>
  <c r="G321" i="1"/>
  <c r="J321" i="1"/>
  <c r="L320" i="1"/>
  <c r="I320" i="1"/>
  <c r="G320" i="1"/>
  <c r="J320" i="1"/>
  <c r="L319" i="1"/>
  <c r="I319" i="1"/>
  <c r="G319" i="1"/>
  <c r="J319" i="1"/>
  <c r="L318" i="1"/>
  <c r="I318" i="1"/>
  <c r="G318" i="1"/>
  <c r="J318" i="1"/>
  <c r="L317" i="1"/>
  <c r="I317" i="1"/>
  <c r="G317" i="1"/>
  <c r="J317" i="1"/>
  <c r="L316" i="1"/>
  <c r="I316" i="1"/>
  <c r="G316" i="1"/>
  <c r="J316" i="1"/>
  <c r="L315" i="1"/>
  <c r="I315" i="1"/>
  <c r="G315" i="1"/>
  <c r="J315" i="1"/>
  <c r="L314" i="1"/>
  <c r="I314" i="1"/>
  <c r="G314" i="1"/>
  <c r="J314" i="1"/>
  <c r="L313" i="1"/>
  <c r="I313" i="1"/>
  <c r="G313" i="1"/>
  <c r="J313" i="1"/>
  <c r="L312" i="1"/>
  <c r="I312" i="1"/>
  <c r="G312" i="1"/>
  <c r="J312" i="1"/>
  <c r="L311" i="1"/>
  <c r="I311" i="1"/>
  <c r="G311" i="1"/>
  <c r="J311" i="1"/>
  <c r="L310" i="1"/>
  <c r="I310" i="1"/>
  <c r="G310" i="1"/>
  <c r="J310" i="1"/>
  <c r="L309" i="1"/>
  <c r="I309" i="1"/>
  <c r="G309" i="1"/>
  <c r="J309" i="1"/>
  <c r="L308" i="1"/>
  <c r="I308" i="1"/>
  <c r="G308" i="1"/>
  <c r="J308" i="1"/>
  <c r="L307" i="1"/>
  <c r="I307" i="1"/>
  <c r="G307" i="1"/>
  <c r="J307" i="1"/>
  <c r="L306" i="1"/>
  <c r="I306" i="1"/>
  <c r="G306" i="1"/>
  <c r="J306" i="1"/>
  <c r="L305" i="1"/>
  <c r="I305" i="1"/>
  <c r="G305" i="1"/>
  <c r="J305" i="1"/>
  <c r="L304" i="1"/>
  <c r="I304" i="1"/>
  <c r="G304" i="1"/>
  <c r="J304" i="1"/>
  <c r="L303" i="1"/>
  <c r="I303" i="1"/>
  <c r="G303" i="1"/>
  <c r="J303" i="1"/>
  <c r="L302" i="1"/>
  <c r="I302" i="1"/>
  <c r="G302" i="1"/>
  <c r="J302" i="1"/>
  <c r="L301" i="1"/>
  <c r="I301" i="1"/>
  <c r="G301" i="1"/>
  <c r="J301" i="1"/>
  <c r="L300" i="1"/>
  <c r="I300" i="1"/>
  <c r="G300" i="1"/>
  <c r="J300" i="1"/>
  <c r="L299" i="1"/>
  <c r="I299" i="1"/>
  <c r="G299" i="1"/>
  <c r="J299" i="1"/>
  <c r="L298" i="1"/>
  <c r="I298" i="1"/>
  <c r="G298" i="1"/>
  <c r="J298" i="1"/>
  <c r="L297" i="1"/>
  <c r="I297" i="1"/>
  <c r="G297" i="1"/>
  <c r="J297" i="1"/>
  <c r="L296" i="1"/>
  <c r="I296" i="1"/>
  <c r="G296" i="1"/>
  <c r="J296" i="1"/>
  <c r="L295" i="1"/>
  <c r="I295" i="1"/>
  <c r="G295" i="1"/>
  <c r="J295" i="1"/>
  <c r="L294" i="1"/>
  <c r="I294" i="1"/>
  <c r="G294" i="1"/>
  <c r="J294" i="1"/>
  <c r="L293" i="1"/>
  <c r="I293" i="1"/>
  <c r="G293" i="1"/>
  <c r="J293" i="1"/>
  <c r="L292" i="1"/>
  <c r="I292" i="1"/>
  <c r="G292" i="1"/>
  <c r="J292" i="1"/>
  <c r="L291" i="1"/>
  <c r="I291" i="1"/>
  <c r="G291" i="1"/>
  <c r="J291" i="1"/>
  <c r="L290" i="1"/>
  <c r="I290" i="1"/>
  <c r="G290" i="1"/>
  <c r="J290" i="1"/>
  <c r="L289" i="1"/>
  <c r="I289" i="1"/>
  <c r="G289" i="1"/>
  <c r="J289" i="1"/>
  <c r="L288" i="1"/>
  <c r="I288" i="1"/>
  <c r="G288" i="1"/>
  <c r="J288" i="1"/>
  <c r="L287" i="1"/>
  <c r="I287" i="1"/>
  <c r="G287" i="1"/>
  <c r="J287" i="1"/>
  <c r="L286" i="1"/>
  <c r="I286" i="1"/>
  <c r="G286" i="1"/>
  <c r="J286" i="1"/>
  <c r="L285" i="1"/>
  <c r="I285" i="1"/>
  <c r="G285" i="1"/>
  <c r="J285" i="1"/>
  <c r="L284" i="1"/>
  <c r="I284" i="1"/>
  <c r="G284" i="1"/>
  <c r="J284" i="1"/>
  <c r="L283" i="1"/>
  <c r="I283" i="1"/>
  <c r="G283" i="1"/>
  <c r="J283" i="1"/>
  <c r="L282" i="1"/>
  <c r="I282" i="1"/>
  <c r="G282" i="1"/>
  <c r="J282" i="1"/>
  <c r="L281" i="1"/>
  <c r="I281" i="1"/>
  <c r="G281" i="1"/>
  <c r="J281" i="1"/>
  <c r="L280" i="1"/>
  <c r="I280" i="1"/>
  <c r="G280" i="1"/>
  <c r="J280" i="1"/>
  <c r="L279" i="1"/>
  <c r="I279" i="1"/>
  <c r="G279" i="1"/>
  <c r="J279" i="1"/>
  <c r="L278" i="1"/>
  <c r="I278" i="1"/>
  <c r="G278" i="1"/>
  <c r="J278" i="1"/>
  <c r="L277" i="1"/>
  <c r="I277" i="1"/>
  <c r="G277" i="1"/>
  <c r="J277" i="1"/>
  <c r="L276" i="1"/>
  <c r="I276" i="1"/>
  <c r="G276" i="1"/>
  <c r="J276" i="1"/>
  <c r="L275" i="1"/>
  <c r="I275" i="1"/>
  <c r="G275" i="1"/>
  <c r="J275" i="1"/>
  <c r="L274" i="1"/>
  <c r="I274" i="1"/>
  <c r="G274" i="1"/>
  <c r="J274" i="1"/>
  <c r="L273" i="1"/>
  <c r="I273" i="1"/>
  <c r="G273" i="1"/>
  <c r="J273" i="1"/>
  <c r="L272" i="1"/>
  <c r="I272" i="1"/>
  <c r="G272" i="1"/>
  <c r="J272" i="1"/>
  <c r="L271" i="1"/>
  <c r="I271" i="1"/>
  <c r="G271" i="1"/>
  <c r="J271" i="1"/>
  <c r="L270" i="1"/>
  <c r="I270" i="1"/>
  <c r="G270" i="1"/>
  <c r="J270" i="1"/>
  <c r="L269" i="1"/>
  <c r="I269" i="1"/>
  <c r="G269" i="1"/>
  <c r="J269" i="1"/>
  <c r="L268" i="1"/>
  <c r="I268" i="1"/>
  <c r="G268" i="1"/>
  <c r="J268" i="1"/>
  <c r="L267" i="1"/>
  <c r="I267" i="1"/>
  <c r="G267" i="1"/>
  <c r="J267" i="1"/>
  <c r="L266" i="1"/>
  <c r="I266" i="1"/>
  <c r="G266" i="1"/>
  <c r="J266" i="1"/>
  <c r="L265" i="1"/>
  <c r="I265" i="1"/>
  <c r="G265" i="1"/>
  <c r="J265" i="1"/>
  <c r="L264" i="1"/>
  <c r="I264" i="1"/>
  <c r="G264" i="1"/>
  <c r="J264" i="1"/>
  <c r="L263" i="1"/>
  <c r="I263" i="1"/>
  <c r="G263" i="1"/>
  <c r="J263" i="1"/>
  <c r="L262" i="1"/>
  <c r="I262" i="1"/>
  <c r="G262" i="1"/>
  <c r="J262" i="1"/>
  <c r="L261" i="1"/>
  <c r="I261" i="1"/>
  <c r="G261" i="1"/>
  <c r="J261" i="1"/>
  <c r="L260" i="1"/>
  <c r="I260" i="1"/>
  <c r="G260" i="1"/>
  <c r="J260" i="1"/>
  <c r="L259" i="1"/>
  <c r="I259" i="1"/>
  <c r="G259" i="1"/>
  <c r="J259" i="1"/>
  <c r="L258" i="1"/>
  <c r="I258" i="1"/>
  <c r="G258" i="1"/>
  <c r="J258" i="1"/>
  <c r="L257" i="1"/>
  <c r="I257" i="1"/>
  <c r="G257" i="1"/>
  <c r="J257" i="1"/>
  <c r="L256" i="1"/>
  <c r="I256" i="1"/>
  <c r="G256" i="1"/>
  <c r="J256" i="1"/>
  <c r="L255" i="1"/>
  <c r="I255" i="1"/>
  <c r="G255" i="1"/>
  <c r="J255" i="1"/>
  <c r="L254" i="1"/>
  <c r="I254" i="1"/>
  <c r="G254" i="1"/>
  <c r="J254" i="1"/>
  <c r="L253" i="1"/>
  <c r="I253" i="1"/>
  <c r="G253" i="1"/>
  <c r="J253" i="1"/>
  <c r="L252" i="1"/>
  <c r="I252" i="1"/>
  <c r="G252" i="1"/>
  <c r="J252" i="1"/>
  <c r="L251" i="1"/>
  <c r="I251" i="1"/>
  <c r="G251" i="1"/>
  <c r="J251" i="1"/>
  <c r="L250" i="1"/>
  <c r="I250" i="1"/>
  <c r="G250" i="1"/>
  <c r="J250" i="1"/>
  <c r="L249" i="1"/>
  <c r="I249" i="1"/>
  <c r="G249" i="1"/>
  <c r="J249" i="1"/>
  <c r="L248" i="1"/>
  <c r="I248" i="1"/>
  <c r="G248" i="1"/>
  <c r="J248" i="1"/>
  <c r="L247" i="1"/>
  <c r="I247" i="1"/>
  <c r="G247" i="1"/>
  <c r="J247" i="1"/>
  <c r="L246" i="1"/>
  <c r="I246" i="1"/>
  <c r="G246" i="1"/>
  <c r="J246" i="1"/>
  <c r="L245" i="1"/>
  <c r="I245" i="1"/>
  <c r="G245" i="1"/>
  <c r="J245" i="1"/>
  <c r="L244" i="1"/>
  <c r="I244" i="1"/>
  <c r="G244" i="1"/>
  <c r="J244" i="1"/>
  <c r="L243" i="1"/>
  <c r="I243" i="1"/>
  <c r="G243" i="1"/>
  <c r="J243" i="1"/>
  <c r="L242" i="1"/>
  <c r="I242" i="1"/>
  <c r="G242" i="1"/>
  <c r="J242" i="1"/>
  <c r="L241" i="1"/>
  <c r="I241" i="1"/>
  <c r="G241" i="1"/>
  <c r="J241" i="1"/>
  <c r="L240" i="1"/>
  <c r="I240" i="1"/>
  <c r="G240" i="1"/>
  <c r="J240" i="1"/>
  <c r="L239" i="1"/>
  <c r="I239" i="1"/>
  <c r="G239" i="1"/>
  <c r="J239" i="1"/>
  <c r="L238" i="1"/>
  <c r="I238" i="1"/>
  <c r="G238" i="1"/>
  <c r="J238" i="1"/>
  <c r="L237" i="1"/>
  <c r="I237" i="1"/>
  <c r="G237" i="1"/>
  <c r="J237" i="1"/>
  <c r="L236" i="1"/>
  <c r="I236" i="1"/>
  <c r="G236" i="1"/>
  <c r="J236" i="1"/>
  <c r="L235" i="1"/>
  <c r="I235" i="1"/>
  <c r="G235" i="1"/>
  <c r="J235" i="1"/>
  <c r="L234" i="1"/>
  <c r="I234" i="1"/>
  <c r="G234" i="1"/>
  <c r="J234" i="1"/>
  <c r="L233" i="1"/>
  <c r="I233" i="1"/>
  <c r="G233" i="1"/>
  <c r="J233" i="1"/>
  <c r="L232" i="1"/>
  <c r="I232" i="1"/>
  <c r="G232" i="1"/>
  <c r="J232" i="1"/>
  <c r="L231" i="1"/>
  <c r="I231" i="1"/>
  <c r="G231" i="1"/>
  <c r="J231" i="1"/>
  <c r="L230" i="1"/>
  <c r="I230" i="1"/>
  <c r="G230" i="1"/>
  <c r="J230" i="1"/>
  <c r="L229" i="1"/>
  <c r="I229" i="1"/>
  <c r="L228" i="1"/>
  <c r="I228" i="1"/>
  <c r="J228" i="1" s="1"/>
  <c r="G228" i="1"/>
  <c r="L227" i="1"/>
  <c r="I227" i="1"/>
  <c r="G227" i="1"/>
  <c r="L226" i="1"/>
  <c r="I226" i="1"/>
  <c r="J226" i="1" s="1"/>
  <c r="G226" i="1"/>
  <c r="I224" i="1"/>
  <c r="G224" i="1"/>
  <c r="J224" i="1"/>
  <c r="L223" i="1"/>
  <c r="I223" i="1"/>
  <c r="G223" i="1"/>
  <c r="L222" i="1"/>
  <c r="I222" i="1"/>
  <c r="G222" i="1"/>
  <c r="J222" i="1"/>
  <c r="L221" i="1"/>
  <c r="I221" i="1"/>
  <c r="L220" i="1"/>
  <c r="I220" i="1"/>
  <c r="G220" i="1"/>
  <c r="L219" i="1"/>
  <c r="I219" i="1"/>
  <c r="G219" i="1"/>
  <c r="J219" i="1"/>
  <c r="I218" i="1"/>
  <c r="G218" i="1"/>
  <c r="L217" i="1"/>
  <c r="I217" i="1"/>
  <c r="J217" i="1" s="1"/>
  <c r="G217" i="1"/>
  <c r="L216" i="1"/>
  <c r="I216" i="1"/>
  <c r="G216" i="1"/>
  <c r="L215" i="1"/>
  <c r="I215" i="1"/>
  <c r="J215" i="1" s="1"/>
  <c r="G215" i="1"/>
  <c r="I214" i="1"/>
  <c r="L214" i="1"/>
  <c r="G214" i="1"/>
  <c r="L213" i="1"/>
  <c r="I213" i="1"/>
  <c r="G213" i="1"/>
  <c r="J213" i="1"/>
  <c r="I212" i="1"/>
  <c r="L212" i="1"/>
  <c r="G212" i="1"/>
  <c r="L211" i="1"/>
  <c r="I211" i="1"/>
  <c r="G211" i="1"/>
  <c r="J211" i="1"/>
  <c r="I210" i="1"/>
  <c r="L210" i="1"/>
  <c r="G210" i="1"/>
  <c r="L209" i="1"/>
  <c r="I209" i="1"/>
  <c r="J209" i="1" s="1"/>
  <c r="G209" i="1"/>
  <c r="L208" i="1"/>
  <c r="I208" i="1"/>
  <c r="G208" i="1"/>
  <c r="L207" i="1"/>
  <c r="I207" i="1"/>
  <c r="J207" i="1" s="1"/>
  <c r="G207" i="1"/>
  <c r="L206" i="1"/>
  <c r="I206" i="1"/>
  <c r="G206" i="1"/>
  <c r="L205" i="1"/>
  <c r="I205" i="1"/>
  <c r="G205" i="1"/>
  <c r="J205" i="1"/>
  <c r="I204" i="1"/>
  <c r="L204" i="1"/>
  <c r="G204" i="1"/>
  <c r="L203" i="1"/>
  <c r="I203" i="1"/>
  <c r="G203" i="1"/>
  <c r="J203" i="1"/>
  <c r="I202" i="1"/>
  <c r="L202" i="1"/>
  <c r="G202" i="1"/>
  <c r="L201" i="1"/>
  <c r="I201" i="1"/>
  <c r="J201" i="1" s="1"/>
  <c r="G201" i="1"/>
  <c r="L200" i="1"/>
  <c r="I200" i="1"/>
  <c r="G200" i="1"/>
  <c r="L199" i="1"/>
  <c r="I199" i="1"/>
  <c r="J199" i="1" s="1"/>
  <c r="G199" i="1"/>
  <c r="L198" i="1"/>
  <c r="I198" i="1"/>
  <c r="G198" i="1"/>
  <c r="L197" i="1"/>
  <c r="I197" i="1"/>
  <c r="G197" i="1"/>
  <c r="J197" i="1"/>
  <c r="L196" i="1"/>
  <c r="I196" i="1"/>
  <c r="G196" i="1"/>
  <c r="L195" i="1"/>
  <c r="I195" i="1"/>
  <c r="G195" i="1"/>
  <c r="J195" i="1"/>
  <c r="L194" i="1"/>
  <c r="I194" i="1"/>
  <c r="G194" i="1"/>
  <c r="L193" i="1"/>
  <c r="I193" i="1"/>
  <c r="J193" i="1" s="1"/>
  <c r="G193" i="1"/>
  <c r="I192" i="1"/>
  <c r="L192" i="1"/>
  <c r="G192" i="1"/>
  <c r="L191" i="1"/>
  <c r="I191" i="1"/>
  <c r="J191" i="1" s="1"/>
  <c r="G191" i="1"/>
  <c r="L190" i="1"/>
  <c r="I190" i="1"/>
  <c r="G190" i="1"/>
  <c r="L189" i="1"/>
  <c r="I189" i="1"/>
  <c r="G189" i="1"/>
  <c r="J189" i="1"/>
  <c r="I188" i="1"/>
  <c r="L188" i="1"/>
  <c r="G188" i="1"/>
  <c r="L187" i="1"/>
  <c r="I187" i="1"/>
  <c r="G187" i="1"/>
  <c r="J187" i="1"/>
  <c r="L186" i="1"/>
  <c r="I186" i="1"/>
  <c r="G186" i="1"/>
  <c r="L185" i="1"/>
  <c r="I185" i="1"/>
  <c r="J185" i="1" s="1"/>
  <c r="G185" i="1"/>
  <c r="L184" i="1"/>
  <c r="I184" i="1"/>
  <c r="G184" i="1"/>
  <c r="L183" i="1"/>
  <c r="I183" i="1"/>
  <c r="J183" i="1" s="1"/>
  <c r="G183" i="1"/>
  <c r="L182" i="1"/>
  <c r="I182" i="1"/>
  <c r="G182" i="1"/>
  <c r="L181" i="1"/>
  <c r="I181" i="1"/>
  <c r="G181" i="1"/>
  <c r="J181" i="1"/>
  <c r="L180" i="1"/>
  <c r="I180" i="1"/>
  <c r="G180" i="1"/>
  <c r="L179" i="1"/>
  <c r="I179" i="1"/>
  <c r="G179" i="1"/>
  <c r="J179" i="1"/>
  <c r="L178" i="1"/>
  <c r="I178" i="1"/>
  <c r="G178" i="1"/>
  <c r="L177" i="1"/>
  <c r="I177" i="1"/>
  <c r="J177" i="1" s="1"/>
  <c r="G177" i="1"/>
  <c r="L176" i="1"/>
  <c r="I176" i="1"/>
  <c r="G176" i="1"/>
  <c r="L175" i="1"/>
  <c r="I175" i="1"/>
  <c r="J175" i="1" s="1"/>
  <c r="G175" i="1"/>
  <c r="I174" i="1"/>
  <c r="G174" i="1"/>
  <c r="L173" i="1"/>
  <c r="I173" i="1"/>
  <c r="G173" i="1"/>
  <c r="J173" i="1"/>
  <c r="I172" i="1"/>
  <c r="L172" i="1"/>
  <c r="G172" i="1"/>
  <c r="L171" i="1"/>
  <c r="I171" i="1"/>
  <c r="J171" i="1" s="1"/>
  <c r="G171" i="1"/>
  <c r="L170" i="1"/>
  <c r="I170" i="1"/>
  <c r="G170" i="1"/>
  <c r="L169" i="1"/>
  <c r="I169" i="1"/>
  <c r="J169" i="1" s="1"/>
  <c r="G169" i="1"/>
  <c r="L168" i="1"/>
  <c r="I168" i="1"/>
  <c r="G168" i="1"/>
  <c r="L167" i="1"/>
  <c r="I167" i="1"/>
  <c r="G167" i="1"/>
  <c r="J167" i="1"/>
  <c r="L166" i="1"/>
  <c r="I166" i="1"/>
  <c r="G166" i="1"/>
  <c r="L165" i="1"/>
  <c r="I165" i="1"/>
  <c r="G165" i="1"/>
  <c r="J165" i="1"/>
  <c r="L164" i="1"/>
  <c r="I164" i="1"/>
  <c r="G164" i="1"/>
  <c r="L163" i="1"/>
  <c r="I163" i="1"/>
  <c r="J163" i="1" s="1"/>
  <c r="G163" i="1"/>
  <c r="L162" i="1"/>
  <c r="I162" i="1"/>
  <c r="G162" i="1"/>
  <c r="L161" i="1"/>
  <c r="I161" i="1"/>
  <c r="J161" i="1" s="1"/>
  <c r="G161" i="1"/>
  <c r="L160" i="1"/>
  <c r="I160" i="1"/>
  <c r="G160" i="1"/>
  <c r="L159" i="1"/>
  <c r="I159" i="1"/>
  <c r="G159" i="1"/>
  <c r="J159" i="1"/>
  <c r="I158" i="1"/>
  <c r="G158" i="1"/>
  <c r="L157" i="1"/>
  <c r="I157" i="1"/>
  <c r="J157" i="1" s="1"/>
  <c r="G157" i="1"/>
  <c r="I156" i="1"/>
  <c r="L156" i="1"/>
  <c r="G156" i="1"/>
  <c r="L155" i="1"/>
  <c r="I155" i="1"/>
  <c r="J155" i="1" s="1"/>
  <c r="G155" i="1"/>
  <c r="L154" i="1"/>
  <c r="I154" i="1"/>
  <c r="G154" i="1"/>
  <c r="L153" i="1"/>
  <c r="I153" i="1"/>
  <c r="G153" i="1"/>
  <c r="J153" i="1"/>
  <c r="I152" i="1"/>
  <c r="L152" i="1"/>
  <c r="G152" i="1"/>
  <c r="L151" i="1"/>
  <c r="I151" i="1"/>
  <c r="G151" i="1"/>
  <c r="J151" i="1"/>
  <c r="L150" i="1"/>
  <c r="I150" i="1"/>
  <c r="G150" i="1"/>
  <c r="L149" i="1"/>
  <c r="I149" i="1"/>
  <c r="J149" i="1" s="1"/>
  <c r="G149" i="1"/>
  <c r="L148" i="1"/>
  <c r="I148" i="1"/>
  <c r="G148" i="1"/>
  <c r="L147" i="1"/>
  <c r="I147" i="1"/>
  <c r="J147" i="1" s="1"/>
  <c r="G147" i="1"/>
  <c r="I146" i="1"/>
  <c r="L146" i="1"/>
  <c r="G146" i="1"/>
  <c r="L145" i="1"/>
  <c r="I145" i="1"/>
  <c r="G145" i="1"/>
  <c r="J145" i="1"/>
  <c r="L144" i="1"/>
  <c r="I144" i="1"/>
  <c r="G144" i="1"/>
  <c r="L143" i="1"/>
  <c r="I143" i="1"/>
  <c r="G143" i="1"/>
  <c r="J143" i="1"/>
  <c r="L142" i="1"/>
  <c r="I142" i="1"/>
  <c r="G142" i="1"/>
  <c r="L141" i="1"/>
  <c r="I141" i="1"/>
  <c r="J141" i="1" s="1"/>
  <c r="G141" i="1"/>
  <c r="L140" i="1"/>
  <c r="I140" i="1"/>
  <c r="G140" i="1"/>
  <c r="L139" i="1"/>
  <c r="I139" i="1"/>
  <c r="J139" i="1" s="1"/>
  <c r="G139" i="1"/>
  <c r="I138" i="1"/>
  <c r="L138" i="1"/>
  <c r="G138" i="1"/>
  <c r="L137" i="1"/>
  <c r="I137" i="1"/>
  <c r="G137" i="1"/>
  <c r="J137" i="1"/>
  <c r="L136" i="1"/>
  <c r="I136" i="1"/>
  <c r="G136" i="1"/>
  <c r="L135" i="1"/>
  <c r="I135" i="1"/>
  <c r="G135" i="1"/>
  <c r="J135" i="1"/>
  <c r="L134" i="1"/>
  <c r="I134" i="1"/>
  <c r="G134" i="1"/>
  <c r="L133" i="1"/>
  <c r="I133" i="1"/>
  <c r="J133" i="1" s="1"/>
  <c r="G133" i="1"/>
  <c r="I132" i="1"/>
  <c r="L132" i="1"/>
  <c r="G132" i="1"/>
  <c r="L131" i="1"/>
  <c r="I131" i="1"/>
  <c r="J131" i="1" s="1"/>
  <c r="G131" i="1"/>
  <c r="L130" i="1"/>
  <c r="I130" i="1"/>
  <c r="G130" i="1"/>
  <c r="L129" i="1"/>
  <c r="I129" i="1"/>
  <c r="G129" i="1"/>
  <c r="J129" i="1"/>
  <c r="I128" i="1"/>
  <c r="L128" i="1"/>
  <c r="G128" i="1"/>
  <c r="L127" i="1"/>
  <c r="I127" i="1"/>
  <c r="G127" i="1"/>
  <c r="J127" i="1"/>
  <c r="L126" i="1"/>
  <c r="I126" i="1"/>
  <c r="G126" i="1"/>
  <c r="L125" i="1"/>
  <c r="I125" i="1"/>
  <c r="J125" i="1" s="1"/>
  <c r="G125" i="1"/>
  <c r="I124" i="1"/>
  <c r="L124" i="1"/>
  <c r="G124" i="1"/>
  <c r="L123" i="1"/>
  <c r="I123" i="1"/>
  <c r="J123" i="1" s="1"/>
  <c r="G123" i="1"/>
  <c r="I122" i="1"/>
  <c r="L122" i="1"/>
  <c r="G122" i="1"/>
  <c r="L121" i="1"/>
  <c r="I121" i="1"/>
  <c r="G121" i="1"/>
  <c r="J121" i="1"/>
  <c r="L120" i="1"/>
  <c r="I120" i="1"/>
  <c r="G120" i="1"/>
  <c r="J120" i="1"/>
  <c r="L119" i="1"/>
  <c r="I119" i="1"/>
  <c r="G119" i="1"/>
  <c r="J119" i="1"/>
  <c r="L118" i="1"/>
  <c r="I118" i="1"/>
  <c r="G118" i="1"/>
  <c r="J118" i="1"/>
  <c r="L117" i="1"/>
  <c r="I117" i="1"/>
  <c r="G117" i="1"/>
  <c r="J117" i="1"/>
  <c r="L116" i="1"/>
  <c r="I116" i="1"/>
  <c r="G116" i="1"/>
  <c r="J116" i="1"/>
  <c r="L115" i="1"/>
  <c r="I115" i="1"/>
  <c r="G115" i="1"/>
  <c r="J115" i="1"/>
  <c r="L114" i="1"/>
  <c r="I114" i="1"/>
  <c r="G114" i="1"/>
  <c r="J114" i="1"/>
  <c r="L113" i="1"/>
  <c r="I113" i="1"/>
  <c r="G113" i="1"/>
  <c r="J113" i="1"/>
  <c r="I112" i="1"/>
  <c r="G112" i="1"/>
  <c r="J112" i="1"/>
  <c r="L111" i="1"/>
  <c r="I111" i="1"/>
  <c r="G111" i="1"/>
  <c r="J111" i="1"/>
  <c r="L110" i="1"/>
  <c r="I110" i="1"/>
  <c r="G110" i="1"/>
  <c r="J110" i="1"/>
  <c r="L109" i="1"/>
  <c r="I109" i="1"/>
  <c r="G109" i="1"/>
  <c r="J109" i="1"/>
  <c r="L108" i="1"/>
  <c r="I108" i="1"/>
  <c r="G108" i="1"/>
  <c r="J108" i="1"/>
  <c r="L107" i="1"/>
  <c r="I107" i="1"/>
  <c r="G107" i="1"/>
  <c r="J107" i="1"/>
  <c r="I106" i="1"/>
  <c r="J106" i="1" s="1"/>
  <c r="G106" i="1"/>
  <c r="L105" i="1"/>
  <c r="I105" i="1"/>
  <c r="J105" i="1" s="1"/>
  <c r="G105" i="1"/>
  <c r="I104" i="1"/>
  <c r="J104" i="1" s="1"/>
  <c r="G104" i="1"/>
  <c r="L103" i="1"/>
  <c r="I103" i="1"/>
  <c r="J103" i="1" s="1"/>
  <c r="G103" i="1"/>
  <c r="I102" i="1"/>
  <c r="G102" i="1"/>
  <c r="J102" i="1"/>
  <c r="L101" i="1"/>
  <c r="I101" i="1"/>
  <c r="G101" i="1"/>
  <c r="J101" i="1"/>
  <c r="L100" i="1"/>
  <c r="I100" i="1"/>
  <c r="G100" i="1"/>
  <c r="J100" i="1"/>
  <c r="L99" i="1"/>
  <c r="I99" i="1"/>
  <c r="G99" i="1"/>
  <c r="J99" i="1"/>
  <c r="L98" i="1"/>
  <c r="I98" i="1"/>
  <c r="G98" i="1"/>
  <c r="J98" i="1"/>
  <c r="L97" i="1"/>
  <c r="I97" i="1"/>
  <c r="G97" i="1"/>
  <c r="J97" i="1"/>
  <c r="L96" i="1"/>
  <c r="I96" i="1"/>
  <c r="G96" i="1"/>
  <c r="J96" i="1"/>
  <c r="L95" i="1"/>
  <c r="I95" i="1"/>
  <c r="G95" i="1"/>
  <c r="J95" i="1"/>
  <c r="L94" i="1"/>
  <c r="I94" i="1"/>
  <c r="G94" i="1"/>
  <c r="J94" i="1"/>
  <c r="L93" i="1"/>
  <c r="I93" i="1"/>
  <c r="G93" i="1"/>
  <c r="J93" i="1"/>
  <c r="L92" i="1"/>
  <c r="I92" i="1"/>
  <c r="G92" i="1"/>
  <c r="J92" i="1"/>
  <c r="L91" i="1"/>
  <c r="I91" i="1"/>
  <c r="G91" i="1"/>
  <c r="J91" i="1"/>
  <c r="L90" i="1"/>
  <c r="I90" i="1"/>
  <c r="G90" i="1"/>
  <c r="J90" i="1"/>
  <c r="L89" i="1"/>
  <c r="I89" i="1"/>
  <c r="G89" i="1"/>
  <c r="J89" i="1"/>
  <c r="L88" i="1"/>
  <c r="I88" i="1"/>
  <c r="G88" i="1"/>
  <c r="J88" i="1"/>
  <c r="L87" i="1"/>
  <c r="I87" i="1"/>
  <c r="G87" i="1"/>
  <c r="J87" i="1"/>
  <c r="L86" i="1"/>
  <c r="I86" i="1"/>
  <c r="G86" i="1"/>
  <c r="J86" i="1"/>
  <c r="L85" i="1"/>
  <c r="I85" i="1"/>
  <c r="G85" i="1"/>
  <c r="J85" i="1"/>
  <c r="L84" i="1"/>
  <c r="I84" i="1"/>
  <c r="G84" i="1"/>
  <c r="J84" i="1"/>
  <c r="L83" i="1"/>
  <c r="I83" i="1"/>
  <c r="G83" i="1"/>
  <c r="J83" i="1"/>
  <c r="L82" i="1"/>
  <c r="I82" i="1"/>
  <c r="G82" i="1"/>
  <c r="J82" i="1"/>
  <c r="L81" i="1"/>
  <c r="I81" i="1"/>
  <c r="G81" i="1"/>
  <c r="J81" i="1"/>
  <c r="L80" i="1"/>
  <c r="I80" i="1"/>
  <c r="G80" i="1"/>
  <c r="J80" i="1"/>
  <c r="L79" i="1"/>
  <c r="I79" i="1"/>
  <c r="G79" i="1"/>
  <c r="J79" i="1"/>
  <c r="L78" i="1"/>
  <c r="I78" i="1"/>
  <c r="G78" i="1"/>
  <c r="J78" i="1"/>
  <c r="L77" i="1"/>
  <c r="I77" i="1"/>
  <c r="G77" i="1"/>
  <c r="J77" i="1"/>
  <c r="L76" i="1"/>
  <c r="I76" i="1"/>
  <c r="G76" i="1"/>
  <c r="J76" i="1"/>
  <c r="L75" i="1"/>
  <c r="I75" i="1"/>
  <c r="G75" i="1"/>
  <c r="J75" i="1"/>
  <c r="L74" i="1"/>
  <c r="I74" i="1"/>
  <c r="G74" i="1"/>
  <c r="J74" i="1"/>
  <c r="L73" i="1"/>
  <c r="I73" i="1"/>
  <c r="G73" i="1"/>
  <c r="J73" i="1"/>
  <c r="L72" i="1"/>
  <c r="I72" i="1"/>
  <c r="G72" i="1"/>
  <c r="J72" i="1"/>
  <c r="L71" i="1"/>
  <c r="I71" i="1"/>
  <c r="G71" i="1"/>
  <c r="J71" i="1"/>
  <c r="L70" i="1"/>
  <c r="I70" i="1"/>
  <c r="G70" i="1"/>
  <c r="J70" i="1"/>
  <c r="L69" i="1"/>
  <c r="I69" i="1"/>
  <c r="G69" i="1"/>
  <c r="J69" i="1"/>
  <c r="L68" i="1"/>
  <c r="I68" i="1"/>
  <c r="G68" i="1"/>
  <c r="J68" i="1"/>
  <c r="L67" i="1"/>
  <c r="I67" i="1"/>
  <c r="G67" i="1"/>
  <c r="J67" i="1"/>
  <c r="I66" i="1"/>
  <c r="G66" i="1"/>
  <c r="J66" i="1"/>
  <c r="L65" i="1"/>
  <c r="I65" i="1"/>
  <c r="G65" i="1"/>
  <c r="J65" i="1"/>
  <c r="L64" i="1"/>
  <c r="I64" i="1"/>
  <c r="G64" i="1"/>
  <c r="J64" i="1"/>
  <c r="L63" i="1"/>
  <c r="I63" i="1"/>
  <c r="G63" i="1"/>
  <c r="J63" i="1"/>
  <c r="L62" i="1"/>
  <c r="I62" i="1"/>
  <c r="G62" i="1"/>
  <c r="J62" i="1"/>
  <c r="L61" i="1"/>
  <c r="I61" i="1"/>
  <c r="G61" i="1"/>
  <c r="J61" i="1"/>
  <c r="L60" i="1"/>
  <c r="I60" i="1"/>
  <c r="G60" i="1"/>
  <c r="J60" i="1"/>
  <c r="L59" i="1"/>
  <c r="I59" i="1"/>
  <c r="G59" i="1"/>
  <c r="J59" i="1"/>
  <c r="L58" i="1"/>
  <c r="I58" i="1"/>
  <c r="G58" i="1"/>
  <c r="J58" i="1"/>
  <c r="L57" i="1"/>
  <c r="I57" i="1"/>
  <c r="G57" i="1"/>
  <c r="J57" i="1"/>
  <c r="L56" i="1"/>
  <c r="I56" i="1"/>
  <c r="G56" i="1"/>
  <c r="J56" i="1"/>
  <c r="L55" i="1"/>
  <c r="I55" i="1"/>
  <c r="G55" i="1"/>
  <c r="J55" i="1"/>
  <c r="L54" i="1"/>
  <c r="I54" i="1"/>
  <c r="G54" i="1"/>
  <c r="J54" i="1"/>
  <c r="I53" i="1"/>
  <c r="J53" i="1" s="1"/>
  <c r="G53" i="1"/>
  <c r="L52" i="1"/>
  <c r="I52" i="1"/>
  <c r="J52" i="1" s="1"/>
  <c r="G52" i="1"/>
  <c r="L51" i="1"/>
  <c r="I51" i="1"/>
  <c r="J51" i="1" s="1"/>
  <c r="G51" i="1"/>
  <c r="L50" i="1"/>
  <c r="I50" i="1"/>
  <c r="J50" i="1" s="1"/>
  <c r="G50" i="1"/>
  <c r="L49" i="1"/>
  <c r="I49" i="1"/>
  <c r="J49" i="1" s="1"/>
  <c r="G49" i="1"/>
  <c r="L48" i="1"/>
  <c r="I48" i="1"/>
  <c r="J48" i="1" s="1"/>
  <c r="G48" i="1"/>
  <c r="L47" i="1"/>
  <c r="I47" i="1"/>
  <c r="J47" i="1" s="1"/>
  <c r="G47" i="1"/>
  <c r="L46" i="1"/>
  <c r="I46" i="1"/>
  <c r="J46" i="1" s="1"/>
  <c r="G46" i="1"/>
  <c r="L45" i="1"/>
  <c r="I45" i="1"/>
  <c r="J45" i="1" s="1"/>
  <c r="G45" i="1"/>
  <c r="I44" i="1"/>
  <c r="J44" i="1" s="1"/>
  <c r="G44" i="1"/>
  <c r="L43" i="1"/>
  <c r="I43" i="1"/>
  <c r="J43" i="1" s="1"/>
  <c r="G43" i="1"/>
  <c r="L42" i="1"/>
  <c r="I42" i="1"/>
  <c r="J42" i="1" s="1"/>
  <c r="G42" i="1"/>
  <c r="L41" i="1"/>
  <c r="I41" i="1"/>
  <c r="J41" i="1" s="1"/>
  <c r="G41" i="1"/>
  <c r="L40" i="1"/>
  <c r="I40" i="1"/>
  <c r="J40" i="1" s="1"/>
  <c r="G40" i="1"/>
  <c r="L39" i="1"/>
  <c r="I39" i="1"/>
  <c r="J39" i="1" s="1"/>
  <c r="G39" i="1"/>
  <c r="L38" i="1"/>
  <c r="I38" i="1"/>
  <c r="J38" i="1" s="1"/>
  <c r="G38" i="1"/>
  <c r="L37" i="1"/>
  <c r="I37" i="1"/>
  <c r="J37" i="1" s="1"/>
  <c r="G37" i="1"/>
  <c r="L36" i="1"/>
  <c r="I36" i="1"/>
  <c r="J36" i="1" s="1"/>
  <c r="G36" i="1"/>
  <c r="L35" i="1"/>
  <c r="I35" i="1"/>
  <c r="J35" i="1" s="1"/>
  <c r="G35" i="1"/>
  <c r="L34" i="1"/>
  <c r="I34" i="1"/>
  <c r="J34" i="1" s="1"/>
  <c r="G34" i="1"/>
  <c r="L33" i="1"/>
  <c r="I33" i="1"/>
  <c r="G33" i="1"/>
  <c r="L32" i="1"/>
  <c r="I32" i="1"/>
  <c r="G32" i="1"/>
  <c r="L31" i="1"/>
  <c r="I31" i="1"/>
  <c r="J31" i="1" s="1"/>
  <c r="G31" i="1"/>
  <c r="L30" i="1"/>
  <c r="I30" i="1"/>
  <c r="G30" i="1"/>
  <c r="J30" i="1"/>
  <c r="L29" i="1"/>
  <c r="I29" i="1"/>
  <c r="G29" i="1"/>
  <c r="I28" i="1"/>
  <c r="L28" i="1"/>
  <c r="G28" i="1"/>
  <c r="L27" i="1"/>
  <c r="I27" i="1"/>
  <c r="G27" i="1"/>
  <c r="L26" i="1"/>
  <c r="I26" i="1"/>
  <c r="G26" i="1"/>
  <c r="J26" i="1"/>
  <c r="L25" i="1"/>
  <c r="I25" i="1"/>
  <c r="G25" i="1"/>
  <c r="I24" i="1"/>
  <c r="L24" i="1"/>
  <c r="G24" i="1"/>
  <c r="L23" i="1"/>
  <c r="I23" i="1"/>
  <c r="J23" i="1" s="1"/>
  <c r="L22" i="1"/>
  <c r="I22" i="1"/>
  <c r="J22" i="1" s="1"/>
  <c r="G22" i="1"/>
  <c r="L21" i="1"/>
  <c r="J21" i="1"/>
  <c r="I21" i="1"/>
  <c r="G21" i="1"/>
  <c r="I20" i="1"/>
  <c r="L20" i="1"/>
  <c r="G20" i="1"/>
  <c r="L19" i="1"/>
  <c r="I19" i="1"/>
  <c r="J19" i="1"/>
  <c r="L18" i="1"/>
  <c r="I18" i="1"/>
  <c r="G18" i="1"/>
  <c r="J18" i="1"/>
  <c r="L17" i="1"/>
  <c r="I17" i="1"/>
  <c r="G17" i="1"/>
  <c r="L16" i="1"/>
  <c r="I16" i="1"/>
  <c r="G16" i="1"/>
  <c r="L15" i="1"/>
  <c r="J15" i="1"/>
  <c r="I15" i="1"/>
  <c r="G15" i="1"/>
  <c r="L14" i="1"/>
  <c r="I14" i="1"/>
  <c r="J14" i="1" s="1"/>
  <c r="G14" i="1"/>
  <c r="L13" i="1"/>
  <c r="J13" i="1"/>
  <c r="I13" i="1"/>
  <c r="G13" i="1"/>
  <c r="L12" i="1"/>
  <c r="I12" i="1"/>
  <c r="G12" i="1"/>
  <c r="L11" i="1"/>
  <c r="I11" i="1"/>
  <c r="J11" i="1" s="1"/>
  <c r="G11" i="1"/>
  <c r="L10" i="1"/>
  <c r="I10" i="1"/>
  <c r="G10" i="1"/>
  <c r="J10" i="1"/>
  <c r="J27" i="1" l="1"/>
  <c r="L225" i="1"/>
  <c r="I225" i="1"/>
  <c r="D449" i="1"/>
  <c r="H449" i="1"/>
  <c r="G19" i="1"/>
  <c r="G23" i="1"/>
  <c r="J124" i="1"/>
  <c r="J130" i="1"/>
  <c r="J132" i="1"/>
  <c r="J140" i="1"/>
  <c r="J142" i="1"/>
  <c r="J144" i="1"/>
  <c r="J146" i="1"/>
  <c r="J154" i="1"/>
  <c r="J156" i="1"/>
  <c r="J160" i="1"/>
  <c r="J162" i="1"/>
  <c r="J164" i="1"/>
  <c r="J166" i="1"/>
  <c r="J168" i="1"/>
  <c r="J170" i="1"/>
  <c r="J172" i="1"/>
  <c r="J176" i="1"/>
  <c r="J178" i="1"/>
  <c r="J180" i="1"/>
  <c r="J182" i="1"/>
  <c r="J184" i="1"/>
  <c r="J186" i="1"/>
  <c r="J188" i="1"/>
  <c r="J194" i="1"/>
  <c r="J196" i="1"/>
  <c r="J198" i="1"/>
  <c r="J200" i="1"/>
  <c r="J202" i="1"/>
  <c r="J206" i="1"/>
  <c r="J208" i="1"/>
  <c r="J210" i="1"/>
  <c r="J214" i="1"/>
  <c r="J220" i="1"/>
  <c r="G221" i="1"/>
  <c r="G229" i="1"/>
  <c r="J229" i="1"/>
  <c r="J24" i="1"/>
  <c r="G225" i="1"/>
  <c r="J12" i="1"/>
  <c r="J16" i="1"/>
  <c r="J17" i="1"/>
  <c r="J20" i="1"/>
  <c r="J25" i="1"/>
  <c r="J28" i="1"/>
  <c r="J29" i="1"/>
  <c r="J32" i="1"/>
  <c r="J33" i="1"/>
  <c r="L44" i="1"/>
  <c r="L53" i="1"/>
  <c r="L66" i="1"/>
  <c r="L102" i="1"/>
  <c r="L104" i="1"/>
  <c r="L106" i="1"/>
  <c r="L112" i="1"/>
  <c r="J122" i="1"/>
  <c r="J126" i="1"/>
  <c r="J128" i="1"/>
  <c r="J134" i="1"/>
  <c r="J136" i="1"/>
  <c r="J138" i="1"/>
  <c r="J148" i="1"/>
  <c r="J150" i="1"/>
  <c r="J152" i="1"/>
  <c r="J158" i="1"/>
  <c r="L158" i="1"/>
  <c r="J174" i="1"/>
  <c r="L174" i="1"/>
  <c r="J190" i="1"/>
  <c r="J192" i="1"/>
  <c r="J204" i="1"/>
  <c r="J212" i="1"/>
  <c r="J216" i="1"/>
  <c r="J218" i="1"/>
  <c r="L218" i="1"/>
  <c r="J355" i="1"/>
  <c r="G355" i="1"/>
  <c r="I357" i="1"/>
  <c r="L357" i="1"/>
  <c r="G401" i="1"/>
  <c r="J401" i="1"/>
  <c r="I423" i="1"/>
  <c r="J423" i="1" s="1"/>
  <c r="F449" i="1"/>
  <c r="J223" i="1"/>
  <c r="J227" i="1"/>
  <c r="J357" i="1"/>
  <c r="I358" i="1"/>
  <c r="J358" i="1" s="1"/>
  <c r="I395" i="1"/>
  <c r="J395" i="1" s="1"/>
  <c r="G417" i="1"/>
  <c r="J417" i="1"/>
  <c r="L224" i="1"/>
  <c r="G352" i="1"/>
  <c r="G354" i="1"/>
  <c r="I411" i="1"/>
  <c r="J221" i="1"/>
  <c r="J225" i="1"/>
  <c r="L352" i="1"/>
  <c r="J353" i="1"/>
  <c r="G353" i="1"/>
  <c r="G356" i="1"/>
  <c r="J356" i="1"/>
  <c r="G357" i="1"/>
  <c r="J352" i="1"/>
  <c r="J354" i="1"/>
  <c r="G358" i="1"/>
  <c r="G363" i="1"/>
  <c r="J365" i="1"/>
  <c r="G366" i="1"/>
  <c r="J367" i="1"/>
  <c r="G368" i="1"/>
  <c r="J369" i="1"/>
  <c r="G370" i="1"/>
  <c r="J371" i="1"/>
  <c r="G372" i="1"/>
  <c r="J373" i="1"/>
  <c r="G374" i="1"/>
  <c r="J375" i="1"/>
  <c r="G376" i="1"/>
  <c r="J377" i="1"/>
  <c r="J379" i="1"/>
  <c r="G380" i="1"/>
  <c r="J381" i="1"/>
  <c r="G382" i="1"/>
  <c r="J383" i="1"/>
  <c r="G385" i="1"/>
  <c r="J385" i="1"/>
  <c r="G389" i="1"/>
  <c r="J389" i="1"/>
  <c r="G393" i="1"/>
  <c r="J393" i="1"/>
  <c r="I399" i="1"/>
  <c r="J399" i="1" s="1"/>
  <c r="G405" i="1"/>
  <c r="J405" i="1"/>
  <c r="I415" i="1"/>
  <c r="J415" i="1" s="1"/>
  <c r="G421" i="1"/>
  <c r="I429" i="1"/>
  <c r="J429" i="1" s="1"/>
  <c r="G433" i="1"/>
  <c r="I445" i="1"/>
  <c r="J445" i="1" s="1"/>
  <c r="L364" i="1"/>
  <c r="G383" i="1"/>
  <c r="G387" i="1"/>
  <c r="J387" i="1"/>
  <c r="G391" i="1"/>
  <c r="J391" i="1"/>
  <c r="I403" i="1"/>
  <c r="J403" i="1" s="1"/>
  <c r="G409" i="1"/>
  <c r="J409" i="1"/>
  <c r="I419" i="1"/>
  <c r="J419" i="1" s="1"/>
  <c r="J362" i="1"/>
  <c r="G397" i="1"/>
  <c r="J397" i="1"/>
  <c r="I407" i="1"/>
  <c r="J407" i="1" s="1"/>
  <c r="G413" i="1"/>
  <c r="J413" i="1"/>
  <c r="G425" i="1"/>
  <c r="J437" i="1"/>
  <c r="I437" i="1"/>
  <c r="G441" i="1"/>
  <c r="J396" i="1"/>
  <c r="G396" i="1"/>
  <c r="J400" i="1"/>
  <c r="G400" i="1"/>
  <c r="J404" i="1"/>
  <c r="G404" i="1"/>
  <c r="J408" i="1"/>
  <c r="G408" i="1"/>
  <c r="J412" i="1"/>
  <c r="G412" i="1"/>
  <c r="J416" i="1"/>
  <c r="G416" i="1"/>
  <c r="J420" i="1"/>
  <c r="G420" i="1"/>
  <c r="G427" i="1"/>
  <c r="I431" i="1"/>
  <c r="J431" i="1" s="1"/>
  <c r="G435" i="1"/>
  <c r="I439" i="1"/>
  <c r="J439" i="1" s="1"/>
  <c r="G443" i="1"/>
  <c r="J447" i="1"/>
  <c r="I447" i="1"/>
  <c r="G395" i="1"/>
  <c r="J398" i="1"/>
  <c r="G399" i="1"/>
  <c r="G403" i="1"/>
  <c r="J406" i="1"/>
  <c r="G407" i="1"/>
  <c r="G411" i="1"/>
  <c r="J411" i="1"/>
  <c r="J414" i="1"/>
  <c r="G415" i="1"/>
  <c r="G419" i="1"/>
  <c r="J422" i="1"/>
  <c r="G423" i="1"/>
  <c r="I425" i="1"/>
  <c r="J425" i="1" s="1"/>
  <c r="G429" i="1"/>
  <c r="I433" i="1"/>
  <c r="J433" i="1" s="1"/>
  <c r="G437" i="1"/>
  <c r="I441" i="1"/>
  <c r="J441" i="1" s="1"/>
  <c r="G445" i="1"/>
  <c r="G398" i="1"/>
  <c r="J402" i="1"/>
  <c r="G402" i="1"/>
  <c r="G406" i="1"/>
  <c r="J410" i="1"/>
  <c r="G410" i="1"/>
  <c r="G414" i="1"/>
  <c r="J418" i="1"/>
  <c r="G418" i="1"/>
  <c r="G422" i="1"/>
  <c r="J427" i="1"/>
  <c r="I427" i="1"/>
  <c r="G431" i="1"/>
  <c r="I435" i="1"/>
  <c r="J435" i="1" s="1"/>
  <c r="G439" i="1"/>
  <c r="J443" i="1"/>
  <c r="I443" i="1"/>
  <c r="G447" i="1"/>
  <c r="G424" i="1"/>
  <c r="G426" i="1"/>
  <c r="G428" i="1"/>
  <c r="G430" i="1"/>
  <c r="G432" i="1"/>
  <c r="G434" i="1"/>
  <c r="G436" i="1"/>
  <c r="G438" i="1"/>
  <c r="G440" i="1"/>
  <c r="G442" i="1"/>
  <c r="G444" i="1"/>
  <c r="G446" i="1"/>
  <c r="G448" i="1"/>
  <c r="J449" i="1" l="1"/>
  <c r="L4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Hadley Brett Cabral</author>
  </authors>
  <commentList>
    <comment ref="E5" authorId="0" shapeId="0" xr:uid="{D7CBFB50-39CC-44EF-A21E-26330CC7D77B}">
      <text>
        <r>
          <rPr>
            <b/>
            <sz val="8"/>
            <color indexed="81"/>
            <rFont val="Tahoma"/>
            <family val="2"/>
          </rPr>
          <t>Hadley Brett Cabral:</t>
        </r>
        <r>
          <rPr>
            <sz val="8"/>
            <color indexed="81"/>
            <rFont val="Tahoma"/>
            <family val="2"/>
          </rPr>
          <t xml:space="preserve">
If the FTE = 0, the district rate is used.  Otherwise the unadjusted local tuition &amp; state tuition are combined and divided by the FTE to get a blended rate.</t>
        </r>
      </text>
    </comment>
  </commentList>
</comments>
</file>

<file path=xl/sharedStrings.xml><?xml version="1.0" encoding="utf-8"?>
<sst xmlns="http://schemas.openxmlformats.org/spreadsheetml/2006/main" count="891" uniqueCount="469">
  <si>
    <t>Massachusetts Department of Elementary and Secondary Education</t>
  </si>
  <si>
    <t>Office of School Finance</t>
  </si>
  <si>
    <t>Projected FY24 FTE Remaining under the Net School Spending (NSS) Caps (Q1)(e)</t>
  </si>
  <si>
    <t>9% Cap</t>
  </si>
  <si>
    <t>18% Cap</t>
  </si>
  <si>
    <t xml:space="preserve">Average </t>
  </si>
  <si>
    <t>Unadjusted</t>
  </si>
  <si>
    <t>Projected</t>
  </si>
  <si>
    <t>Operating</t>
  </si>
  <si>
    <t>Rate PP</t>
  </si>
  <si>
    <t>Local Tuition</t>
  </si>
  <si>
    <t>Tuition as a</t>
  </si>
  <si>
    <t>FY24</t>
  </si>
  <si>
    <t>Estimated Tuition</t>
  </si>
  <si>
    <t>Estimated FTE</t>
  </si>
  <si>
    <t>District</t>
  </si>
  <si>
    <t>(Excludes</t>
  </si>
  <si>
    <t>Percentage</t>
  </si>
  <si>
    <t>Budgeted</t>
  </si>
  <si>
    <t>Remaining</t>
  </si>
  <si>
    <t>LEA</t>
  </si>
  <si>
    <t>1 = yes</t>
  </si>
  <si>
    <t>FTE</t>
  </si>
  <si>
    <t>Facilities)</t>
  </si>
  <si>
    <t>of NSS</t>
  </si>
  <si>
    <t>NSS</t>
  </si>
  <si>
    <t>Under NSS Cap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</si>
  <si>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</si>
  <si>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</si>
  <si>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</si>
  <si>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</si>
  <si>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</si>
  <si>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</si>
  <si>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</si>
  <si>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</si>
  <si>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</si>
  <si>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</si>
  <si>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</si>
  <si>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</si>
  <si>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</si>
  <si>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</si>
  <si>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</si>
  <si>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</si>
  <si>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</si>
  <si>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</si>
  <si>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</si>
  <si>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</si>
  <si>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</si>
  <si>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</si>
  <si>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</si>
  <si>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</si>
  <si>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</si>
  <si>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</si>
  <si>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</si>
  <si>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</si>
  <si>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</si>
  <si>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</si>
  <si>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</si>
  <si>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</si>
  <si>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</si>
  <si>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</si>
  <si>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</si>
  <si>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</si>
  <si>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</si>
  <si>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</si>
  <si>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</si>
  <si>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</si>
  <si>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</si>
  <si>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</si>
  <si>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</si>
  <si>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</si>
  <si>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</si>
  <si>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</si>
  <si>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</si>
  <si>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</si>
  <si>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</si>
  <si>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</si>
  <si>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</si>
  <si>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</si>
  <si>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</si>
  <si>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</si>
  <si>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</si>
  <si>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</si>
  <si>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</si>
  <si>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</si>
  <si>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</si>
  <si>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</si>
  <si>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</si>
  <si>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</si>
  <si>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</si>
  <si>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</si>
  <si>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</si>
  <si>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</si>
  <si>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</si>
  <si>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</si>
  <si>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</si>
  <si>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</si>
  <si>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</si>
  <si>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</si>
  <si>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</si>
  <si>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</si>
  <si>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</si>
  <si>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</si>
  <si>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</si>
  <si>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</si>
  <si>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</si>
  <si>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</si>
  <si>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</si>
  <si>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</si>
  <si>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</si>
  <si>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</si>
  <si>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</si>
  <si>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</si>
  <si>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</si>
  <si>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</si>
  <si>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</si>
  <si>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</si>
  <si>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</si>
  <si>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</si>
  <si>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</si>
  <si>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</si>
  <si>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</si>
  <si>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</si>
  <si>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</si>
  <si>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</si>
  <si>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</si>
  <si>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</si>
  <si>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</si>
  <si>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</si>
  <si>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</si>
  <si>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GAY HEAD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</si>
  <si>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</si>
  <si>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</si>
  <si>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</si>
  <si>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</si>
  <si>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</si>
  <si>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</si>
  <si>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</si>
  <si>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</si>
  <si>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</si>
  <si>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</si>
  <si>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</si>
  <si>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</si>
  <si>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</si>
  <si>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</si>
  <si>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</si>
  <si>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</si>
  <si>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</si>
  <si>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</si>
  <si>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</si>
  <si>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</si>
  <si>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</si>
  <si>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</si>
  <si>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</si>
  <si>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</si>
  <si>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</si>
  <si>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</si>
  <si>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</si>
  <si>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</si>
  <si>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</si>
  <si>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</si>
  <si>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</si>
  <si>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</si>
  <si>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</si>
  <si>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</si>
  <si>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</si>
  <si>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</si>
  <si>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</si>
  <si>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</si>
  <si>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</si>
  <si>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</si>
  <si>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</si>
  <si>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</si>
  <si>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</si>
  <si>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</si>
  <si>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</si>
  <si>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</si>
  <si>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</si>
  <si>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</si>
  <si>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</si>
  <si>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</si>
  <si>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</si>
  <si>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</si>
  <si>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</si>
  <si>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</si>
  <si>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</si>
  <si>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</si>
  <si>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</si>
  <si>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</si>
  <si>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</si>
  <si>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</si>
  <si>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</si>
  <si>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</si>
  <si>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</si>
  <si>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</si>
  <si>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</si>
  <si>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</si>
  <si>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</si>
  <si>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</si>
  <si>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</si>
  <si>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</si>
  <si>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</si>
  <si>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</si>
  <si>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</si>
  <si>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</si>
  <si>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</si>
  <si>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</si>
  <si>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</si>
  <si>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</si>
  <si>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</si>
  <si>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</si>
  <si>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</si>
  <si>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</si>
  <si>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</si>
  <si>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</si>
  <si>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</si>
  <si>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</si>
  <si>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</si>
  <si>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</si>
  <si>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</si>
  <si>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</si>
  <si>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</si>
  <si>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</si>
  <si>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</si>
  <si>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</si>
  <si>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</si>
  <si>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</si>
  <si>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</si>
  <si>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</si>
  <si>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</si>
  <si>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</si>
  <si>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</si>
  <si>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</si>
  <si>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</si>
  <si>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</si>
  <si>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</si>
  <si>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</si>
  <si>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</si>
  <si>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</si>
  <si>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</si>
  <si>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</si>
  <si>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</si>
  <si>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</si>
  <si>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</si>
  <si>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</si>
  <si>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</si>
  <si>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</si>
  <si>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</si>
  <si>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</si>
  <si>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</si>
  <si>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</si>
  <si>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</si>
  <si>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</si>
  <si>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</si>
  <si>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</si>
  <si>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</si>
  <si>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</si>
  <si>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</si>
  <si>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</si>
  <si>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</si>
  <si>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</si>
  <si>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</si>
  <si>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</si>
  <si>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</si>
  <si>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</si>
  <si>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</si>
  <si>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</si>
  <si>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</si>
  <si>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</si>
  <si>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</si>
  <si>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</si>
  <si>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</si>
  <si>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</si>
  <si>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</si>
  <si>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</si>
  <si>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</si>
  <si>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</si>
  <si>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</si>
  <si>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</si>
  <si>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</si>
  <si>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</si>
  <si>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</si>
  <si>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</si>
  <si>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</si>
  <si>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</si>
  <si>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</si>
  <si>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</si>
  <si>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</si>
  <si>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</si>
  <si>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</si>
  <si>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</si>
  <si>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</si>
  <si>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</si>
  <si>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</si>
  <si>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</si>
  <si>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</si>
  <si>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</si>
  <si>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</si>
  <si>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</si>
  <si>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</si>
  <si>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</si>
  <si>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</si>
  <si>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</si>
  <si>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</si>
  <si>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</si>
  <si>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</si>
  <si>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</si>
  <si>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</si>
  <si>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</si>
  <si>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</si>
  <si>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</si>
  <si>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</si>
  <si>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</si>
  <si>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</si>
  <si>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</si>
  <si>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</si>
  <si>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</si>
  <si>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</si>
  <si>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</si>
  <si>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</si>
  <si>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</si>
  <si>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</si>
  <si>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</si>
  <si>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</si>
  <si>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</si>
  <si>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</si>
  <si>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</si>
  <si>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</si>
  <si>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</si>
  <si>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</si>
  <si>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</si>
  <si>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</si>
  <si>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</si>
  <si>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</si>
  <si>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</si>
  <si>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</si>
  <si>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</si>
  <si>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</si>
  <si>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</si>
  <si>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</si>
  <si>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</si>
  <si>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</si>
  <si>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</si>
  <si>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</si>
  <si>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</si>
  <si>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</si>
  <si>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</si>
  <si>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</si>
  <si>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</si>
  <si>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</si>
  <si>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</si>
  <si>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</si>
  <si>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</si>
  <si>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</si>
  <si>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</si>
  <si>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</si>
  <si>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</si>
  <si>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</si>
  <si>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</si>
  <si>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</si>
  <si>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</si>
  <si>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</si>
  <si>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</si>
  <si>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</si>
  <si>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</si>
  <si>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</si>
  <si>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</si>
  <si>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</si>
  <si>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</si>
  <si>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</si>
  <si>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</si>
  <si>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</si>
  <si>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</si>
  <si>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</si>
  <si>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</si>
  <si>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</si>
  <si>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</si>
  <si>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</si>
  <si>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>DEVENS</t>
  </si>
  <si>
    <t>NORTHAMPTON SMITH</t>
  </si>
  <si>
    <t>ACTON BOXBOROUGH</t>
  </si>
  <si>
    <t>ADAMS CHESHIRE</t>
  </si>
  <si>
    <t>AMHERST PELHAM</t>
  </si>
  <si>
    <t>ASHBURNHAM WESTMINSTER</t>
  </si>
  <si>
    <t>ATHOL ROYALSTON</t>
  </si>
  <si>
    <t>AYER SHIRLEY</t>
  </si>
  <si>
    <t>BERKSHIRE HILLS</t>
  </si>
  <si>
    <t>BERLIN BOYLSTON</t>
  </si>
  <si>
    <t>BLACKSTONE MILLVILLE</t>
  </si>
  <si>
    <t>BRIDGEWATER RAYNHAM</t>
  </si>
  <si>
    <t>CHESTERFIELD GOSHEN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</si>
  <si>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</si>
  <si>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</si>
  <si>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</si>
  <si>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</si>
  <si>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</si>
  <si>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</si>
  <si>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</si>
  <si>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FARMINGTON RIVER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</si>
  <si>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</si>
  <si>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</si>
  <si>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</si>
  <si>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</si>
  <si>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</si>
  <si>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</si>
  <si>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</si>
  <si>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</si>
  <si>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</si>
  <si>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</si>
  <si>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</si>
  <si>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MANCHESTER ESSEX</t>
  </si>
  <si>
    <t>MARTHAS VINEYARD</t>
  </si>
  <si>
    <t>MASCONOMET</t>
  </si>
  <si>
    <t>MENDON UPTON</t>
  </si>
  <si>
    <t>MONOMOY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</si>
  <si>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</si>
  <si>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</si>
  <si>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</si>
  <si>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</si>
  <si>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</si>
  <si>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</si>
  <si>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</si>
  <si>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</si>
  <si>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</si>
  <si>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</si>
  <si>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</si>
  <si>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</si>
  <si>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</si>
  <si>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SOMERSET BERKLEY</t>
  </si>
  <si>
    <t>SOUTHERN BERKSHIRE</t>
  </si>
  <si>
    <t>SOUTHWICK TOLLAND</t>
  </si>
  <si>
    <t>SPENCER EAST BROOKFIELD</t>
  </si>
  <si>
    <t>TANTASQUA</t>
  </si>
  <si>
    <t>TRITON</t>
  </si>
  <si>
    <t>UPISLAND</t>
  </si>
  <si>
    <t>WACHUSETT</t>
  </si>
  <si>
    <t>QUABOAG</t>
  </si>
  <si>
    <t>WHITMAN HANSON</t>
  </si>
  <si>
    <t>ASSABET VALLEY</t>
  </si>
  <si>
    <t>BLACKSTONE VALLEY</t>
  </si>
  <si>
    <t>BLUE HILLS</t>
  </si>
  <si>
    <t>BRISTOL PLYMOUTH</t>
  </si>
  <si>
    <t>CAPE COD</t>
  </si>
  <si>
    <t>ESSEX NORTH SHORE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</si>
  <si>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</si>
  <si>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</si>
  <si>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</si>
  <si>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</si>
  <si>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</si>
  <si>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</si>
  <si>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</si>
  <si>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</si>
  <si>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</si>
  <si>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</si>
  <si>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</si>
  <si>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OLD COLONY</t>
  </si>
  <si>
    <t>PATHFINDER</t>
  </si>
  <si>
    <t>SHAWSHEEN VALLEY</t>
  </si>
  <si>
    <t>SOUTHEASTERN</t>
  </si>
  <si>
    <t>SOUTH SHORE</t>
  </si>
  <si>
    <t>SOUTHERN WORCESTER</t>
  </si>
  <si>
    <t>TRI COUNTY</t>
  </si>
  <si>
    <t>UPPER CAPE COD</t>
  </si>
  <si>
    <t>WHITTIER</t>
  </si>
  <si>
    <t>BRISTOL COUNTY</t>
  </si>
  <si>
    <t>NORFOLK COUNTY</t>
  </si>
  <si>
    <t>State Total</t>
  </si>
  <si>
    <t>--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</si>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</sst>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sz val="8"/>
      <name val="Arial"/>
      <family val="2"/>
    </font>
    <font>
      <sz val="24"/>
      <name val="Calibri"/>
      <family val="2"/>
    </font>
    <font>
      <i/>
      <sz val="14"/>
      <name val="Calibri"/>
      <family val="2"/>
    </font>
    <font>
      <b/>
      <sz val="12"/>
      <name val="Calibri"/>
      <family val="2"/>
    </font>
    <font>
      <b/>
      <sz val="20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" fillId="0" borderId="0"/>
    <xf numFmtId="0" fontId="5" fillId="0" borderId="0"/>
  </cellStyleXfs>
  <cellXfs count="59">
    <xf numFmtId="0" fontId="0" fillId="0" borderId="0" xfId="0"/>
    <xf numFmtId="0" fontId="2" fillId="0" borderId="0" xfId="2" applyFont="1" applyAlignment="1">
      <alignment horizontal="left"/>
    </xf>
    <xf numFmtId="2" fontId="3" fillId="0" borderId="0" xfId="2" applyNumberFormat="1" applyFont="1"/>
    <xf numFmtId="2" fontId="3" fillId="0" borderId="0" xfId="2" applyNumberFormat="1" applyFont="1" applyAlignment="1">
      <alignment horizontal="center"/>
    </xf>
    <xf numFmtId="3" fontId="4" fillId="0" borderId="0" xfId="2" applyNumberFormat="1" applyFont="1" applyAlignment="1">
      <alignment horizontal="center"/>
    </xf>
    <xf numFmtId="0" fontId="4" fillId="0" borderId="0" xfId="3" applyFont="1" applyAlignment="1">
      <alignment horizontal="center"/>
    </xf>
    <xf numFmtId="0" fontId="4" fillId="0" borderId="0" xfId="3" applyFont="1"/>
    <xf numFmtId="0" fontId="6" fillId="0" borderId="0" xfId="2" applyFont="1" applyAlignment="1">
      <alignment horizontal="left"/>
    </xf>
    <xf numFmtId="3" fontId="4" fillId="0" borderId="0" xfId="2" applyNumberFormat="1" applyFont="1"/>
    <xf numFmtId="49" fontId="4" fillId="0" borderId="0" xfId="2" applyNumberFormat="1" applyFont="1" applyAlignment="1">
      <alignment horizontal="center"/>
    </xf>
    <xf numFmtId="14" fontId="4" fillId="0" borderId="0" xfId="3" applyNumberFormat="1" applyFont="1" applyAlignment="1">
      <alignment horizontal="center"/>
    </xf>
    <xf numFmtId="0" fontId="7" fillId="0" borderId="0" xfId="2" applyFont="1" applyAlignment="1">
      <alignment horizontal="left"/>
    </xf>
    <xf numFmtId="49" fontId="4" fillId="0" borderId="0" xfId="2" applyNumberFormat="1" applyFont="1" applyAlignment="1">
      <alignment horizontal="left"/>
    </xf>
    <xf numFmtId="0" fontId="4" fillId="0" borderId="0" xfId="2" applyFont="1" applyAlignment="1">
      <alignment horizontal="center"/>
    </xf>
    <xf numFmtId="0" fontId="4" fillId="2" borderId="1" xfId="2" applyFont="1" applyFill="1" applyBorder="1"/>
    <xf numFmtId="0" fontId="4" fillId="2" borderId="2" xfId="2" applyFont="1" applyFill="1" applyBorder="1"/>
    <xf numFmtId="0" fontId="4" fillId="2" borderId="2" xfId="2" applyFont="1" applyFill="1" applyBorder="1" applyAlignment="1">
      <alignment horizontal="center"/>
    </xf>
    <xf numFmtId="3" fontId="4" fillId="2" borderId="2" xfId="2" applyNumberFormat="1" applyFont="1" applyFill="1" applyBorder="1"/>
    <xf numFmtId="3" fontId="8" fillId="2" borderId="2" xfId="2" applyNumberFormat="1" applyFont="1" applyFill="1" applyBorder="1" applyAlignment="1">
      <alignment horizontal="center"/>
    </xf>
    <xf numFmtId="3" fontId="4" fillId="2" borderId="2" xfId="2" applyNumberFormat="1" applyFont="1" applyFill="1" applyBorder="1" applyAlignment="1">
      <alignment horizontal="center"/>
    </xf>
    <xf numFmtId="0" fontId="8" fillId="2" borderId="4" xfId="2" applyFont="1" applyFill="1" applyBorder="1" applyAlignment="1">
      <alignment horizontal="center"/>
    </xf>
    <xf numFmtId="0" fontId="8" fillId="2" borderId="0" xfId="2" applyFont="1" applyFill="1" applyAlignment="1">
      <alignment horizontal="center"/>
    </xf>
    <xf numFmtId="3" fontId="8" fillId="2" borderId="0" xfId="2" applyNumberFormat="1" applyFont="1" applyFill="1" applyAlignment="1">
      <alignment horizontal="center"/>
    </xf>
    <xf numFmtId="3" fontId="8" fillId="2" borderId="4" xfId="2" applyNumberFormat="1" applyFont="1" applyFill="1" applyBorder="1" applyAlignment="1">
      <alignment horizontal="center"/>
    </xf>
    <xf numFmtId="40" fontId="8" fillId="2" borderId="7" xfId="2" applyNumberFormat="1" applyFont="1" applyFill="1" applyBorder="1" applyAlignment="1">
      <alignment horizontal="center"/>
    </xf>
    <xf numFmtId="0" fontId="8" fillId="2" borderId="5" xfId="2" applyFont="1" applyFill="1" applyBorder="1" applyAlignment="1">
      <alignment horizontal="center" vertical="top"/>
    </xf>
    <xf numFmtId="0" fontId="8" fillId="2" borderId="8" xfId="2" applyFont="1" applyFill="1" applyBorder="1" applyAlignment="1">
      <alignment horizontal="center" vertical="top"/>
    </xf>
    <xf numFmtId="3" fontId="8" fillId="2" borderId="8" xfId="2" applyNumberFormat="1" applyFont="1" applyFill="1" applyBorder="1" applyAlignment="1">
      <alignment horizontal="center" vertical="top"/>
    </xf>
    <xf numFmtId="3" fontId="8" fillId="2" borderId="5" xfId="2" applyNumberFormat="1" applyFont="1" applyFill="1" applyBorder="1" applyAlignment="1">
      <alignment horizontal="center" vertical="top"/>
    </xf>
    <xf numFmtId="40" fontId="8" fillId="2" borderId="6" xfId="2" applyNumberFormat="1" applyFont="1" applyFill="1" applyBorder="1" applyAlignment="1">
      <alignment horizontal="center" vertical="top"/>
    </xf>
    <xf numFmtId="0" fontId="4" fillId="0" borderId="0" xfId="3" applyFont="1" applyAlignment="1">
      <alignment vertical="top"/>
    </xf>
    <xf numFmtId="0" fontId="10" fillId="0" borderId="9" xfId="2" applyFont="1" applyBorder="1" applyAlignment="1">
      <alignment horizontal="center"/>
    </xf>
    <xf numFmtId="0" fontId="10" fillId="0" borderId="9" xfId="2" applyFont="1" applyBorder="1"/>
    <xf numFmtId="40" fontId="10" fillId="0" borderId="9" xfId="2" applyNumberFormat="1" applyFont="1" applyBorder="1" applyAlignment="1">
      <alignment horizontal="center"/>
    </xf>
    <xf numFmtId="38" fontId="10" fillId="0" borderId="9" xfId="2" applyNumberFormat="1" applyFont="1" applyBorder="1" applyAlignment="1">
      <alignment horizontal="center"/>
    </xf>
    <xf numFmtId="164" fontId="10" fillId="0" borderId="9" xfId="1" applyNumberFormat="1" applyFont="1" applyBorder="1" applyAlignment="1">
      <alignment horizontal="center"/>
    </xf>
    <xf numFmtId="38" fontId="10" fillId="0" borderId="10" xfId="2" applyNumberFormat="1" applyFont="1" applyBorder="1" applyAlignment="1">
      <alignment horizontal="center"/>
    </xf>
    <xf numFmtId="40" fontId="10" fillId="0" borderId="11" xfId="2" applyNumberFormat="1" applyFont="1" applyBorder="1" applyAlignment="1">
      <alignment horizontal="center"/>
    </xf>
    <xf numFmtId="38" fontId="10" fillId="0" borderId="11" xfId="2" applyNumberFormat="1" applyFont="1" applyBorder="1" applyAlignment="1">
      <alignment horizontal="center"/>
    </xf>
    <xf numFmtId="40" fontId="10" fillId="0" borderId="12" xfId="2" applyNumberFormat="1" applyFont="1" applyBorder="1" applyAlignment="1">
      <alignment horizontal="center"/>
    </xf>
    <xf numFmtId="0" fontId="10" fillId="0" borderId="0" xfId="3" applyFont="1"/>
    <xf numFmtId="0" fontId="10" fillId="0" borderId="11" xfId="2" applyFont="1" applyBorder="1" applyAlignment="1">
      <alignment horizontal="center"/>
    </xf>
    <xf numFmtId="0" fontId="10" fillId="0" borderId="11" xfId="2" applyFont="1" applyBorder="1"/>
    <xf numFmtId="0" fontId="0" fillId="0" borderId="11" xfId="2" applyFont="1" applyBorder="1"/>
    <xf numFmtId="0" fontId="10" fillId="0" borderId="13" xfId="2" applyFont="1" applyBorder="1" applyAlignment="1">
      <alignment horizontal="center"/>
    </xf>
    <xf numFmtId="0" fontId="10" fillId="0" borderId="13" xfId="2" applyFont="1" applyBorder="1"/>
    <xf numFmtId="38" fontId="8" fillId="2" borderId="14" xfId="2" applyNumberFormat="1" applyFont="1" applyFill="1" applyBorder="1" applyAlignment="1">
      <alignment horizontal="center"/>
    </xf>
    <xf numFmtId="0" fontId="8" fillId="2" borderId="15" xfId="2" applyFont="1" applyFill="1" applyBorder="1"/>
    <xf numFmtId="38" fontId="8" fillId="2" borderId="15" xfId="2" quotePrefix="1" applyNumberFormat="1" applyFont="1" applyFill="1" applyBorder="1" applyAlignment="1">
      <alignment horizontal="center"/>
    </xf>
    <xf numFmtId="38" fontId="8" fillId="2" borderId="15" xfId="2" applyNumberFormat="1" applyFont="1" applyFill="1" applyBorder="1" applyAlignment="1">
      <alignment horizontal="center"/>
    </xf>
    <xf numFmtId="38" fontId="8" fillId="2" borderId="16" xfId="2" quotePrefix="1" applyNumberFormat="1" applyFont="1" applyFill="1" applyBorder="1" applyAlignment="1">
      <alignment horizontal="center"/>
    </xf>
    <xf numFmtId="0" fontId="4" fillId="0" borderId="0" xfId="2" applyFont="1"/>
    <xf numFmtId="38" fontId="11" fillId="0" borderId="0" xfId="2" applyNumberFormat="1" applyFont="1" applyAlignment="1">
      <alignment horizontal="center"/>
    </xf>
    <xf numFmtId="38" fontId="4" fillId="0" borderId="0" xfId="2" applyNumberFormat="1" applyFont="1" applyAlignment="1">
      <alignment horizontal="center"/>
    </xf>
    <xf numFmtId="38" fontId="4" fillId="0" borderId="0" xfId="3" applyNumberFormat="1" applyFont="1"/>
    <xf numFmtId="3" fontId="9" fillId="3" borderId="1" xfId="2" applyNumberFormat="1" applyFont="1" applyFill="1" applyBorder="1" applyAlignment="1">
      <alignment horizontal="center" vertical="center"/>
    </xf>
    <xf numFmtId="3" fontId="9" fillId="3" borderId="3" xfId="2" applyNumberFormat="1" applyFont="1" applyFill="1" applyBorder="1" applyAlignment="1">
      <alignment horizontal="center" vertical="center"/>
    </xf>
    <xf numFmtId="3" fontId="9" fillId="3" borderId="5" xfId="2" applyNumberFormat="1" applyFont="1" applyFill="1" applyBorder="1" applyAlignment="1">
      <alignment horizontal="center" vertical="center"/>
    </xf>
    <xf numFmtId="3" fontId="9" fillId="3" borderId="6" xfId="2" applyNumberFormat="1" applyFont="1" applyFill="1" applyBorder="1" applyAlignment="1">
      <alignment horizontal="center" vertical="center"/>
    </xf>
  </cellXfs>
  <cellStyles count="4">
    <cellStyle name="Normal" xfId="0" builtinId="0"/>
    <cellStyle name="Normal_03 - nss caps" xfId="2" xr:uid="{72888D78-F72F-4EB7-AC07-0E6B2742813E}"/>
    <cellStyle name="Normal_06 - PROJc  calc" xfId="3" xr:uid="{73C7D1BB-FD33-47A5-AD0F-AA698578FD9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bl$\A%20-%20Doe\Fy1997\97%20-%20FINAL%20cal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ssgov-my.sharepoint.com/personal/hadley_b_cabral_mass_gov/Documents/HomeDrive/My%20Documents/A%20-%20Charter/FY%202024/Q1/e%20-%20budget/24%20-%20PROJe%20%20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des"/>
      <sheetName val="charterinfo"/>
      <sheetName val="transp"/>
      <sheetName val="charates"/>
      <sheetName val="distinfo"/>
      <sheetName val="nsscheck"/>
      <sheetName val="calc"/>
      <sheetName val="piv - distr"/>
      <sheetName val="piv - cha"/>
      <sheetName val="piv - detail"/>
      <sheetName val="piv - rates"/>
      <sheetName val="nsscaps"/>
    </sheetNames>
    <sheetDataSet>
      <sheetData sheetId="0"/>
      <sheetData sheetId="1">
        <row r="10">
          <cell r="A10">
            <v>1</v>
          </cell>
          <cell r="B10" t="str">
            <v>ABINGTON</v>
          </cell>
          <cell r="C10">
            <v>1</v>
          </cell>
          <cell r="F10">
            <v>409</v>
          </cell>
          <cell r="G10" t="str">
            <v>ALMA DEL MAR</v>
          </cell>
          <cell r="H10" t="str">
            <v>open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F11">
            <v>410</v>
          </cell>
          <cell r="G11" t="str">
            <v>EXCEL ACADEMY</v>
          </cell>
          <cell r="H11" t="str">
            <v>open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F12">
            <v>412</v>
          </cell>
          <cell r="G12" t="str">
            <v>ACADEMY OF THE PACIFIC RIM</v>
          </cell>
          <cell r="H12" t="str">
            <v>open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F13">
            <v>413</v>
          </cell>
          <cell r="G13" t="str">
            <v>FOUR RIVERS</v>
          </cell>
          <cell r="H13" t="str">
            <v>open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F14">
            <v>414</v>
          </cell>
          <cell r="G14" t="str">
            <v>BERKSHIRE ARTS AND TECHNOLOGY</v>
          </cell>
          <cell r="H14" t="str">
            <v>open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F15">
            <v>416</v>
          </cell>
          <cell r="G15" t="str">
            <v>BOSTON PREPARATORY</v>
          </cell>
          <cell r="H15" t="str">
            <v>open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F16">
            <v>417</v>
          </cell>
          <cell r="G16" t="str">
            <v>BRIDGE BOSTON</v>
          </cell>
          <cell r="H16" t="str">
            <v>open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F17">
            <v>418</v>
          </cell>
          <cell r="G17" t="str">
            <v>CHRISTA MCAULIFFE</v>
          </cell>
          <cell r="H17" t="str">
            <v>open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F18">
            <v>419</v>
          </cell>
          <cell r="G18" t="str">
            <v>HELEN Y. DAVIS LEADERSHIP ACADEMY</v>
          </cell>
          <cell r="H18" t="str">
            <v>open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F19">
            <v>420</v>
          </cell>
          <cell r="G19" t="str">
            <v>BENJAMIN BANNEKER</v>
          </cell>
          <cell r="H19" t="str">
            <v>open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F20">
            <v>428</v>
          </cell>
          <cell r="G20" t="str">
            <v>BROOKE</v>
          </cell>
          <cell r="H20" t="str">
            <v>open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F21">
            <v>429</v>
          </cell>
          <cell r="G21" t="str">
            <v>KIPP ACADEMY LYNN</v>
          </cell>
          <cell r="H21" t="str">
            <v>open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F22">
            <v>430</v>
          </cell>
          <cell r="G22" t="str">
            <v>ADVANCED MATH AND SCIENCE ACADEMY</v>
          </cell>
          <cell r="H22" t="str">
            <v>open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F23">
            <v>432</v>
          </cell>
          <cell r="G23" t="str">
            <v>CAPE COD LIGHTHOUSE</v>
          </cell>
          <cell r="H23" t="str">
            <v>open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F24">
            <v>435</v>
          </cell>
          <cell r="G24" t="str">
            <v>INNOVATION ACADEMY</v>
          </cell>
          <cell r="H24" t="str">
            <v>open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F25">
            <v>436</v>
          </cell>
          <cell r="G25" t="str">
            <v>COMMUNITY CS OF CAMBRIDGE</v>
          </cell>
          <cell r="H25" t="str">
            <v>open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F26">
            <v>437</v>
          </cell>
          <cell r="G26" t="str">
            <v>CITY ON A HILL</v>
          </cell>
          <cell r="H26" t="str">
            <v>open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F27">
            <v>438</v>
          </cell>
          <cell r="G27" t="str">
            <v>CODMAN ACADEMY</v>
          </cell>
          <cell r="H27" t="str">
            <v>open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F28">
            <v>439</v>
          </cell>
          <cell r="G28" t="str">
            <v>CONSERVATORY LAB</v>
          </cell>
          <cell r="H28" t="str">
            <v>open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F29">
            <v>440</v>
          </cell>
          <cell r="G29" t="str">
            <v>COMMUNITY DAY</v>
          </cell>
          <cell r="H29" t="str">
            <v>open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F30">
            <v>441</v>
          </cell>
          <cell r="G30" t="str">
            <v>SPRINGFIELD INTERNATIONAL</v>
          </cell>
          <cell r="H30" t="str">
            <v>open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F31">
            <v>444</v>
          </cell>
          <cell r="G31" t="str">
            <v>NEIGHBORHOOD HOUSE</v>
          </cell>
          <cell r="H31" t="str">
            <v>open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F32">
            <v>445</v>
          </cell>
          <cell r="G32" t="str">
            <v>ABBY KELLEY FOSTER</v>
          </cell>
          <cell r="H32" t="str">
            <v>open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F33">
            <v>446</v>
          </cell>
          <cell r="G33" t="str">
            <v>FOXBOROUGH REGIONAL</v>
          </cell>
          <cell r="H33" t="str">
            <v>open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F34">
            <v>447</v>
          </cell>
          <cell r="G34" t="str">
            <v>BENJAMIN FRANKLIN CLASSICAL</v>
          </cell>
          <cell r="H34" t="str">
            <v>open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F35">
            <v>449</v>
          </cell>
          <cell r="G35" t="str">
            <v>BOSTON COLLEGIATE</v>
          </cell>
          <cell r="H35" t="str">
            <v>open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F36">
            <v>450</v>
          </cell>
          <cell r="G36" t="str">
            <v>HILLTOWN COOPERATIVE</v>
          </cell>
          <cell r="H36" t="str">
            <v>open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F37">
            <v>453</v>
          </cell>
          <cell r="G37" t="str">
            <v>HOLYOKE COMMUNITY</v>
          </cell>
          <cell r="H37" t="str">
            <v>open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F38">
            <v>454</v>
          </cell>
          <cell r="G38" t="str">
            <v>LAWRENCE FAMILY DEVELOPMENT</v>
          </cell>
          <cell r="H38" t="str">
            <v>open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F39">
            <v>455</v>
          </cell>
          <cell r="G39" t="str">
            <v>HILL VIEW MONTESSORI</v>
          </cell>
          <cell r="H39" t="str">
            <v>open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F40">
            <v>456</v>
          </cell>
          <cell r="G40" t="str">
            <v>LOWELL COMMUNITY</v>
          </cell>
          <cell r="H40" t="str">
            <v>open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F41">
            <v>458</v>
          </cell>
          <cell r="G41" t="str">
            <v>LOWELL MIDDLESEX ACADEMY</v>
          </cell>
          <cell r="H41" t="str">
            <v>open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F42">
            <v>463</v>
          </cell>
          <cell r="G42" t="str">
            <v>KIPP ACADEMY BOSTON</v>
          </cell>
          <cell r="H42" t="str">
            <v>open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F43">
            <v>464</v>
          </cell>
          <cell r="G43" t="str">
            <v>MARBLEHEAD COMMUNITY</v>
          </cell>
          <cell r="H43" t="str">
            <v>open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F44">
            <v>466</v>
          </cell>
          <cell r="G44" t="str">
            <v>MARTHA'S VINEYARD</v>
          </cell>
          <cell r="H44" t="str">
            <v>open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F45">
            <v>469</v>
          </cell>
          <cell r="G45" t="str">
            <v>MATCH</v>
          </cell>
          <cell r="H45" t="str">
            <v>open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F46">
            <v>470</v>
          </cell>
          <cell r="G46" t="str">
            <v>MYSTIC VALLEY REGIONAL</v>
          </cell>
          <cell r="H46" t="str">
            <v>open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F47">
            <v>474</v>
          </cell>
          <cell r="G47" t="str">
            <v>SIZER SCHOOL, A NORTH CENTRAL CHARTER ESSENTIAL SCHOOL</v>
          </cell>
          <cell r="H47" t="str">
            <v>open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F48">
            <v>478</v>
          </cell>
          <cell r="G48" t="str">
            <v>FRANCIS W. PARKER CHARTER ESSENTIAL</v>
          </cell>
          <cell r="H48" t="str">
            <v>open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F49">
            <v>479</v>
          </cell>
          <cell r="G49" t="str">
            <v>PIONEER VALLEY PERFORMING ARTS</v>
          </cell>
          <cell r="H49" t="str">
            <v>open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F50">
            <v>481</v>
          </cell>
          <cell r="G50" t="str">
            <v>BOSTON RENAISSANCE</v>
          </cell>
          <cell r="H50" t="str">
            <v>open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F51">
            <v>482</v>
          </cell>
          <cell r="G51" t="str">
            <v>RIVER VALLEY</v>
          </cell>
          <cell r="H51" t="str">
            <v>open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F52">
            <v>483</v>
          </cell>
          <cell r="G52" t="str">
            <v>RISING TIDE</v>
          </cell>
          <cell r="H52" t="str">
            <v>open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F53">
            <v>484</v>
          </cell>
          <cell r="G53" t="str">
            <v>ROXBURY PREPARATORY</v>
          </cell>
          <cell r="H53" t="str">
            <v>open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F54">
            <v>485</v>
          </cell>
          <cell r="G54" t="str">
            <v>SALEM ACADEMY</v>
          </cell>
          <cell r="H54" t="str">
            <v>open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F55">
            <v>486</v>
          </cell>
          <cell r="G55" t="str">
            <v>LEARNING FIRST</v>
          </cell>
          <cell r="H55" t="str">
            <v>open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F56">
            <v>487</v>
          </cell>
          <cell r="G56" t="str">
            <v>PROSPECT HILL ACADEMY</v>
          </cell>
          <cell r="H56" t="str">
            <v>open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F57">
            <v>488</v>
          </cell>
          <cell r="G57" t="str">
            <v>SOUTH SHORE</v>
          </cell>
          <cell r="H57" t="str">
            <v>open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F58">
            <v>489</v>
          </cell>
          <cell r="G58" t="str">
            <v>STURGIS</v>
          </cell>
          <cell r="H58" t="str">
            <v>open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F59">
            <v>491</v>
          </cell>
          <cell r="G59" t="str">
            <v>ATLANTIS</v>
          </cell>
          <cell r="H59" t="str">
            <v>open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F60">
            <v>492</v>
          </cell>
          <cell r="G60" t="str">
            <v>MARTIN LUTHER KING JR CS OF EXCELLENCE</v>
          </cell>
          <cell r="H60" t="str">
            <v>open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F61">
            <v>493</v>
          </cell>
          <cell r="G61" t="str">
            <v>PHOENIX ACADEMY CHELSEA</v>
          </cell>
          <cell r="H61" t="str">
            <v>open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F62">
            <v>494</v>
          </cell>
          <cell r="G62" t="str">
            <v>PIONEER CS OF SCIENCE</v>
          </cell>
          <cell r="H62" t="str">
            <v>open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F63">
            <v>496</v>
          </cell>
          <cell r="G63" t="str">
            <v>GLOBAL LEARNING</v>
          </cell>
          <cell r="H63" t="str">
            <v>open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F64">
            <v>497</v>
          </cell>
          <cell r="G64" t="str">
            <v>PIONEER VALLEY CHINESE IMMERSION</v>
          </cell>
          <cell r="H64" t="str">
            <v>open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F65">
            <v>498</v>
          </cell>
          <cell r="G65" t="str">
            <v>VERITAS PREPARATORY</v>
          </cell>
          <cell r="H65" t="str">
            <v>open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F66">
            <v>499</v>
          </cell>
          <cell r="G66" t="str">
            <v>HAMPDEN CS OF SCIENCE EAST</v>
          </cell>
          <cell r="H66" t="str">
            <v>open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F67">
            <v>3501</v>
          </cell>
          <cell r="G67" t="str">
            <v>PAULO FREIRE SOCIAL JUSTICE</v>
          </cell>
          <cell r="H67" t="str">
            <v>to close fy23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F68">
            <v>3502</v>
          </cell>
          <cell r="G68" t="str">
            <v>BAYSTATE ACADEMY</v>
          </cell>
          <cell r="H68" t="str">
            <v>open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F69">
            <v>3503</v>
          </cell>
          <cell r="G69" t="str">
            <v>COLLEGIATE CS OF LOWELL</v>
          </cell>
          <cell r="H69" t="str">
            <v>open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F70">
            <v>3506</v>
          </cell>
          <cell r="G70" t="str">
            <v>PIONEER CS OF SCIENCE II</v>
          </cell>
          <cell r="H70" t="str">
            <v>open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F71">
            <v>3508</v>
          </cell>
          <cell r="G71" t="str">
            <v>PHOENIX ACADEMY SPRINGFIELD</v>
          </cell>
          <cell r="H71" t="str">
            <v>open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F72">
            <v>3509</v>
          </cell>
          <cell r="G72" t="str">
            <v>ARGOSY COLLEGIATE</v>
          </cell>
          <cell r="H72" t="str">
            <v>open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F73">
            <v>3510</v>
          </cell>
          <cell r="G73" t="str">
            <v>SPRINGFIELD PREPARATORY</v>
          </cell>
          <cell r="H73" t="str">
            <v>open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F74">
            <v>3513</v>
          </cell>
          <cell r="G74" t="str">
            <v>NEW HEIGHTS CS OF BROCKTON</v>
          </cell>
          <cell r="H74" t="str">
            <v>open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F75">
            <v>3514</v>
          </cell>
          <cell r="G75" t="str">
            <v>LIBERTAS ACADEMY</v>
          </cell>
          <cell r="H75" t="str">
            <v>open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F76">
            <v>3515</v>
          </cell>
          <cell r="G76" t="str">
            <v>OLD STURBRIDGE ACADEMY</v>
          </cell>
          <cell r="H76" t="str">
            <v>open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F77">
            <v>3516</v>
          </cell>
          <cell r="G77" t="str">
            <v>HAMPDEN CS OF SCIENCE WEST</v>
          </cell>
          <cell r="H77" t="str">
            <v>open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F78">
            <v>3517</v>
          </cell>
          <cell r="G78" t="str">
            <v>MAP ACADEMY</v>
          </cell>
          <cell r="H78" t="str">
            <v>open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F79">
            <v>3518</v>
          </cell>
          <cell r="G79" t="str">
            <v>PHOENIX ACADEMY LAWRENCE</v>
          </cell>
          <cell r="H79" t="str">
            <v>open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F80">
            <v>3519</v>
          </cell>
          <cell r="G80" t="str">
            <v>WORCESTER CULTURAL ACADEMY</v>
          </cell>
          <cell r="H80" t="str">
            <v>to open fy24</v>
          </cell>
        </row>
        <row r="81">
          <cell r="A81">
            <v>72</v>
          </cell>
          <cell r="B81" t="str">
            <v>DARTMOUTH</v>
          </cell>
          <cell r="C81">
            <v>1</v>
          </cell>
        </row>
        <row r="82">
          <cell r="A82">
            <v>73</v>
          </cell>
          <cell r="B82" t="str">
            <v>DEDHAM</v>
          </cell>
          <cell r="C82">
            <v>1</v>
          </cell>
        </row>
        <row r="83">
          <cell r="A83">
            <v>74</v>
          </cell>
          <cell r="B83" t="str">
            <v>DEERFIELD</v>
          </cell>
          <cell r="C83">
            <v>1</v>
          </cell>
        </row>
        <row r="84">
          <cell r="A84">
            <v>75</v>
          </cell>
          <cell r="B84" t="str">
            <v>DENNIS</v>
          </cell>
          <cell r="C84">
            <v>0</v>
          </cell>
        </row>
        <row r="85">
          <cell r="A85">
            <v>76</v>
          </cell>
          <cell r="B85" t="str">
            <v>DIGHTON</v>
          </cell>
          <cell r="C85">
            <v>0</v>
          </cell>
        </row>
        <row r="86">
          <cell r="A86">
            <v>77</v>
          </cell>
          <cell r="B86" t="str">
            <v>DOUGLAS</v>
          </cell>
          <cell r="C86">
            <v>1</v>
          </cell>
        </row>
        <row r="87">
          <cell r="A87">
            <v>78</v>
          </cell>
          <cell r="B87" t="str">
            <v>DOVER</v>
          </cell>
          <cell r="C87">
            <v>1</v>
          </cell>
        </row>
        <row r="88">
          <cell r="A88">
            <v>79</v>
          </cell>
          <cell r="B88" t="str">
            <v>DRACUT</v>
          </cell>
          <cell r="C88">
            <v>1</v>
          </cell>
        </row>
        <row r="89">
          <cell r="A89">
            <v>80</v>
          </cell>
          <cell r="B89" t="str">
            <v>DUDLEY</v>
          </cell>
          <cell r="C89">
            <v>0</v>
          </cell>
        </row>
        <row r="90">
          <cell r="A90">
            <v>81</v>
          </cell>
          <cell r="B90" t="str">
            <v>DUNSTABLE</v>
          </cell>
          <cell r="C90">
            <v>0</v>
          </cell>
        </row>
        <row r="91">
          <cell r="A91">
            <v>82</v>
          </cell>
          <cell r="B91" t="str">
            <v>DUXBURY</v>
          </cell>
          <cell r="C91">
            <v>1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</row>
        <row r="94">
          <cell r="A94">
            <v>85</v>
          </cell>
          <cell r="B94" t="str">
            <v>EASTHAM</v>
          </cell>
          <cell r="C94">
            <v>1</v>
          </cell>
        </row>
        <row r="95">
          <cell r="A95">
            <v>86</v>
          </cell>
          <cell r="B95" t="str">
            <v>EASTHAMPTON</v>
          </cell>
          <cell r="C95">
            <v>1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</row>
        <row r="97">
          <cell r="A97">
            <v>88</v>
          </cell>
          <cell r="B97" t="str">
            <v>EASTON</v>
          </cell>
          <cell r="C97">
            <v>1</v>
          </cell>
        </row>
        <row r="98">
          <cell r="A98">
            <v>89</v>
          </cell>
          <cell r="B98" t="str">
            <v>EDGARTOWN</v>
          </cell>
          <cell r="C98">
            <v>1</v>
          </cell>
        </row>
        <row r="99">
          <cell r="A99">
            <v>90</v>
          </cell>
          <cell r="B99" t="str">
            <v>EGREMONT</v>
          </cell>
          <cell r="C99">
            <v>0</v>
          </cell>
        </row>
        <row r="100">
          <cell r="A100">
            <v>91</v>
          </cell>
          <cell r="B100" t="str">
            <v>ERVING</v>
          </cell>
          <cell r="C100">
            <v>1</v>
          </cell>
        </row>
        <row r="101">
          <cell r="A101">
            <v>92</v>
          </cell>
          <cell r="B101" t="str">
            <v>ESSEX</v>
          </cell>
          <cell r="C101">
            <v>0</v>
          </cell>
        </row>
        <row r="102">
          <cell r="A102">
            <v>93</v>
          </cell>
          <cell r="B102" t="str">
            <v>EVERETT</v>
          </cell>
          <cell r="C102">
            <v>1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</row>
        <row r="105">
          <cell r="A105">
            <v>96</v>
          </cell>
          <cell r="B105" t="str">
            <v>FALMOUTH</v>
          </cell>
          <cell r="C105">
            <v>1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</row>
        <row r="107">
          <cell r="A107">
            <v>98</v>
          </cell>
          <cell r="B107" t="str">
            <v>FLORIDA</v>
          </cell>
          <cell r="C107">
            <v>1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</row>
        <row r="112">
          <cell r="A112">
            <v>103</v>
          </cell>
          <cell r="B112" t="str">
            <v>GARDNER</v>
          </cell>
          <cell r="C112">
            <v>1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</row>
        <row r="115">
          <cell r="A115">
            <v>106</v>
          </cell>
          <cell r="B115" t="str">
            <v>GILL</v>
          </cell>
          <cell r="C115">
            <v>0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</row>
        <row r="117">
          <cell r="A117">
            <v>108</v>
          </cell>
          <cell r="B117" t="str">
            <v>GOSHEN</v>
          </cell>
          <cell r="C117">
            <v>0</v>
          </cell>
        </row>
        <row r="118">
          <cell r="A118">
            <v>109</v>
          </cell>
          <cell r="B118" t="str">
            <v>GOSNOLD</v>
          </cell>
          <cell r="C118">
            <v>0</v>
          </cell>
        </row>
        <row r="119">
          <cell r="A119">
            <v>110</v>
          </cell>
          <cell r="B119" t="str">
            <v>GRAFTON</v>
          </cell>
          <cell r="C119">
            <v>1</v>
          </cell>
        </row>
        <row r="120">
          <cell r="A120">
            <v>111</v>
          </cell>
          <cell r="B120" t="str">
            <v>GRANBY</v>
          </cell>
          <cell r="C120">
            <v>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</row>
        <row r="124">
          <cell r="A124">
            <v>115</v>
          </cell>
          <cell r="B124" t="str">
            <v>GROTON</v>
          </cell>
          <cell r="C124">
            <v>0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</row>
        <row r="126">
          <cell r="A126">
            <v>117</v>
          </cell>
          <cell r="B126" t="str">
            <v>HADLEY</v>
          </cell>
          <cell r="C126">
            <v>1</v>
          </cell>
        </row>
        <row r="127">
          <cell r="A127">
            <v>118</v>
          </cell>
          <cell r="B127" t="str">
            <v>HALIFAX</v>
          </cell>
          <cell r="C127">
            <v>1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</row>
        <row r="129">
          <cell r="A129">
            <v>120</v>
          </cell>
          <cell r="B129" t="str">
            <v>HAMPDEN</v>
          </cell>
          <cell r="C129">
            <v>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</row>
        <row r="132">
          <cell r="A132">
            <v>123</v>
          </cell>
          <cell r="B132" t="str">
            <v>HANSON</v>
          </cell>
          <cell r="C132">
            <v>0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</row>
        <row r="134">
          <cell r="A134">
            <v>125</v>
          </cell>
          <cell r="B134" t="str">
            <v>HARVARD</v>
          </cell>
          <cell r="C134">
            <v>1</v>
          </cell>
        </row>
        <row r="135">
          <cell r="A135">
            <v>126</v>
          </cell>
          <cell r="B135" t="str">
            <v>HARWICH</v>
          </cell>
          <cell r="C135">
            <v>0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</row>
        <row r="138">
          <cell r="A138">
            <v>129</v>
          </cell>
          <cell r="B138" t="str">
            <v>HAWLEY</v>
          </cell>
          <cell r="C138">
            <v>0</v>
          </cell>
        </row>
        <row r="139">
          <cell r="A139">
            <v>130</v>
          </cell>
          <cell r="B139" t="str">
            <v>HEATH</v>
          </cell>
          <cell r="C139">
            <v>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</row>
        <row r="143">
          <cell r="A143">
            <v>134</v>
          </cell>
          <cell r="B143" t="str">
            <v>HOLDEN</v>
          </cell>
          <cell r="C143">
            <v>0</v>
          </cell>
        </row>
        <row r="144">
          <cell r="A144">
            <v>135</v>
          </cell>
          <cell r="B144" t="str">
            <v>HOLLAND</v>
          </cell>
          <cell r="C144">
            <v>1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</row>
        <row r="146">
          <cell r="A146">
            <v>137</v>
          </cell>
          <cell r="B146" t="str">
            <v>HOLYOKE</v>
          </cell>
          <cell r="C146">
            <v>1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</row>
        <row r="150">
          <cell r="A150">
            <v>141</v>
          </cell>
          <cell r="B150" t="str">
            <v>HUDSON</v>
          </cell>
          <cell r="C150">
            <v>1</v>
          </cell>
        </row>
        <row r="151">
          <cell r="A151">
            <v>142</v>
          </cell>
          <cell r="B151" t="str">
            <v>HULL</v>
          </cell>
          <cell r="C151">
            <v>1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</row>
        <row r="153">
          <cell r="A153">
            <v>144</v>
          </cell>
          <cell r="B153" t="str">
            <v>IPSWICH</v>
          </cell>
          <cell r="C153">
            <v>1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</row>
        <row r="159">
          <cell r="A159">
            <v>150</v>
          </cell>
          <cell r="B159" t="str">
            <v>LEE</v>
          </cell>
          <cell r="C159">
            <v>1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</row>
        <row r="161">
          <cell r="A161">
            <v>152</v>
          </cell>
          <cell r="B161" t="str">
            <v>LENOX</v>
          </cell>
          <cell r="C161">
            <v>1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</row>
        <row r="165">
          <cell r="A165">
            <v>156</v>
          </cell>
          <cell r="B165" t="str">
            <v>LEYDEN</v>
          </cell>
          <cell r="C165">
            <v>0</v>
          </cell>
        </row>
        <row r="166">
          <cell r="A166">
            <v>157</v>
          </cell>
          <cell r="B166" t="str">
            <v>LINCOLN</v>
          </cell>
          <cell r="C166">
            <v>1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</row>
        <row r="169">
          <cell r="A169">
            <v>160</v>
          </cell>
          <cell r="B169" t="str">
            <v>LOWELL</v>
          </cell>
          <cell r="C169">
            <v>1</v>
          </cell>
        </row>
        <row r="170">
          <cell r="A170">
            <v>161</v>
          </cell>
          <cell r="B170" t="str">
            <v>LUDLOW</v>
          </cell>
          <cell r="C170">
            <v>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</row>
        <row r="172">
          <cell r="A172">
            <v>163</v>
          </cell>
          <cell r="B172" t="str">
            <v>LYNN</v>
          </cell>
          <cell r="C172">
            <v>1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</row>
        <row r="174">
          <cell r="A174">
            <v>165</v>
          </cell>
          <cell r="B174" t="str">
            <v>MALDEN</v>
          </cell>
          <cell r="C174">
            <v>1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</row>
        <row r="178">
          <cell r="A178">
            <v>169</v>
          </cell>
          <cell r="B178" t="str">
            <v>MARION</v>
          </cell>
          <cell r="C178">
            <v>1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</row>
        <row r="183">
          <cell r="A183">
            <v>174</v>
          </cell>
          <cell r="B183" t="str">
            <v>MAYNARD</v>
          </cell>
          <cell r="C183">
            <v>1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</row>
        <row r="185">
          <cell r="A185">
            <v>176</v>
          </cell>
          <cell r="B185" t="str">
            <v>MEDFORD</v>
          </cell>
          <cell r="C185">
            <v>1</v>
          </cell>
        </row>
        <row r="186">
          <cell r="A186">
            <v>177</v>
          </cell>
          <cell r="B186" t="str">
            <v>MEDWAY</v>
          </cell>
          <cell r="C186">
            <v>1</v>
          </cell>
        </row>
        <row r="187">
          <cell r="A187">
            <v>178</v>
          </cell>
          <cell r="B187" t="str">
            <v>MELROSE</v>
          </cell>
          <cell r="C187">
            <v>1</v>
          </cell>
        </row>
        <row r="188">
          <cell r="A188">
            <v>179</v>
          </cell>
          <cell r="B188" t="str">
            <v>MENDON</v>
          </cell>
          <cell r="C188">
            <v>0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</row>
        <row r="194">
          <cell r="A194">
            <v>185</v>
          </cell>
          <cell r="B194" t="str">
            <v>MILFORD</v>
          </cell>
          <cell r="C194">
            <v>1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</row>
        <row r="196">
          <cell r="A196">
            <v>187</v>
          </cell>
          <cell r="B196" t="str">
            <v>MILLIS</v>
          </cell>
          <cell r="C196">
            <v>1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</row>
        <row r="198">
          <cell r="A198">
            <v>189</v>
          </cell>
          <cell r="B198" t="str">
            <v>MILTON</v>
          </cell>
          <cell r="C198">
            <v>1</v>
          </cell>
        </row>
        <row r="199">
          <cell r="A199">
            <v>190</v>
          </cell>
          <cell r="B199" t="str">
            <v>MONROE</v>
          </cell>
          <cell r="C199">
            <v>0</v>
          </cell>
        </row>
        <row r="200">
          <cell r="A200">
            <v>191</v>
          </cell>
          <cell r="B200" t="str">
            <v>MONSON</v>
          </cell>
          <cell r="C200">
            <v>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</row>
        <row r="205">
          <cell r="A205">
            <v>196</v>
          </cell>
          <cell r="B205" t="str">
            <v>NAHANT</v>
          </cell>
          <cell r="C205">
            <v>1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</row>
        <row r="207">
          <cell r="A207">
            <v>198</v>
          </cell>
          <cell r="B207" t="str">
            <v>NATICK</v>
          </cell>
          <cell r="C207">
            <v>1</v>
          </cell>
        </row>
        <row r="208">
          <cell r="A208">
            <v>199</v>
          </cell>
          <cell r="B208" t="str">
            <v>NEEDHAM</v>
          </cell>
          <cell r="C208">
            <v>1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</row>
        <row r="212">
          <cell r="A212">
            <v>203</v>
          </cell>
          <cell r="B212" t="str">
            <v>NEWBURY</v>
          </cell>
          <cell r="C212">
            <v>0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</row>
        <row r="216">
          <cell r="A216">
            <v>207</v>
          </cell>
          <cell r="B216" t="str">
            <v>NEWTON</v>
          </cell>
          <cell r="C216">
            <v>1</v>
          </cell>
        </row>
        <row r="217">
          <cell r="A217">
            <v>208</v>
          </cell>
          <cell r="B217" t="str">
            <v>NORFOLK</v>
          </cell>
          <cell r="C217">
            <v>1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</row>
        <row r="227">
          <cell r="A227">
            <v>218</v>
          </cell>
          <cell r="B227" t="str">
            <v>NORTON</v>
          </cell>
          <cell r="C227">
            <v>1</v>
          </cell>
        </row>
        <row r="228">
          <cell r="A228">
            <v>219</v>
          </cell>
          <cell r="B228" t="str">
            <v>NORWELL</v>
          </cell>
          <cell r="C228">
            <v>1</v>
          </cell>
        </row>
        <row r="229">
          <cell r="A229">
            <v>220</v>
          </cell>
          <cell r="B229" t="str">
            <v>NORWOOD</v>
          </cell>
          <cell r="C229">
            <v>1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</row>
        <row r="231">
          <cell r="A231">
            <v>222</v>
          </cell>
          <cell r="B231" t="str">
            <v>OAKHAM</v>
          </cell>
          <cell r="C231">
            <v>0</v>
          </cell>
        </row>
        <row r="232">
          <cell r="A232">
            <v>223</v>
          </cell>
          <cell r="B232" t="str">
            <v>ORANGE</v>
          </cell>
          <cell r="C232">
            <v>1</v>
          </cell>
        </row>
        <row r="233">
          <cell r="A233">
            <v>224</v>
          </cell>
          <cell r="B233" t="str">
            <v>ORLEANS</v>
          </cell>
          <cell r="C233">
            <v>1</v>
          </cell>
        </row>
        <row r="234">
          <cell r="A234">
            <v>225</v>
          </cell>
          <cell r="B234" t="str">
            <v>OTIS</v>
          </cell>
          <cell r="C234">
            <v>0</v>
          </cell>
        </row>
        <row r="235">
          <cell r="A235">
            <v>226</v>
          </cell>
          <cell r="B235" t="str">
            <v>OXFORD</v>
          </cell>
          <cell r="C235">
            <v>1</v>
          </cell>
        </row>
        <row r="236">
          <cell r="A236">
            <v>227</v>
          </cell>
          <cell r="B236" t="str">
            <v>PALMER</v>
          </cell>
          <cell r="C236">
            <v>1</v>
          </cell>
        </row>
        <row r="237">
          <cell r="A237">
            <v>228</v>
          </cell>
          <cell r="B237" t="str">
            <v>PAXTON</v>
          </cell>
          <cell r="C237">
            <v>0</v>
          </cell>
        </row>
        <row r="238">
          <cell r="A238">
            <v>229</v>
          </cell>
          <cell r="B238" t="str">
            <v>PEABODY</v>
          </cell>
          <cell r="C238">
            <v>1</v>
          </cell>
        </row>
        <row r="239">
          <cell r="A239">
            <v>230</v>
          </cell>
          <cell r="B239" t="str">
            <v>PELHAM</v>
          </cell>
          <cell r="C239">
            <v>1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</row>
        <row r="242">
          <cell r="A242">
            <v>233</v>
          </cell>
          <cell r="B242" t="str">
            <v>PERU</v>
          </cell>
          <cell r="C242">
            <v>0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</row>
        <row r="252">
          <cell r="A252">
            <v>243</v>
          </cell>
          <cell r="B252" t="str">
            <v>QUINCY</v>
          </cell>
          <cell r="C252">
            <v>1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</row>
        <row r="254">
          <cell r="A254">
            <v>245</v>
          </cell>
          <cell r="B254" t="str">
            <v>RAYNHAM</v>
          </cell>
          <cell r="C254">
            <v>0</v>
          </cell>
        </row>
        <row r="255">
          <cell r="A255">
            <v>246</v>
          </cell>
          <cell r="B255" t="str">
            <v>READING</v>
          </cell>
          <cell r="C255">
            <v>1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</row>
        <row r="257">
          <cell r="A257">
            <v>248</v>
          </cell>
          <cell r="B257" t="str">
            <v>REVERE</v>
          </cell>
          <cell r="C257">
            <v>1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</row>
        <row r="262">
          <cell r="A262">
            <v>253</v>
          </cell>
          <cell r="B262" t="str">
            <v>ROWE</v>
          </cell>
          <cell r="C262">
            <v>1</v>
          </cell>
        </row>
        <row r="263">
          <cell r="A263">
            <v>254</v>
          </cell>
          <cell r="B263" t="str">
            <v>ROWLEY</v>
          </cell>
          <cell r="C263">
            <v>0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</row>
        <row r="265">
          <cell r="A265">
            <v>256</v>
          </cell>
          <cell r="B265" t="str">
            <v>RUSSELL</v>
          </cell>
          <cell r="C265">
            <v>0</v>
          </cell>
        </row>
        <row r="266">
          <cell r="A266">
            <v>257</v>
          </cell>
          <cell r="B266" t="str">
            <v>RUTLAND</v>
          </cell>
          <cell r="C266">
            <v>0</v>
          </cell>
        </row>
        <row r="267">
          <cell r="A267">
            <v>258</v>
          </cell>
          <cell r="B267" t="str">
            <v>SALEM</v>
          </cell>
          <cell r="C267">
            <v>1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</row>
        <row r="271">
          <cell r="A271">
            <v>262</v>
          </cell>
          <cell r="B271" t="str">
            <v>SAUGUS</v>
          </cell>
          <cell r="C271">
            <v>1</v>
          </cell>
        </row>
        <row r="272">
          <cell r="A272">
            <v>263</v>
          </cell>
          <cell r="B272" t="str">
            <v>SAVOY</v>
          </cell>
          <cell r="C272">
            <v>1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</row>
        <row r="274">
          <cell r="A274">
            <v>265</v>
          </cell>
          <cell r="B274" t="str">
            <v>SEEKONK</v>
          </cell>
          <cell r="C274">
            <v>1</v>
          </cell>
        </row>
        <row r="275">
          <cell r="A275">
            <v>266</v>
          </cell>
          <cell r="B275" t="str">
            <v>SHARON</v>
          </cell>
          <cell r="C275">
            <v>1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</row>
        <row r="279">
          <cell r="A279">
            <v>270</v>
          </cell>
          <cell r="B279" t="str">
            <v>SHIRLEY</v>
          </cell>
          <cell r="C279">
            <v>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</row>
        <row r="289">
          <cell r="A289">
            <v>280</v>
          </cell>
          <cell r="B289" t="str">
            <v>SPENCER</v>
          </cell>
          <cell r="C289">
            <v>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</row>
        <row r="295">
          <cell r="A295">
            <v>286</v>
          </cell>
          <cell r="B295" t="str">
            <v>STOW</v>
          </cell>
          <cell r="C295">
            <v>0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</row>
        <row r="297">
          <cell r="A297">
            <v>288</v>
          </cell>
          <cell r="B297" t="str">
            <v>SUDBURY</v>
          </cell>
          <cell r="C297">
            <v>1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</row>
        <row r="299">
          <cell r="A299">
            <v>290</v>
          </cell>
          <cell r="B299" t="str">
            <v>SUTTON</v>
          </cell>
          <cell r="C299">
            <v>1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</row>
        <row r="302">
          <cell r="A302">
            <v>293</v>
          </cell>
          <cell r="B302" t="str">
            <v>TAUNTON</v>
          </cell>
          <cell r="C302">
            <v>1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</row>
        <row r="305">
          <cell r="A305">
            <v>296</v>
          </cell>
          <cell r="B305" t="str">
            <v>TISBURY</v>
          </cell>
          <cell r="C305">
            <v>1</v>
          </cell>
        </row>
        <row r="306">
          <cell r="A306">
            <v>297</v>
          </cell>
          <cell r="B306" t="str">
            <v>TOLLAND</v>
          </cell>
          <cell r="C306">
            <v>0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</row>
        <row r="309">
          <cell r="A309">
            <v>300</v>
          </cell>
          <cell r="B309" t="str">
            <v>TRURO</v>
          </cell>
          <cell r="C309">
            <v>1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</row>
        <row r="312">
          <cell r="A312">
            <v>303</v>
          </cell>
          <cell r="B312" t="str">
            <v>UPTON</v>
          </cell>
          <cell r="C312">
            <v>0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</row>
        <row r="315">
          <cell r="A315">
            <v>306</v>
          </cell>
          <cell r="B315" t="str">
            <v>WALES</v>
          </cell>
          <cell r="C315">
            <v>1</v>
          </cell>
        </row>
        <row r="316">
          <cell r="A316">
            <v>307</v>
          </cell>
          <cell r="B316" t="str">
            <v>WALPOLE</v>
          </cell>
          <cell r="C316">
            <v>1</v>
          </cell>
        </row>
        <row r="317">
          <cell r="A317">
            <v>308</v>
          </cell>
          <cell r="B317" t="str">
            <v>WALTHAM</v>
          </cell>
          <cell r="C317">
            <v>1</v>
          </cell>
        </row>
        <row r="318">
          <cell r="A318">
            <v>309</v>
          </cell>
          <cell r="B318" t="str">
            <v>WARE</v>
          </cell>
          <cell r="C318">
            <v>1</v>
          </cell>
        </row>
        <row r="319">
          <cell r="A319">
            <v>310</v>
          </cell>
          <cell r="B319" t="str">
            <v>WAREHAM</v>
          </cell>
          <cell r="C319">
            <v>1</v>
          </cell>
        </row>
        <row r="320">
          <cell r="A320">
            <v>311</v>
          </cell>
          <cell r="B320" t="str">
            <v>WARREN</v>
          </cell>
          <cell r="C320">
            <v>0</v>
          </cell>
        </row>
        <row r="321">
          <cell r="A321">
            <v>312</v>
          </cell>
          <cell r="B321" t="str">
            <v>WARWICK</v>
          </cell>
          <cell r="C321">
            <v>1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</row>
        <row r="324">
          <cell r="A324">
            <v>315</v>
          </cell>
          <cell r="B324" t="str">
            <v>WAYLAND</v>
          </cell>
          <cell r="C324">
            <v>1</v>
          </cell>
        </row>
        <row r="325">
          <cell r="A325">
            <v>316</v>
          </cell>
          <cell r="B325" t="str">
            <v>WEBSTER</v>
          </cell>
          <cell r="C325">
            <v>1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</row>
        <row r="328">
          <cell r="A328">
            <v>319</v>
          </cell>
          <cell r="B328" t="str">
            <v>WENDELL</v>
          </cell>
          <cell r="C328">
            <v>0</v>
          </cell>
        </row>
        <row r="329">
          <cell r="A329">
            <v>320</v>
          </cell>
          <cell r="B329" t="str">
            <v>WENHAM</v>
          </cell>
          <cell r="C329">
            <v>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</row>
        <row r="339">
          <cell r="A339">
            <v>330</v>
          </cell>
          <cell r="B339" t="str">
            <v>WESTON</v>
          </cell>
          <cell r="C339">
            <v>1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</row>
        <row r="346">
          <cell r="A346">
            <v>337</v>
          </cell>
          <cell r="B346" t="str">
            <v>WHATELY</v>
          </cell>
          <cell r="C346">
            <v>1</v>
          </cell>
        </row>
        <row r="347">
          <cell r="A347">
            <v>338</v>
          </cell>
          <cell r="B347" t="str">
            <v>WHITMAN</v>
          </cell>
          <cell r="C347">
            <v>0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</row>
        <row r="354">
          <cell r="A354">
            <v>345</v>
          </cell>
          <cell r="B354" t="str">
            <v>WINDSOR</v>
          </cell>
          <cell r="C354">
            <v>0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</row>
        <row r="356">
          <cell r="A356">
            <v>347</v>
          </cell>
          <cell r="B356" t="str">
            <v>WOBURN</v>
          </cell>
          <cell r="C356">
            <v>1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</row>
        <row r="364">
          <cell r="A364">
            <v>603</v>
          </cell>
          <cell r="B364" t="str">
            <v>HOOSAC VALLEY</v>
          </cell>
          <cell r="C364">
            <v>1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</row>
        <row r="380">
          <cell r="A380">
            <v>660</v>
          </cell>
          <cell r="B380" t="str">
            <v>NAUSET</v>
          </cell>
          <cell r="C380">
            <v>1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</row>
        <row r="384">
          <cell r="A384">
            <v>672</v>
          </cell>
          <cell r="B384" t="str">
            <v>GATEWAY</v>
          </cell>
          <cell r="C384">
            <v>1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</row>
        <row r="397">
          <cell r="A397">
            <v>712</v>
          </cell>
          <cell r="B397" t="str">
            <v>MONOMOY</v>
          </cell>
          <cell r="C397">
            <v>1</v>
          </cell>
        </row>
        <row r="398">
          <cell r="A398">
            <v>715</v>
          </cell>
          <cell r="B398" t="str">
            <v>MOUNT GREYLOCK</v>
          </cell>
          <cell r="C398">
            <v>1</v>
          </cell>
        </row>
        <row r="399">
          <cell r="A399">
            <v>717</v>
          </cell>
          <cell r="B399" t="str">
            <v>MOHAWK TRAIL</v>
          </cell>
          <cell r="C399">
            <v>1</v>
          </cell>
        </row>
        <row r="400">
          <cell r="A400">
            <v>720</v>
          </cell>
          <cell r="B400" t="str">
            <v>NARRAGANSETT</v>
          </cell>
          <cell r="C400">
            <v>1</v>
          </cell>
        </row>
        <row r="401">
          <cell r="A401">
            <v>725</v>
          </cell>
          <cell r="B401" t="str">
            <v>NASHOBA</v>
          </cell>
          <cell r="C401">
            <v>1</v>
          </cell>
        </row>
        <row r="402">
          <cell r="A402">
            <v>728</v>
          </cell>
          <cell r="B402" t="str">
            <v>NEW SALEM WENDELL</v>
          </cell>
          <cell r="C402">
            <v>1</v>
          </cell>
        </row>
        <row r="403">
          <cell r="A403">
            <v>730</v>
          </cell>
          <cell r="B403" t="str">
            <v>NORTHBORO SOUTHBORO</v>
          </cell>
          <cell r="C403">
            <v>1</v>
          </cell>
        </row>
        <row r="404">
          <cell r="A404">
            <v>735</v>
          </cell>
          <cell r="B404" t="str">
            <v>NORTH MIDDLESEX</v>
          </cell>
          <cell r="C404">
            <v>1</v>
          </cell>
        </row>
        <row r="405">
          <cell r="A405">
            <v>740</v>
          </cell>
          <cell r="B405" t="str">
            <v>OLD ROCHESTER</v>
          </cell>
          <cell r="C405">
            <v>1</v>
          </cell>
        </row>
        <row r="406">
          <cell r="A406">
            <v>745</v>
          </cell>
          <cell r="B406" t="str">
            <v>PENTUCKET</v>
          </cell>
          <cell r="C406">
            <v>1</v>
          </cell>
        </row>
        <row r="407">
          <cell r="A407">
            <v>750</v>
          </cell>
          <cell r="B407" t="str">
            <v>PIONEER</v>
          </cell>
          <cell r="C407">
            <v>1</v>
          </cell>
        </row>
        <row r="408">
          <cell r="A408">
            <v>753</v>
          </cell>
          <cell r="B408" t="str">
            <v>QUABBIN</v>
          </cell>
          <cell r="C408">
            <v>1</v>
          </cell>
        </row>
        <row r="409">
          <cell r="A409">
            <v>755</v>
          </cell>
          <cell r="B409" t="str">
            <v>RALPH C MAHAR</v>
          </cell>
          <cell r="C409">
            <v>1</v>
          </cell>
        </row>
        <row r="410">
          <cell r="A410">
            <v>760</v>
          </cell>
          <cell r="B410" t="str">
            <v>SILVER LAKE</v>
          </cell>
          <cell r="C410">
            <v>1</v>
          </cell>
        </row>
        <row r="411">
          <cell r="A411">
            <v>763</v>
          </cell>
          <cell r="B411" t="str">
            <v>SOMERSET BERKLEY</v>
          </cell>
          <cell r="C411">
            <v>1</v>
          </cell>
        </row>
        <row r="412">
          <cell r="A412">
            <v>765</v>
          </cell>
          <cell r="B412" t="str">
            <v>SOUTHERN BERKSHIRE</v>
          </cell>
          <cell r="C412">
            <v>1</v>
          </cell>
        </row>
        <row r="413">
          <cell r="A413">
            <v>766</v>
          </cell>
          <cell r="B413" t="str">
            <v>SOUTHWICK TOLLAND GRANVILLE</v>
          </cell>
          <cell r="C413">
            <v>1</v>
          </cell>
        </row>
        <row r="414">
          <cell r="A414">
            <v>767</v>
          </cell>
          <cell r="B414" t="str">
            <v>SPENCER EAST BROOKFIELD</v>
          </cell>
          <cell r="C414">
            <v>1</v>
          </cell>
        </row>
        <row r="415">
          <cell r="A415">
            <v>770</v>
          </cell>
          <cell r="B415" t="str">
            <v>TANTASQUA</v>
          </cell>
          <cell r="C415">
            <v>1</v>
          </cell>
        </row>
        <row r="416">
          <cell r="A416">
            <v>773</v>
          </cell>
          <cell r="B416" t="str">
            <v>TRITON</v>
          </cell>
          <cell r="C416">
            <v>1</v>
          </cell>
        </row>
        <row r="417">
          <cell r="A417">
            <v>774</v>
          </cell>
          <cell r="B417" t="str">
            <v>UPISLAND</v>
          </cell>
          <cell r="C417">
            <v>1</v>
          </cell>
        </row>
        <row r="418">
          <cell r="A418">
            <v>775</v>
          </cell>
          <cell r="B418" t="str">
            <v>WACHUSETT</v>
          </cell>
          <cell r="C418">
            <v>1</v>
          </cell>
        </row>
        <row r="419">
          <cell r="A419">
            <v>778</v>
          </cell>
          <cell r="B419" t="str">
            <v>QUABOAG</v>
          </cell>
          <cell r="C419">
            <v>1</v>
          </cell>
        </row>
        <row r="420">
          <cell r="A420">
            <v>780</v>
          </cell>
          <cell r="B420" t="str">
            <v>WHITMAN HANSON</v>
          </cell>
          <cell r="C420">
            <v>1</v>
          </cell>
        </row>
        <row r="421">
          <cell r="A421">
            <v>801</v>
          </cell>
          <cell r="B421" t="str">
            <v>ASSABET VALLEY</v>
          </cell>
          <cell r="C421">
            <v>1</v>
          </cell>
        </row>
        <row r="422">
          <cell r="A422">
            <v>805</v>
          </cell>
          <cell r="B422" t="str">
            <v>BLACKSTONE VALLEY</v>
          </cell>
          <cell r="C422">
            <v>1</v>
          </cell>
        </row>
        <row r="423">
          <cell r="A423">
            <v>806</v>
          </cell>
          <cell r="B423" t="str">
            <v>BLUE HILLS</v>
          </cell>
          <cell r="C423">
            <v>1</v>
          </cell>
        </row>
        <row r="424">
          <cell r="A424">
            <v>810</v>
          </cell>
          <cell r="B424" t="str">
            <v>BRISTOL PLYMOUTH</v>
          </cell>
          <cell r="C424">
            <v>1</v>
          </cell>
        </row>
        <row r="425">
          <cell r="A425">
            <v>815</v>
          </cell>
          <cell r="B425" t="str">
            <v>CAPE COD</v>
          </cell>
          <cell r="C425">
            <v>1</v>
          </cell>
        </row>
        <row r="426">
          <cell r="A426">
            <v>817</v>
          </cell>
          <cell r="B426" t="str">
            <v>ESSEX NORTH SHORE</v>
          </cell>
          <cell r="C426">
            <v>1</v>
          </cell>
        </row>
        <row r="427">
          <cell r="A427">
            <v>818</v>
          </cell>
          <cell r="B427" t="str">
            <v>FRANKLIN COUNTY</v>
          </cell>
          <cell r="C427">
            <v>1</v>
          </cell>
        </row>
        <row r="428">
          <cell r="A428">
            <v>821</v>
          </cell>
          <cell r="B428" t="str">
            <v>GREATER FALL RIVER</v>
          </cell>
          <cell r="C428">
            <v>1</v>
          </cell>
        </row>
        <row r="429">
          <cell r="A429">
            <v>823</v>
          </cell>
          <cell r="B429" t="str">
            <v>GREATER LAWRENCE</v>
          </cell>
          <cell r="C429">
            <v>1</v>
          </cell>
        </row>
        <row r="430">
          <cell r="A430">
            <v>825</v>
          </cell>
          <cell r="B430" t="str">
            <v>GREATER NEW BEDFORD</v>
          </cell>
          <cell r="C430">
            <v>1</v>
          </cell>
        </row>
        <row r="431">
          <cell r="A431">
            <v>828</v>
          </cell>
          <cell r="B431" t="str">
            <v>GREATER LOWELL</v>
          </cell>
          <cell r="C431">
            <v>1</v>
          </cell>
        </row>
        <row r="432">
          <cell r="A432">
            <v>829</v>
          </cell>
          <cell r="B432" t="str">
            <v>SOUTH MIDDLESEX</v>
          </cell>
          <cell r="C432">
            <v>1</v>
          </cell>
        </row>
        <row r="433">
          <cell r="A433">
            <v>830</v>
          </cell>
          <cell r="B433" t="str">
            <v>MINUTEMAN</v>
          </cell>
          <cell r="C433">
            <v>1</v>
          </cell>
        </row>
        <row r="434">
          <cell r="A434">
            <v>832</v>
          </cell>
          <cell r="B434" t="str">
            <v>MONTACHUSETT</v>
          </cell>
          <cell r="C434">
            <v>1</v>
          </cell>
        </row>
        <row r="435">
          <cell r="A435">
            <v>851</v>
          </cell>
          <cell r="B435" t="str">
            <v>NORTHERN BERKSHIRE</v>
          </cell>
          <cell r="C435">
            <v>1</v>
          </cell>
        </row>
        <row r="436">
          <cell r="A436">
            <v>852</v>
          </cell>
          <cell r="B436" t="str">
            <v>NASHOBA VALLEY</v>
          </cell>
          <cell r="C436">
            <v>1</v>
          </cell>
        </row>
        <row r="437">
          <cell r="A437">
            <v>853</v>
          </cell>
          <cell r="B437" t="str">
            <v>NORTHEAST METROPOLITAN</v>
          </cell>
          <cell r="C437">
            <v>1</v>
          </cell>
        </row>
        <row r="438">
          <cell r="A438">
            <v>855</v>
          </cell>
          <cell r="B438" t="str">
            <v>OLD COLONY</v>
          </cell>
          <cell r="C438">
            <v>1</v>
          </cell>
        </row>
        <row r="439">
          <cell r="A439">
            <v>860</v>
          </cell>
          <cell r="B439" t="str">
            <v>PATHFINDER</v>
          </cell>
          <cell r="C439">
            <v>1</v>
          </cell>
        </row>
        <row r="440">
          <cell r="A440">
            <v>871</v>
          </cell>
          <cell r="B440" t="str">
            <v>SHAWSHEEN VALLEY</v>
          </cell>
          <cell r="C440">
            <v>1</v>
          </cell>
        </row>
        <row r="441">
          <cell r="A441">
            <v>872</v>
          </cell>
          <cell r="B441" t="str">
            <v>SOUTHEASTERN</v>
          </cell>
          <cell r="C441">
            <v>1</v>
          </cell>
        </row>
        <row r="442">
          <cell r="A442">
            <v>873</v>
          </cell>
          <cell r="B442" t="str">
            <v>SOUTH SHORE</v>
          </cell>
          <cell r="C442">
            <v>1</v>
          </cell>
        </row>
        <row r="443">
          <cell r="A443">
            <v>876</v>
          </cell>
          <cell r="B443" t="str">
            <v>SOUTHERN WORCESTER</v>
          </cell>
          <cell r="C443">
            <v>1</v>
          </cell>
        </row>
        <row r="444">
          <cell r="A444">
            <v>878</v>
          </cell>
          <cell r="B444" t="str">
            <v>TRI COUNTY</v>
          </cell>
          <cell r="C444">
            <v>1</v>
          </cell>
        </row>
        <row r="445">
          <cell r="A445">
            <v>879</v>
          </cell>
          <cell r="B445" t="str">
            <v>UPPER CAPE COD</v>
          </cell>
          <cell r="C445">
            <v>1</v>
          </cell>
        </row>
        <row r="446">
          <cell r="A446">
            <v>885</v>
          </cell>
          <cell r="B446" t="str">
            <v>WHITTIER</v>
          </cell>
          <cell r="C446">
            <v>1</v>
          </cell>
        </row>
        <row r="447">
          <cell r="A447">
            <v>910</v>
          </cell>
          <cell r="B447" t="str">
            <v>BRISTOL COUNTY</v>
          </cell>
          <cell r="C447">
            <v>1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</row>
      </sheetData>
      <sheetData sheetId="2"/>
      <sheetData sheetId="3">
        <row r="10">
          <cell r="A10">
            <v>429163163</v>
          </cell>
          <cell r="B10">
            <v>993388</v>
          </cell>
        </row>
        <row r="11">
          <cell r="A11">
            <v>437035035</v>
          </cell>
          <cell r="B11">
            <v>283969</v>
          </cell>
        </row>
        <row r="12">
          <cell r="A12">
            <v>440149149</v>
          </cell>
          <cell r="B12">
            <v>713014</v>
          </cell>
        </row>
        <row r="13">
          <cell r="A13">
            <v>445348348</v>
          </cell>
          <cell r="B13">
            <v>1336070</v>
          </cell>
        </row>
        <row r="14">
          <cell r="A14">
            <v>453137137</v>
          </cell>
          <cell r="B14">
            <v>792900</v>
          </cell>
        </row>
        <row r="15">
          <cell r="A15">
            <v>454149149</v>
          </cell>
          <cell r="B15">
            <v>246087</v>
          </cell>
        </row>
        <row r="16">
          <cell r="A16">
            <v>470165165</v>
          </cell>
          <cell r="B16">
            <v>78510</v>
          </cell>
        </row>
        <row r="17">
          <cell r="A17">
            <v>486348348</v>
          </cell>
          <cell r="B17">
            <v>948439</v>
          </cell>
        </row>
        <row r="18">
          <cell r="A18">
            <v>496201201</v>
          </cell>
          <cell r="B18">
            <v>255119</v>
          </cell>
        </row>
      </sheetData>
      <sheetData sheetId="4">
        <row r="10">
          <cell r="B10">
            <v>409201003</v>
          </cell>
          <cell r="C10">
            <v>409201</v>
          </cell>
          <cell r="D10" t="str">
            <v>ALMA DEL MAR</v>
          </cell>
          <cell r="E10">
            <v>201</v>
          </cell>
          <cell r="F10" t="str">
            <v>NEW BEDFORD</v>
          </cell>
          <cell r="G10">
            <v>3</v>
          </cell>
          <cell r="H10" t="str">
            <v>ACUSHNET</v>
          </cell>
          <cell r="I10">
            <v>113.5345143293151</v>
          </cell>
          <cell r="J10">
            <v>10705</v>
          </cell>
          <cell r="K10">
            <v>1449</v>
          </cell>
          <cell r="L10">
            <v>1188</v>
          </cell>
        </row>
        <row r="11">
          <cell r="B11">
            <v>409201095</v>
          </cell>
          <cell r="C11">
            <v>409201</v>
          </cell>
          <cell r="D11" t="str">
            <v>ALMA DEL MAR</v>
          </cell>
          <cell r="E11">
            <v>201</v>
          </cell>
          <cell r="F11" t="str">
            <v>NEW BEDFORD</v>
          </cell>
          <cell r="G11">
            <v>95</v>
          </cell>
          <cell r="H11" t="str">
            <v>FALL RIVER</v>
          </cell>
          <cell r="I11">
            <v>100.27001010763144</v>
          </cell>
          <cell r="J11">
            <v>18281</v>
          </cell>
          <cell r="K11">
            <v>49</v>
          </cell>
          <cell r="L11">
            <v>1188</v>
          </cell>
        </row>
        <row r="12">
          <cell r="B12">
            <v>409201201</v>
          </cell>
          <cell r="C12">
            <v>409201</v>
          </cell>
          <cell r="D12" t="str">
            <v>ALMA DEL MAR</v>
          </cell>
          <cell r="E12">
            <v>201</v>
          </cell>
          <cell r="F12" t="str">
            <v>NEW BEDFORD</v>
          </cell>
          <cell r="G12">
            <v>201</v>
          </cell>
          <cell r="H12" t="str">
            <v>NEW BEDFORD</v>
          </cell>
          <cell r="I12">
            <v>100.48719005553819</v>
          </cell>
          <cell r="J12">
            <v>17636</v>
          </cell>
          <cell r="K12">
            <v>86</v>
          </cell>
          <cell r="L12">
            <v>1188</v>
          </cell>
        </row>
        <row r="13">
          <cell r="B13">
            <v>409201331</v>
          </cell>
          <cell r="C13">
            <v>409201</v>
          </cell>
          <cell r="D13" t="str">
            <v>ALMA DEL MAR</v>
          </cell>
          <cell r="E13">
            <v>201</v>
          </cell>
          <cell r="F13" t="str">
            <v>NEW BEDFORD</v>
          </cell>
          <cell r="G13">
            <v>331</v>
          </cell>
          <cell r="H13" t="str">
            <v>WESTPORT</v>
          </cell>
          <cell r="I13">
            <v>122.44188077237223</v>
          </cell>
          <cell r="J13">
            <v>10332</v>
          </cell>
          <cell r="K13">
            <v>2319</v>
          </cell>
          <cell r="L13">
            <v>1188</v>
          </cell>
        </row>
        <row r="14">
          <cell r="B14">
            <v>410035035</v>
          </cell>
          <cell r="C14">
            <v>410035</v>
          </cell>
          <cell r="D14" t="str">
            <v>EXCEL ACADEMY</v>
          </cell>
          <cell r="E14">
            <v>35</v>
          </cell>
          <cell r="F14" t="str">
            <v>BOSTON</v>
          </cell>
          <cell r="G14">
            <v>35</v>
          </cell>
          <cell r="H14" t="str">
            <v>BOSTON</v>
          </cell>
          <cell r="I14">
            <v>141.50592343186904</v>
          </cell>
          <cell r="J14">
            <v>18563</v>
          </cell>
          <cell r="K14">
            <v>7705</v>
          </cell>
          <cell r="L14">
            <v>1188</v>
          </cell>
        </row>
        <row r="15">
          <cell r="B15">
            <v>410035044</v>
          </cell>
          <cell r="C15">
            <v>410035</v>
          </cell>
          <cell r="D15" t="str">
            <v>EXCEL ACADEMY</v>
          </cell>
          <cell r="E15">
            <v>35</v>
          </cell>
          <cell r="F15" t="str">
            <v>BOSTON</v>
          </cell>
          <cell r="G15">
            <v>44</v>
          </cell>
          <cell r="H15" t="str">
            <v>BROCKTON</v>
          </cell>
          <cell r="I15">
            <v>103.48764365547041</v>
          </cell>
          <cell r="J15">
            <v>19740</v>
          </cell>
          <cell r="K15">
            <v>688</v>
          </cell>
          <cell r="L15">
            <v>1188</v>
          </cell>
        </row>
        <row r="16">
          <cell r="B16">
            <v>410035049</v>
          </cell>
          <cell r="C16">
            <v>410035</v>
          </cell>
          <cell r="D16" t="str">
            <v>EXCEL ACADEMY</v>
          </cell>
          <cell r="E16">
            <v>35</v>
          </cell>
          <cell r="F16" t="str">
            <v>BOSTON</v>
          </cell>
          <cell r="G16">
            <v>49</v>
          </cell>
          <cell r="H16" t="str">
            <v>CAMBRIDGE</v>
          </cell>
          <cell r="I16">
            <v>226.33381903386584</v>
          </cell>
          <cell r="J16">
            <v>17815</v>
          </cell>
          <cell r="K16">
            <v>22506</v>
          </cell>
          <cell r="L16">
            <v>1188</v>
          </cell>
        </row>
        <row r="17">
          <cell r="B17">
            <v>410035057</v>
          </cell>
          <cell r="C17">
            <v>410035</v>
          </cell>
          <cell r="D17" t="str">
            <v>EXCEL ACADEMY</v>
          </cell>
          <cell r="E17">
            <v>35</v>
          </cell>
          <cell r="F17" t="str">
            <v>BOSTON</v>
          </cell>
          <cell r="G17">
            <v>57</v>
          </cell>
          <cell r="H17" t="str">
            <v>CHELSEA</v>
          </cell>
          <cell r="I17">
            <v>102.16752290744108</v>
          </cell>
          <cell r="J17">
            <v>19106</v>
          </cell>
          <cell r="K17">
            <v>414</v>
          </cell>
          <cell r="L17">
            <v>1188</v>
          </cell>
        </row>
        <row r="18">
          <cell r="B18">
            <v>410035093</v>
          </cell>
          <cell r="C18">
            <v>410035</v>
          </cell>
          <cell r="D18" t="str">
            <v>EXCEL ACADEMY</v>
          </cell>
          <cell r="E18">
            <v>35</v>
          </cell>
          <cell r="F18" t="str">
            <v>BOSTON</v>
          </cell>
          <cell r="G18">
            <v>93</v>
          </cell>
          <cell r="H18" t="str">
            <v>EVERETT</v>
          </cell>
          <cell r="I18">
            <v>101.28947429456781</v>
          </cell>
          <cell r="J18">
            <v>19870</v>
          </cell>
          <cell r="K18">
            <v>256</v>
          </cell>
          <cell r="L18">
            <v>1188</v>
          </cell>
        </row>
        <row r="19">
          <cell r="B19">
            <v>410035160</v>
          </cell>
          <cell r="C19">
            <v>410035</v>
          </cell>
          <cell r="D19" t="str">
            <v>EXCEL ACADEMY</v>
          </cell>
          <cell r="E19">
            <v>35</v>
          </cell>
          <cell r="F19" t="str">
            <v>BOSTON</v>
          </cell>
          <cell r="G19">
            <v>160</v>
          </cell>
          <cell r="H19" t="str">
            <v>LOWELL</v>
          </cell>
          <cell r="I19">
            <v>100.20791083539432</v>
          </cell>
          <cell r="J19">
            <v>18226</v>
          </cell>
          <cell r="K19">
            <v>38</v>
          </cell>
          <cell r="L19">
            <v>1188</v>
          </cell>
        </row>
        <row r="20">
          <cell r="B20">
            <v>410035163</v>
          </cell>
          <cell r="C20">
            <v>410035</v>
          </cell>
          <cell r="D20" t="str">
            <v>EXCEL ACADEMY</v>
          </cell>
          <cell r="E20">
            <v>35</v>
          </cell>
          <cell r="F20" t="str">
            <v>BOSTON</v>
          </cell>
          <cell r="G20">
            <v>163</v>
          </cell>
          <cell r="H20" t="str">
            <v>LYNN</v>
          </cell>
          <cell r="I20">
            <v>100.66191221021963</v>
          </cell>
          <cell r="J20">
            <v>18474</v>
          </cell>
          <cell r="K20">
            <v>122</v>
          </cell>
          <cell r="L20">
            <v>1188</v>
          </cell>
        </row>
        <row r="21">
          <cell r="B21">
            <v>410035165</v>
          </cell>
          <cell r="C21">
            <v>410035</v>
          </cell>
          <cell r="D21" t="str">
            <v>EXCEL ACADEMY</v>
          </cell>
          <cell r="E21">
            <v>35</v>
          </cell>
          <cell r="F21" t="str">
            <v>BOSTON</v>
          </cell>
          <cell r="G21">
            <v>165</v>
          </cell>
          <cell r="H21" t="str">
            <v>MALDEN</v>
          </cell>
          <cell r="I21">
            <v>100</v>
          </cell>
          <cell r="J21">
            <v>17523</v>
          </cell>
          <cell r="K21">
            <v>0</v>
          </cell>
          <cell r="L21">
            <v>1188</v>
          </cell>
        </row>
        <row r="22">
          <cell r="B22">
            <v>410035176</v>
          </cell>
          <cell r="C22">
            <v>410035</v>
          </cell>
          <cell r="D22" t="str">
            <v>EXCEL ACADEMY</v>
          </cell>
          <cell r="E22">
            <v>35</v>
          </cell>
          <cell r="F22" t="str">
            <v>BOSTON</v>
          </cell>
          <cell r="G22">
            <v>176</v>
          </cell>
          <cell r="H22" t="str">
            <v>MEDFORD</v>
          </cell>
          <cell r="I22">
            <v>134.00620858507176</v>
          </cell>
          <cell r="J22">
            <v>19470</v>
          </cell>
          <cell r="K22">
            <v>6621</v>
          </cell>
          <cell r="L22">
            <v>1188</v>
          </cell>
        </row>
        <row r="23">
          <cell r="B23">
            <v>410035229</v>
          </cell>
          <cell r="C23">
            <v>410035</v>
          </cell>
          <cell r="D23" t="str">
            <v>EXCEL ACADEMY</v>
          </cell>
          <cell r="E23">
            <v>35</v>
          </cell>
          <cell r="F23" t="str">
            <v>BOSTON</v>
          </cell>
          <cell r="G23">
            <v>229</v>
          </cell>
          <cell r="H23" t="str">
            <v>PEABODY</v>
          </cell>
          <cell r="I23">
            <v>107.53083343856412</v>
          </cell>
          <cell r="J23">
            <v>19853</v>
          </cell>
          <cell r="K23">
            <v>1495</v>
          </cell>
          <cell r="L23">
            <v>1188</v>
          </cell>
        </row>
        <row r="24">
          <cell r="B24">
            <v>410035244</v>
          </cell>
          <cell r="C24">
            <v>410035</v>
          </cell>
          <cell r="D24" t="str">
            <v>EXCEL ACADEMY</v>
          </cell>
          <cell r="E24">
            <v>35</v>
          </cell>
          <cell r="F24" t="str">
            <v>BOSTON</v>
          </cell>
          <cell r="G24">
            <v>244</v>
          </cell>
          <cell r="H24" t="str">
            <v>RANDOLPH</v>
          </cell>
          <cell r="I24">
            <v>128.46677726516822</v>
          </cell>
          <cell r="J24">
            <v>20237</v>
          </cell>
          <cell r="K24">
            <v>5761</v>
          </cell>
          <cell r="L24">
            <v>1188</v>
          </cell>
        </row>
        <row r="25">
          <cell r="B25">
            <v>410035248</v>
          </cell>
          <cell r="C25">
            <v>410035</v>
          </cell>
          <cell r="D25" t="str">
            <v>EXCEL ACADEMY</v>
          </cell>
          <cell r="E25">
            <v>35</v>
          </cell>
          <cell r="F25" t="str">
            <v>BOSTON</v>
          </cell>
          <cell r="G25">
            <v>248</v>
          </cell>
          <cell r="H25" t="str">
            <v>REVERE</v>
          </cell>
          <cell r="I25">
            <v>106.59125456595045</v>
          </cell>
          <cell r="J25">
            <v>17958</v>
          </cell>
          <cell r="K25">
            <v>1184</v>
          </cell>
          <cell r="L25">
            <v>1188</v>
          </cell>
        </row>
        <row r="26">
          <cell r="B26">
            <v>410035262</v>
          </cell>
          <cell r="C26">
            <v>410035</v>
          </cell>
          <cell r="D26" t="str">
            <v>EXCEL ACADEMY</v>
          </cell>
          <cell r="E26">
            <v>35</v>
          </cell>
          <cell r="F26" t="str">
            <v>BOSTON</v>
          </cell>
          <cell r="G26">
            <v>262</v>
          </cell>
          <cell r="H26" t="str">
            <v>SAUGUS</v>
          </cell>
          <cell r="I26">
            <v>119.94583426664332</v>
          </cell>
          <cell r="J26">
            <v>16491</v>
          </cell>
          <cell r="K26">
            <v>3289</v>
          </cell>
          <cell r="L26">
            <v>1188</v>
          </cell>
        </row>
        <row r="27">
          <cell r="B27">
            <v>410035346</v>
          </cell>
          <cell r="C27">
            <v>410035</v>
          </cell>
          <cell r="D27" t="str">
            <v>EXCEL ACADEMY</v>
          </cell>
          <cell r="E27">
            <v>35</v>
          </cell>
          <cell r="F27" t="str">
            <v>BOSTON</v>
          </cell>
          <cell r="G27">
            <v>346</v>
          </cell>
          <cell r="H27" t="str">
            <v>WINTHROP</v>
          </cell>
          <cell r="I27">
            <v>109.81840263580945</v>
          </cell>
          <cell r="J27">
            <v>15888</v>
          </cell>
          <cell r="K27">
            <v>1560</v>
          </cell>
          <cell r="L27">
            <v>1188</v>
          </cell>
        </row>
        <row r="28">
          <cell r="B28">
            <v>410057035</v>
          </cell>
          <cell r="C28">
            <v>410057</v>
          </cell>
          <cell r="D28" t="str">
            <v>EXCEL ACADEMY</v>
          </cell>
          <cell r="E28">
            <v>57</v>
          </cell>
          <cell r="F28" t="str">
            <v>CHELSEA</v>
          </cell>
          <cell r="G28">
            <v>35</v>
          </cell>
          <cell r="H28" t="str">
            <v>BOSTON</v>
          </cell>
          <cell r="I28">
            <v>141.50592343186904</v>
          </cell>
          <cell r="J28">
            <v>17456</v>
          </cell>
          <cell r="K28">
            <v>7245</v>
          </cell>
          <cell r="L28">
            <v>1188</v>
          </cell>
        </row>
        <row r="29">
          <cell r="B29">
            <v>410057057</v>
          </cell>
          <cell r="C29">
            <v>410057</v>
          </cell>
          <cell r="D29" t="str">
            <v>EXCEL ACADEMY</v>
          </cell>
          <cell r="E29">
            <v>57</v>
          </cell>
          <cell r="F29" t="str">
            <v>CHELSEA</v>
          </cell>
          <cell r="G29">
            <v>57</v>
          </cell>
          <cell r="H29" t="str">
            <v>CHELSEA</v>
          </cell>
          <cell r="I29">
            <v>102.16752290744108</v>
          </cell>
          <cell r="J29">
            <v>17401</v>
          </cell>
          <cell r="K29">
            <v>377</v>
          </cell>
          <cell r="L29">
            <v>1188</v>
          </cell>
        </row>
        <row r="30">
          <cell r="B30">
            <v>410057093</v>
          </cell>
          <cell r="C30">
            <v>410057</v>
          </cell>
          <cell r="D30" t="str">
            <v>EXCEL ACADEMY</v>
          </cell>
          <cell r="E30">
            <v>57</v>
          </cell>
          <cell r="F30" t="str">
            <v>CHELSEA</v>
          </cell>
          <cell r="G30">
            <v>93</v>
          </cell>
          <cell r="H30" t="str">
            <v>EVERETT</v>
          </cell>
          <cell r="I30">
            <v>101.28947429456781</v>
          </cell>
          <cell r="J30">
            <v>15867</v>
          </cell>
          <cell r="K30">
            <v>205</v>
          </cell>
          <cell r="L30">
            <v>1188</v>
          </cell>
        </row>
        <row r="31">
          <cell r="B31">
            <v>410057163</v>
          </cell>
          <cell r="C31">
            <v>410057</v>
          </cell>
          <cell r="D31" t="str">
            <v>EXCEL ACADEMY</v>
          </cell>
          <cell r="E31">
            <v>57</v>
          </cell>
          <cell r="F31" t="str">
            <v>CHELSEA</v>
          </cell>
          <cell r="G31">
            <v>163</v>
          </cell>
          <cell r="H31" t="str">
            <v>LYNN</v>
          </cell>
          <cell r="I31">
            <v>100.66191221021963</v>
          </cell>
          <cell r="J31">
            <v>18000</v>
          </cell>
          <cell r="K31">
            <v>119</v>
          </cell>
          <cell r="L31">
            <v>1188</v>
          </cell>
        </row>
        <row r="32">
          <cell r="B32">
            <v>410057248</v>
          </cell>
          <cell r="C32">
            <v>410057</v>
          </cell>
          <cell r="D32" t="str">
            <v>EXCEL ACADEMY</v>
          </cell>
          <cell r="E32">
            <v>57</v>
          </cell>
          <cell r="F32" t="str">
            <v>CHELSEA</v>
          </cell>
          <cell r="G32">
            <v>248</v>
          </cell>
          <cell r="H32" t="str">
            <v>REVERE</v>
          </cell>
          <cell r="I32">
            <v>106.59125456595045</v>
          </cell>
          <cell r="J32">
            <v>16867</v>
          </cell>
          <cell r="K32">
            <v>1112</v>
          </cell>
          <cell r="L32">
            <v>1188</v>
          </cell>
        </row>
        <row r="33">
          <cell r="B33">
            <v>410057262</v>
          </cell>
          <cell r="C33">
            <v>410057</v>
          </cell>
          <cell r="D33" t="str">
            <v>EXCEL ACADEMY</v>
          </cell>
          <cell r="E33">
            <v>57</v>
          </cell>
          <cell r="F33" t="str">
            <v>CHELSEA</v>
          </cell>
          <cell r="G33">
            <v>262</v>
          </cell>
          <cell r="H33" t="str">
            <v>SAUGUS</v>
          </cell>
          <cell r="I33">
            <v>119.94583426664332</v>
          </cell>
          <cell r="J33">
            <v>17116</v>
          </cell>
          <cell r="K33">
            <v>3414</v>
          </cell>
          <cell r="L33">
            <v>1188</v>
          </cell>
        </row>
        <row r="34">
          <cell r="B34">
            <v>412035035</v>
          </cell>
          <cell r="C34">
            <v>412035</v>
          </cell>
          <cell r="D34" t="str">
            <v>ACADEMY OF THE PACIFIC RIM</v>
          </cell>
          <cell r="E34">
            <v>35</v>
          </cell>
          <cell r="F34" t="str">
            <v>BOSTON</v>
          </cell>
          <cell r="G34">
            <v>35</v>
          </cell>
          <cell r="H34" t="str">
            <v>BOSTON</v>
          </cell>
          <cell r="I34">
            <v>141.50592343186904</v>
          </cell>
          <cell r="J34">
            <v>18041</v>
          </cell>
          <cell r="K34">
            <v>7488</v>
          </cell>
          <cell r="L34">
            <v>1188</v>
          </cell>
        </row>
        <row r="35">
          <cell r="B35">
            <v>412035044</v>
          </cell>
          <cell r="C35">
            <v>412035</v>
          </cell>
          <cell r="D35" t="str">
            <v>ACADEMY OF THE PACIFIC RIM</v>
          </cell>
          <cell r="E35">
            <v>35</v>
          </cell>
          <cell r="F35" t="str">
            <v>BOSTON</v>
          </cell>
          <cell r="G35">
            <v>44</v>
          </cell>
          <cell r="H35" t="str">
            <v>BROCKTON</v>
          </cell>
          <cell r="I35">
            <v>103.48764365547041</v>
          </cell>
          <cell r="J35">
            <v>14098</v>
          </cell>
          <cell r="K35">
            <v>492</v>
          </cell>
          <cell r="L35">
            <v>1188</v>
          </cell>
        </row>
        <row r="36">
          <cell r="B36">
            <v>412035189</v>
          </cell>
          <cell r="C36">
            <v>412035</v>
          </cell>
          <cell r="D36" t="str">
            <v>ACADEMY OF THE PACIFIC RIM</v>
          </cell>
          <cell r="E36">
            <v>35</v>
          </cell>
          <cell r="F36" t="str">
            <v>BOSTON</v>
          </cell>
          <cell r="G36">
            <v>189</v>
          </cell>
          <cell r="H36" t="str">
            <v>MILTON</v>
          </cell>
          <cell r="I36">
            <v>134.51876817314573</v>
          </cell>
          <cell r="J36">
            <v>17587</v>
          </cell>
          <cell r="K36">
            <v>6071</v>
          </cell>
          <cell r="L36">
            <v>1188</v>
          </cell>
        </row>
        <row r="37">
          <cell r="B37">
            <v>412035218</v>
          </cell>
          <cell r="C37">
            <v>412035</v>
          </cell>
          <cell r="D37" t="str">
            <v>ACADEMY OF THE PACIFIC RIM</v>
          </cell>
          <cell r="E37">
            <v>35</v>
          </cell>
          <cell r="F37" t="str">
            <v>BOSTON</v>
          </cell>
          <cell r="G37">
            <v>218</v>
          </cell>
          <cell r="H37" t="str">
            <v>NORTON</v>
          </cell>
          <cell r="I37">
            <v>143.44189484674027</v>
          </cell>
          <cell r="J37">
            <v>11475</v>
          </cell>
          <cell r="K37">
            <v>4985</v>
          </cell>
          <cell r="L37">
            <v>1188</v>
          </cell>
        </row>
        <row r="38">
          <cell r="B38">
            <v>412035220</v>
          </cell>
          <cell r="C38">
            <v>412035</v>
          </cell>
          <cell r="D38" t="str">
            <v>ACADEMY OF THE PACIFIC RIM</v>
          </cell>
          <cell r="E38">
            <v>35</v>
          </cell>
          <cell r="F38" t="str">
            <v>BOSTON</v>
          </cell>
          <cell r="G38">
            <v>220</v>
          </cell>
          <cell r="H38" t="str">
            <v>NORWOOD</v>
          </cell>
          <cell r="I38">
            <v>137.78652394812985</v>
          </cell>
          <cell r="J38">
            <v>16666</v>
          </cell>
          <cell r="K38">
            <v>6298</v>
          </cell>
          <cell r="L38">
            <v>1188</v>
          </cell>
        </row>
        <row r="39">
          <cell r="B39">
            <v>412035243</v>
          </cell>
          <cell r="C39">
            <v>412035</v>
          </cell>
          <cell r="D39" t="str">
            <v>ACADEMY OF THE PACIFIC RIM</v>
          </cell>
          <cell r="E39">
            <v>35</v>
          </cell>
          <cell r="F39" t="str">
            <v>BOSTON</v>
          </cell>
          <cell r="G39">
            <v>243</v>
          </cell>
          <cell r="H39" t="str">
            <v>QUINCY</v>
          </cell>
          <cell r="I39">
            <v>114.25021531439718</v>
          </cell>
          <cell r="J39">
            <v>11267</v>
          </cell>
          <cell r="K39">
            <v>1606</v>
          </cell>
          <cell r="L39">
            <v>1188</v>
          </cell>
        </row>
        <row r="40">
          <cell r="B40">
            <v>412035244</v>
          </cell>
          <cell r="C40">
            <v>412035</v>
          </cell>
          <cell r="D40" t="str">
            <v>ACADEMY OF THE PACIFIC RIM</v>
          </cell>
          <cell r="E40">
            <v>35</v>
          </cell>
          <cell r="F40" t="str">
            <v>BOSTON</v>
          </cell>
          <cell r="G40">
            <v>244</v>
          </cell>
          <cell r="H40" t="str">
            <v>RANDOLPH</v>
          </cell>
          <cell r="I40">
            <v>128.46677726516822</v>
          </cell>
          <cell r="J40">
            <v>15821</v>
          </cell>
          <cell r="K40">
            <v>4504</v>
          </cell>
          <cell r="L40">
            <v>1188</v>
          </cell>
        </row>
        <row r="41">
          <cell r="B41">
            <v>412035285</v>
          </cell>
          <cell r="C41">
            <v>412035</v>
          </cell>
          <cell r="D41" t="str">
            <v>ACADEMY OF THE PACIFIC RIM</v>
          </cell>
          <cell r="E41">
            <v>35</v>
          </cell>
          <cell r="F41" t="str">
            <v>BOSTON</v>
          </cell>
          <cell r="G41">
            <v>285</v>
          </cell>
          <cell r="H41" t="str">
            <v>STOUGHTON</v>
          </cell>
          <cell r="I41">
            <v>124.09814814898641</v>
          </cell>
          <cell r="J41">
            <v>14681</v>
          </cell>
          <cell r="K41">
            <v>3538</v>
          </cell>
          <cell r="L41">
            <v>1188</v>
          </cell>
        </row>
        <row r="42">
          <cell r="B42">
            <v>412035293</v>
          </cell>
          <cell r="C42">
            <v>412035</v>
          </cell>
          <cell r="D42" t="str">
            <v>ACADEMY OF THE PACIFIC RIM</v>
          </cell>
          <cell r="E42">
            <v>35</v>
          </cell>
          <cell r="F42" t="str">
            <v>BOSTON</v>
          </cell>
          <cell r="G42">
            <v>293</v>
          </cell>
          <cell r="H42" t="str">
            <v>TAUNTON</v>
          </cell>
          <cell r="I42">
            <v>102.69881399723218</v>
          </cell>
          <cell r="J42">
            <v>13129</v>
          </cell>
          <cell r="K42">
            <v>354</v>
          </cell>
          <cell r="L42">
            <v>1188</v>
          </cell>
        </row>
        <row r="43">
          <cell r="B43">
            <v>412035307</v>
          </cell>
          <cell r="C43">
            <v>412035</v>
          </cell>
          <cell r="D43" t="str">
            <v>ACADEMY OF THE PACIFIC RIM</v>
          </cell>
          <cell r="E43">
            <v>35</v>
          </cell>
          <cell r="F43" t="str">
            <v>BOSTON</v>
          </cell>
          <cell r="G43">
            <v>307</v>
          </cell>
          <cell r="H43" t="str">
            <v>WALPOLE</v>
          </cell>
          <cell r="I43">
            <v>141.83032900099181</v>
          </cell>
          <cell r="J43">
            <v>16748</v>
          </cell>
          <cell r="K43">
            <v>7006</v>
          </cell>
          <cell r="L43">
            <v>1188</v>
          </cell>
        </row>
        <row r="44">
          <cell r="B44">
            <v>413114091</v>
          </cell>
          <cell r="C44">
            <v>413114</v>
          </cell>
          <cell r="D44" t="str">
            <v>FOUR RIVERS</v>
          </cell>
          <cell r="E44">
            <v>114</v>
          </cell>
          <cell r="F44" t="str">
            <v>GREENFIELD</v>
          </cell>
          <cell r="G44">
            <v>91</v>
          </cell>
          <cell r="H44" t="str">
            <v>ERVING</v>
          </cell>
          <cell r="I44">
            <v>186.35010931886836</v>
          </cell>
          <cell r="J44">
            <v>12243</v>
          </cell>
          <cell r="K44">
            <v>10572</v>
          </cell>
          <cell r="L44">
            <v>1188</v>
          </cell>
        </row>
        <row r="45">
          <cell r="B45">
            <v>413114114</v>
          </cell>
          <cell r="C45">
            <v>413114</v>
          </cell>
          <cell r="D45" t="str">
            <v>FOUR RIVERS</v>
          </cell>
          <cell r="E45">
            <v>114</v>
          </cell>
          <cell r="F45" t="str">
            <v>GREENFIELD</v>
          </cell>
          <cell r="G45">
            <v>114</v>
          </cell>
          <cell r="H45" t="str">
            <v>GREENFIELD</v>
          </cell>
          <cell r="I45">
            <v>116.31079092495452</v>
          </cell>
          <cell r="J45">
            <v>14077</v>
          </cell>
          <cell r="K45">
            <v>2296</v>
          </cell>
          <cell r="L45">
            <v>1188</v>
          </cell>
        </row>
        <row r="46">
          <cell r="B46">
            <v>413114127</v>
          </cell>
          <cell r="C46">
            <v>413114</v>
          </cell>
          <cell r="D46" t="str">
            <v>FOUR RIVERS</v>
          </cell>
          <cell r="E46">
            <v>114</v>
          </cell>
          <cell r="F46" t="str">
            <v>GREENFIELD</v>
          </cell>
          <cell r="G46">
            <v>127</v>
          </cell>
          <cell r="H46" t="str">
            <v>HATFIELD</v>
          </cell>
          <cell r="I46">
            <v>152.27953297796435</v>
          </cell>
          <cell r="J46">
            <v>12243</v>
          </cell>
          <cell r="K46">
            <v>6401</v>
          </cell>
          <cell r="L46">
            <v>1188</v>
          </cell>
        </row>
        <row r="47">
          <cell r="B47">
            <v>413114210</v>
          </cell>
          <cell r="C47">
            <v>413114</v>
          </cell>
          <cell r="D47" t="str">
            <v>FOUR RIVERS</v>
          </cell>
          <cell r="E47">
            <v>114</v>
          </cell>
          <cell r="F47" t="str">
            <v>GREENFIELD</v>
          </cell>
          <cell r="G47">
            <v>210</v>
          </cell>
          <cell r="H47" t="str">
            <v>NORTHAMPTON</v>
          </cell>
          <cell r="I47">
            <v>133.14502305778481</v>
          </cell>
          <cell r="J47">
            <v>10332</v>
          </cell>
          <cell r="K47">
            <v>3425</v>
          </cell>
          <cell r="L47">
            <v>1188</v>
          </cell>
        </row>
        <row r="48">
          <cell r="B48">
            <v>413114253</v>
          </cell>
          <cell r="C48">
            <v>413114</v>
          </cell>
          <cell r="D48" t="str">
            <v>FOUR RIVERS</v>
          </cell>
          <cell r="E48">
            <v>114</v>
          </cell>
          <cell r="F48" t="str">
            <v>GREENFIELD</v>
          </cell>
          <cell r="G48">
            <v>253</v>
          </cell>
          <cell r="H48" t="str">
            <v>ROWE</v>
          </cell>
          <cell r="I48">
            <v>306.87666142266153</v>
          </cell>
          <cell r="J48">
            <v>12243</v>
          </cell>
          <cell r="K48">
            <v>25328</v>
          </cell>
          <cell r="L48">
            <v>1188</v>
          </cell>
        </row>
        <row r="49">
          <cell r="B49">
            <v>413114312</v>
          </cell>
          <cell r="C49">
            <v>413114</v>
          </cell>
          <cell r="D49" t="str">
            <v>FOUR RIVERS</v>
          </cell>
          <cell r="E49">
            <v>114</v>
          </cell>
          <cell r="F49" t="str">
            <v>GREENFIELD</v>
          </cell>
          <cell r="G49">
            <v>312</v>
          </cell>
          <cell r="H49" t="str">
            <v>WARWICK</v>
          </cell>
          <cell r="I49">
            <v>100</v>
          </cell>
          <cell r="J49">
            <v>15533</v>
          </cell>
          <cell r="K49">
            <v>0</v>
          </cell>
          <cell r="L49">
            <v>1188</v>
          </cell>
        </row>
        <row r="50">
          <cell r="B50">
            <v>413114605</v>
          </cell>
          <cell r="C50">
            <v>413114</v>
          </cell>
          <cell r="D50" t="str">
            <v>FOUR RIVERS</v>
          </cell>
          <cell r="E50">
            <v>114</v>
          </cell>
          <cell r="F50" t="str">
            <v>GREENFIELD</v>
          </cell>
          <cell r="G50">
            <v>605</v>
          </cell>
          <cell r="H50" t="str">
            <v>AMHERST PELHAM</v>
          </cell>
          <cell r="I50">
            <v>168.89190649901084</v>
          </cell>
          <cell r="J50">
            <v>15491</v>
          </cell>
          <cell r="K50">
            <v>10672</v>
          </cell>
          <cell r="L50">
            <v>1188</v>
          </cell>
        </row>
        <row r="51">
          <cell r="B51">
            <v>413114615</v>
          </cell>
          <cell r="C51">
            <v>413114</v>
          </cell>
          <cell r="D51" t="str">
            <v>FOUR RIVERS</v>
          </cell>
          <cell r="E51">
            <v>114</v>
          </cell>
          <cell r="F51" t="str">
            <v>GREENFIELD</v>
          </cell>
          <cell r="G51">
            <v>615</v>
          </cell>
          <cell r="H51" t="str">
            <v>ATHOL ROYALSTON</v>
          </cell>
          <cell r="I51">
            <v>100.1186983179113</v>
          </cell>
          <cell r="J51">
            <v>12243</v>
          </cell>
          <cell r="K51">
            <v>15</v>
          </cell>
          <cell r="L51">
            <v>1188</v>
          </cell>
        </row>
        <row r="52">
          <cell r="B52">
            <v>413114670</v>
          </cell>
          <cell r="C52">
            <v>413114</v>
          </cell>
          <cell r="D52" t="str">
            <v>FOUR RIVERS</v>
          </cell>
          <cell r="E52">
            <v>114</v>
          </cell>
          <cell r="F52" t="str">
            <v>GREENFIELD</v>
          </cell>
          <cell r="G52">
            <v>670</v>
          </cell>
          <cell r="H52" t="str">
            <v>FRONTIER</v>
          </cell>
          <cell r="I52">
            <v>174.68819464071257</v>
          </cell>
          <cell r="J52">
            <v>13236</v>
          </cell>
          <cell r="K52">
            <v>9886</v>
          </cell>
          <cell r="L52">
            <v>1188</v>
          </cell>
        </row>
        <row r="53">
          <cell r="B53">
            <v>413114674</v>
          </cell>
          <cell r="C53">
            <v>413114</v>
          </cell>
          <cell r="D53" t="str">
            <v>FOUR RIVERS</v>
          </cell>
          <cell r="E53">
            <v>114</v>
          </cell>
          <cell r="F53" t="str">
            <v>GREENFIELD</v>
          </cell>
          <cell r="G53">
            <v>674</v>
          </cell>
          <cell r="H53" t="str">
            <v>GILL MONTAGUE</v>
          </cell>
          <cell r="I53">
            <v>136.06262406780155</v>
          </cell>
          <cell r="J53">
            <v>14131</v>
          </cell>
          <cell r="K53">
            <v>5096</v>
          </cell>
          <cell r="L53">
            <v>1188</v>
          </cell>
        </row>
        <row r="54">
          <cell r="B54">
            <v>413114717</v>
          </cell>
          <cell r="C54">
            <v>413114</v>
          </cell>
          <cell r="D54" t="str">
            <v>FOUR RIVERS</v>
          </cell>
          <cell r="E54">
            <v>114</v>
          </cell>
          <cell r="F54" t="str">
            <v>GREENFIELD</v>
          </cell>
          <cell r="G54">
            <v>717</v>
          </cell>
          <cell r="H54" t="str">
            <v>MOHAWK TRAIL</v>
          </cell>
          <cell r="I54">
            <v>162.52506768324781</v>
          </cell>
          <cell r="J54">
            <v>14655</v>
          </cell>
          <cell r="K54">
            <v>9163</v>
          </cell>
          <cell r="L54">
            <v>1188</v>
          </cell>
        </row>
        <row r="55">
          <cell r="B55">
            <v>413114750</v>
          </cell>
          <cell r="C55">
            <v>413114</v>
          </cell>
          <cell r="D55" t="str">
            <v>FOUR RIVERS</v>
          </cell>
          <cell r="E55">
            <v>114</v>
          </cell>
          <cell r="F55" t="str">
            <v>GREENFIELD</v>
          </cell>
          <cell r="G55">
            <v>750</v>
          </cell>
          <cell r="H55" t="str">
            <v>PIONEER</v>
          </cell>
          <cell r="I55">
            <v>160.95928147891567</v>
          </cell>
          <cell r="J55">
            <v>13753</v>
          </cell>
          <cell r="K55">
            <v>8384</v>
          </cell>
          <cell r="L55">
            <v>1188</v>
          </cell>
        </row>
        <row r="56">
          <cell r="B56">
            <v>413114755</v>
          </cell>
          <cell r="C56">
            <v>413114</v>
          </cell>
          <cell r="D56" t="str">
            <v>FOUR RIVERS</v>
          </cell>
          <cell r="E56">
            <v>114</v>
          </cell>
          <cell r="F56" t="str">
            <v>GREENFIELD</v>
          </cell>
          <cell r="G56">
            <v>755</v>
          </cell>
          <cell r="H56" t="str">
            <v>RALPH C MAHAR</v>
          </cell>
          <cell r="I56">
            <v>147.53206396356518</v>
          </cell>
          <cell r="J56">
            <v>12397</v>
          </cell>
          <cell r="K56">
            <v>5893</v>
          </cell>
          <cell r="L56">
            <v>1188</v>
          </cell>
        </row>
        <row r="57">
          <cell r="B57">
            <v>414603063</v>
          </cell>
          <cell r="C57">
            <v>414603</v>
          </cell>
          <cell r="D57" t="str">
            <v>BERKSHIRE ARTS AND TECHNOLOGY</v>
          </cell>
          <cell r="E57">
            <v>603</v>
          </cell>
          <cell r="F57" t="str">
            <v>HOOSAC VALLEY</v>
          </cell>
          <cell r="G57">
            <v>63</v>
          </cell>
          <cell r="H57" t="str">
            <v>CLARKSBURG</v>
          </cell>
          <cell r="I57">
            <v>118.77112085758006</v>
          </cell>
          <cell r="J57">
            <v>11287</v>
          </cell>
          <cell r="K57">
            <v>2119</v>
          </cell>
          <cell r="L57">
            <v>1188</v>
          </cell>
        </row>
        <row r="58">
          <cell r="B58">
            <v>414603098</v>
          </cell>
          <cell r="C58">
            <v>414603</v>
          </cell>
          <cell r="D58" t="str">
            <v>BERKSHIRE ARTS AND TECHNOLOGY</v>
          </cell>
          <cell r="E58">
            <v>603</v>
          </cell>
          <cell r="F58" t="str">
            <v>HOOSAC VALLEY</v>
          </cell>
          <cell r="G58">
            <v>98</v>
          </cell>
          <cell r="H58" t="str">
            <v>FLORIDA</v>
          </cell>
          <cell r="I58">
            <v>159.2951848633453</v>
          </cell>
          <cell r="J58">
            <v>16556</v>
          </cell>
          <cell r="K58">
            <v>9817</v>
          </cell>
          <cell r="L58">
            <v>1188</v>
          </cell>
        </row>
        <row r="59">
          <cell r="B59">
            <v>414603209</v>
          </cell>
          <cell r="C59">
            <v>414603</v>
          </cell>
          <cell r="D59" t="str">
            <v>BERKSHIRE ARTS AND TECHNOLOGY</v>
          </cell>
          <cell r="E59">
            <v>603</v>
          </cell>
          <cell r="F59" t="str">
            <v>HOOSAC VALLEY</v>
          </cell>
          <cell r="G59">
            <v>209</v>
          </cell>
          <cell r="H59" t="str">
            <v>NORTH ADAMS</v>
          </cell>
          <cell r="I59">
            <v>118.1955554684784</v>
          </cell>
          <cell r="J59">
            <v>16387</v>
          </cell>
          <cell r="K59">
            <v>2982</v>
          </cell>
          <cell r="L59">
            <v>1188</v>
          </cell>
        </row>
        <row r="60">
          <cell r="B60">
            <v>414603236</v>
          </cell>
          <cell r="C60">
            <v>414603</v>
          </cell>
          <cell r="D60" t="str">
            <v>BERKSHIRE ARTS AND TECHNOLOGY</v>
          </cell>
          <cell r="E60">
            <v>603</v>
          </cell>
          <cell r="F60" t="str">
            <v>HOOSAC VALLEY</v>
          </cell>
          <cell r="G60">
            <v>236</v>
          </cell>
          <cell r="H60" t="str">
            <v>PITTSFIELD</v>
          </cell>
          <cell r="I60">
            <v>117.80623186363115</v>
          </cell>
          <cell r="J60">
            <v>16118</v>
          </cell>
          <cell r="K60">
            <v>2870</v>
          </cell>
          <cell r="L60">
            <v>1188</v>
          </cell>
        </row>
        <row r="61">
          <cell r="B61">
            <v>414603249</v>
          </cell>
          <cell r="C61">
            <v>414603</v>
          </cell>
          <cell r="D61" t="str">
            <v>BERKSHIRE ARTS AND TECHNOLOGY</v>
          </cell>
          <cell r="E61">
            <v>603</v>
          </cell>
          <cell r="F61" t="str">
            <v>HOOSAC VALLEY</v>
          </cell>
          <cell r="G61">
            <v>249</v>
          </cell>
          <cell r="H61" t="str">
            <v>RICHMOND</v>
          </cell>
          <cell r="I61">
            <v>264.28938963334946</v>
          </cell>
          <cell r="J61">
            <v>10332</v>
          </cell>
          <cell r="K61">
            <v>16974</v>
          </cell>
          <cell r="L61">
            <v>1188</v>
          </cell>
        </row>
        <row r="62">
          <cell r="B62">
            <v>414603263</v>
          </cell>
          <cell r="C62">
            <v>414603</v>
          </cell>
          <cell r="D62" t="str">
            <v>BERKSHIRE ARTS AND TECHNOLOGY</v>
          </cell>
          <cell r="E62">
            <v>603</v>
          </cell>
          <cell r="F62" t="str">
            <v>HOOSAC VALLEY</v>
          </cell>
          <cell r="G62">
            <v>263</v>
          </cell>
          <cell r="H62" t="str">
            <v>SAVOY</v>
          </cell>
          <cell r="I62">
            <v>152.23183779980153</v>
          </cell>
          <cell r="J62">
            <v>12243</v>
          </cell>
          <cell r="K62">
            <v>6395</v>
          </cell>
          <cell r="L62">
            <v>1188</v>
          </cell>
        </row>
        <row r="63">
          <cell r="B63">
            <v>414603603</v>
          </cell>
          <cell r="C63">
            <v>414603</v>
          </cell>
          <cell r="D63" t="str">
            <v>BERKSHIRE ARTS AND TECHNOLOGY</v>
          </cell>
          <cell r="E63">
            <v>603</v>
          </cell>
          <cell r="F63" t="str">
            <v>HOOSAC VALLEY</v>
          </cell>
          <cell r="G63">
            <v>603</v>
          </cell>
          <cell r="H63" t="str">
            <v>HOOSAC VALLEY</v>
          </cell>
          <cell r="I63">
            <v>112.13749308963278</v>
          </cell>
          <cell r="J63">
            <v>14640</v>
          </cell>
          <cell r="K63">
            <v>1777</v>
          </cell>
          <cell r="L63">
            <v>1188</v>
          </cell>
        </row>
        <row r="64">
          <cell r="B64">
            <v>414603635</v>
          </cell>
          <cell r="C64">
            <v>414603</v>
          </cell>
          <cell r="D64" t="str">
            <v>BERKSHIRE ARTS AND TECHNOLOGY</v>
          </cell>
          <cell r="E64">
            <v>603</v>
          </cell>
          <cell r="F64" t="str">
            <v>HOOSAC VALLEY</v>
          </cell>
          <cell r="G64">
            <v>635</v>
          </cell>
          <cell r="H64" t="str">
            <v>CENTRAL BERKSHIRE</v>
          </cell>
          <cell r="I64">
            <v>131.82886534886723</v>
          </cell>
          <cell r="J64">
            <v>13591</v>
          </cell>
          <cell r="K64">
            <v>4326</v>
          </cell>
          <cell r="L64">
            <v>1188</v>
          </cell>
        </row>
        <row r="65">
          <cell r="B65">
            <v>414603715</v>
          </cell>
          <cell r="C65">
            <v>414603</v>
          </cell>
          <cell r="D65" t="str">
            <v>BERKSHIRE ARTS AND TECHNOLOGY</v>
          </cell>
          <cell r="E65">
            <v>603</v>
          </cell>
          <cell r="F65" t="str">
            <v>HOOSAC VALLEY</v>
          </cell>
          <cell r="G65">
            <v>715</v>
          </cell>
          <cell r="H65" t="str">
            <v>MOUNT GREYLOCK</v>
          </cell>
          <cell r="I65">
            <v>156.95546398162509</v>
          </cell>
          <cell r="J65">
            <v>12034</v>
          </cell>
          <cell r="K65">
            <v>6854</v>
          </cell>
          <cell r="L65">
            <v>1188</v>
          </cell>
        </row>
        <row r="66">
          <cell r="B66">
            <v>416035018</v>
          </cell>
          <cell r="C66">
            <v>416035</v>
          </cell>
          <cell r="D66" t="str">
            <v>BOSTON PREPARATORY</v>
          </cell>
          <cell r="E66">
            <v>35</v>
          </cell>
          <cell r="F66" t="str">
            <v>BOSTON</v>
          </cell>
          <cell r="G66">
            <v>18</v>
          </cell>
          <cell r="H66" t="str">
            <v>AVON</v>
          </cell>
          <cell r="I66">
            <v>148.41224465347256</v>
          </cell>
          <cell r="J66">
            <v>20237</v>
          </cell>
          <cell r="K66">
            <v>9797</v>
          </cell>
          <cell r="L66">
            <v>1188</v>
          </cell>
        </row>
        <row r="67">
          <cell r="B67">
            <v>416035030</v>
          </cell>
          <cell r="C67">
            <v>416035</v>
          </cell>
          <cell r="D67" t="str">
            <v>BOSTON PREPARATORY</v>
          </cell>
          <cell r="E67">
            <v>35</v>
          </cell>
          <cell r="F67" t="str">
            <v>BOSTON</v>
          </cell>
          <cell r="G67">
            <v>30</v>
          </cell>
          <cell r="H67" t="str">
            <v>BEVERLY</v>
          </cell>
          <cell r="I67">
            <v>122.16772808436667</v>
          </cell>
          <cell r="J67">
            <v>17017</v>
          </cell>
          <cell r="K67">
            <v>3772</v>
          </cell>
          <cell r="L67">
            <v>1188</v>
          </cell>
        </row>
        <row r="68">
          <cell r="B68">
            <v>416035035</v>
          </cell>
          <cell r="C68">
            <v>416035</v>
          </cell>
          <cell r="D68" t="str">
            <v>BOSTON PREPARATORY</v>
          </cell>
          <cell r="E68">
            <v>35</v>
          </cell>
          <cell r="F68" t="str">
            <v>BOSTON</v>
          </cell>
          <cell r="G68">
            <v>35</v>
          </cell>
          <cell r="H68" t="str">
            <v>BOSTON</v>
          </cell>
          <cell r="I68">
            <v>141.50592343186904</v>
          </cell>
          <cell r="J68">
            <v>18795</v>
          </cell>
          <cell r="K68">
            <v>7801</v>
          </cell>
          <cell r="L68">
            <v>1188</v>
          </cell>
        </row>
        <row r="69">
          <cell r="B69">
            <v>416035044</v>
          </cell>
          <cell r="C69">
            <v>416035</v>
          </cell>
          <cell r="D69" t="str">
            <v>BOSTON PREPARATORY</v>
          </cell>
          <cell r="E69">
            <v>35</v>
          </cell>
          <cell r="F69" t="str">
            <v>BOSTON</v>
          </cell>
          <cell r="G69">
            <v>44</v>
          </cell>
          <cell r="H69" t="str">
            <v>BROCKTON</v>
          </cell>
          <cell r="I69">
            <v>103.48764365547041</v>
          </cell>
          <cell r="J69">
            <v>13129</v>
          </cell>
          <cell r="K69">
            <v>458</v>
          </cell>
          <cell r="L69">
            <v>1188</v>
          </cell>
        </row>
        <row r="70">
          <cell r="B70">
            <v>416035073</v>
          </cell>
          <cell r="C70">
            <v>416035</v>
          </cell>
          <cell r="D70" t="str">
            <v>BOSTON PREPARATORY</v>
          </cell>
          <cell r="E70">
            <v>35</v>
          </cell>
          <cell r="F70" t="str">
            <v>BOSTON</v>
          </cell>
          <cell r="G70">
            <v>73</v>
          </cell>
          <cell r="H70" t="str">
            <v>DEDHAM</v>
          </cell>
          <cell r="I70">
            <v>173.46672061873906</v>
          </cell>
          <cell r="J70">
            <v>13129</v>
          </cell>
          <cell r="K70">
            <v>9645</v>
          </cell>
          <cell r="L70">
            <v>1188</v>
          </cell>
        </row>
        <row r="71">
          <cell r="B71">
            <v>416035170</v>
          </cell>
          <cell r="C71">
            <v>416035</v>
          </cell>
          <cell r="D71" t="str">
            <v>BOSTON PREPARATORY</v>
          </cell>
          <cell r="E71">
            <v>35</v>
          </cell>
          <cell r="F71" t="str">
            <v>BOSTON</v>
          </cell>
          <cell r="G71">
            <v>170</v>
          </cell>
          <cell r="H71" t="str">
            <v>MARLBOROUGH</v>
          </cell>
          <cell r="I71">
            <v>115.01306359382239</v>
          </cell>
          <cell r="J71">
            <v>13129</v>
          </cell>
          <cell r="K71">
            <v>1971</v>
          </cell>
          <cell r="L71">
            <v>1188</v>
          </cell>
        </row>
        <row r="72">
          <cell r="B72">
            <v>416035189</v>
          </cell>
          <cell r="C72">
            <v>416035</v>
          </cell>
          <cell r="D72" t="str">
            <v>BOSTON PREPARATORY</v>
          </cell>
          <cell r="E72">
            <v>35</v>
          </cell>
          <cell r="F72" t="str">
            <v>BOSTON</v>
          </cell>
          <cell r="G72">
            <v>189</v>
          </cell>
          <cell r="H72" t="str">
            <v>MILTON</v>
          </cell>
          <cell r="I72">
            <v>134.51876817314573</v>
          </cell>
          <cell r="J72">
            <v>17896</v>
          </cell>
          <cell r="K72">
            <v>6177</v>
          </cell>
          <cell r="L72">
            <v>1188</v>
          </cell>
        </row>
        <row r="73">
          <cell r="B73">
            <v>416035244</v>
          </cell>
          <cell r="C73">
            <v>416035</v>
          </cell>
          <cell r="D73" t="str">
            <v>BOSTON PREPARATORY</v>
          </cell>
          <cell r="E73">
            <v>35</v>
          </cell>
          <cell r="F73" t="str">
            <v>BOSTON</v>
          </cell>
          <cell r="G73">
            <v>244</v>
          </cell>
          <cell r="H73" t="str">
            <v>RANDOLPH</v>
          </cell>
          <cell r="I73">
            <v>128.46677726516822</v>
          </cell>
          <cell r="J73">
            <v>16618</v>
          </cell>
          <cell r="K73">
            <v>4731</v>
          </cell>
          <cell r="L73">
            <v>1188</v>
          </cell>
        </row>
        <row r="74">
          <cell r="B74">
            <v>416035274</v>
          </cell>
          <cell r="C74">
            <v>416035</v>
          </cell>
          <cell r="D74" t="str">
            <v>BOSTON PREPARATORY</v>
          </cell>
          <cell r="E74">
            <v>35</v>
          </cell>
          <cell r="F74" t="str">
            <v>BOSTON</v>
          </cell>
          <cell r="G74">
            <v>274</v>
          </cell>
          <cell r="H74" t="str">
            <v>SOMERVILLE</v>
          </cell>
          <cell r="I74">
            <v>147.04764397883525</v>
          </cell>
          <cell r="J74">
            <v>20755</v>
          </cell>
          <cell r="K74">
            <v>9765</v>
          </cell>
          <cell r="L74">
            <v>1188</v>
          </cell>
        </row>
        <row r="75">
          <cell r="B75">
            <v>416035285</v>
          </cell>
          <cell r="C75">
            <v>416035</v>
          </cell>
          <cell r="D75" t="str">
            <v>BOSTON PREPARATORY</v>
          </cell>
          <cell r="E75">
            <v>35</v>
          </cell>
          <cell r="F75" t="str">
            <v>BOSTON</v>
          </cell>
          <cell r="G75">
            <v>285</v>
          </cell>
          <cell r="H75" t="str">
            <v>STOUGHTON</v>
          </cell>
          <cell r="I75">
            <v>124.09814814898641</v>
          </cell>
          <cell r="J75">
            <v>15457</v>
          </cell>
          <cell r="K75">
            <v>3725</v>
          </cell>
          <cell r="L75">
            <v>1188</v>
          </cell>
        </row>
        <row r="76">
          <cell r="B76">
            <v>417035035</v>
          </cell>
          <cell r="C76">
            <v>417035</v>
          </cell>
          <cell r="D76" t="str">
            <v>BRIDGE BOSTON</v>
          </cell>
          <cell r="E76">
            <v>35</v>
          </cell>
          <cell r="F76" t="str">
            <v>BOSTON</v>
          </cell>
          <cell r="G76">
            <v>35</v>
          </cell>
          <cell r="H76" t="str">
            <v>BOSTON</v>
          </cell>
          <cell r="I76">
            <v>141.50592343186904</v>
          </cell>
          <cell r="J76">
            <v>18343</v>
          </cell>
          <cell r="K76">
            <v>7613</v>
          </cell>
          <cell r="L76">
            <v>1188</v>
          </cell>
        </row>
        <row r="77">
          <cell r="B77">
            <v>417035040</v>
          </cell>
          <cell r="C77">
            <v>417035</v>
          </cell>
          <cell r="D77" t="str">
            <v>BRIDGE BOSTON</v>
          </cell>
          <cell r="E77">
            <v>35</v>
          </cell>
          <cell r="F77" t="str">
            <v>BOSTON</v>
          </cell>
          <cell r="G77">
            <v>40</v>
          </cell>
          <cell r="H77" t="str">
            <v>BRAINTREE</v>
          </cell>
          <cell r="I77">
            <v>123.88641184404838</v>
          </cell>
          <cell r="J77">
            <v>17048</v>
          </cell>
          <cell r="K77">
            <v>4072</v>
          </cell>
          <cell r="L77">
            <v>1188</v>
          </cell>
        </row>
        <row r="78">
          <cell r="B78">
            <v>417035044</v>
          </cell>
          <cell r="C78">
            <v>417035</v>
          </cell>
          <cell r="D78" t="str">
            <v>BRIDGE BOSTON</v>
          </cell>
          <cell r="E78">
            <v>35</v>
          </cell>
          <cell r="F78" t="str">
            <v>BOSTON</v>
          </cell>
          <cell r="G78">
            <v>44</v>
          </cell>
          <cell r="H78" t="str">
            <v>BROCKTON</v>
          </cell>
          <cell r="I78">
            <v>103.48764365547041</v>
          </cell>
          <cell r="J78">
            <v>19121</v>
          </cell>
          <cell r="K78">
            <v>667</v>
          </cell>
          <cell r="L78">
            <v>1188</v>
          </cell>
        </row>
        <row r="79">
          <cell r="B79">
            <v>417035100</v>
          </cell>
          <cell r="C79">
            <v>417035</v>
          </cell>
          <cell r="D79" t="str">
            <v>BRIDGE BOSTON</v>
          </cell>
          <cell r="E79">
            <v>35</v>
          </cell>
          <cell r="F79" t="str">
            <v>BOSTON</v>
          </cell>
          <cell r="G79">
            <v>100</v>
          </cell>
          <cell r="H79" t="str">
            <v>FRAMINGHAM</v>
          </cell>
          <cell r="I79">
            <v>133.04426818451088</v>
          </cell>
          <cell r="J79">
            <v>18375</v>
          </cell>
          <cell r="K79">
            <v>6072</v>
          </cell>
          <cell r="L79">
            <v>1188</v>
          </cell>
        </row>
        <row r="80">
          <cell r="B80">
            <v>417035133</v>
          </cell>
          <cell r="C80">
            <v>417035</v>
          </cell>
          <cell r="D80" t="str">
            <v>BRIDGE BOSTON</v>
          </cell>
          <cell r="E80">
            <v>35</v>
          </cell>
          <cell r="F80" t="str">
            <v>BOSTON</v>
          </cell>
          <cell r="G80">
            <v>133</v>
          </cell>
          <cell r="H80" t="str">
            <v>HOLBROOK</v>
          </cell>
          <cell r="I80">
            <v>113.34679933653671</v>
          </cell>
          <cell r="J80">
            <v>13559</v>
          </cell>
          <cell r="K80">
            <v>1810</v>
          </cell>
          <cell r="L80">
            <v>1188</v>
          </cell>
        </row>
        <row r="81">
          <cell r="B81">
            <v>417035244</v>
          </cell>
          <cell r="C81">
            <v>417035</v>
          </cell>
          <cell r="D81" t="str">
            <v>BRIDGE BOSTON</v>
          </cell>
          <cell r="E81">
            <v>35</v>
          </cell>
          <cell r="F81" t="str">
            <v>BOSTON</v>
          </cell>
          <cell r="G81">
            <v>244</v>
          </cell>
          <cell r="H81" t="str">
            <v>RANDOLPH</v>
          </cell>
          <cell r="I81">
            <v>128.46677726516822</v>
          </cell>
          <cell r="J81">
            <v>18836</v>
          </cell>
          <cell r="K81">
            <v>5362</v>
          </cell>
          <cell r="L81">
            <v>1188</v>
          </cell>
        </row>
        <row r="82">
          <cell r="B82">
            <v>417035285</v>
          </cell>
          <cell r="C82">
            <v>417035</v>
          </cell>
          <cell r="D82" t="str">
            <v>BRIDGE BOSTON</v>
          </cell>
          <cell r="E82">
            <v>35</v>
          </cell>
          <cell r="F82" t="str">
            <v>BOSTON</v>
          </cell>
          <cell r="G82">
            <v>285</v>
          </cell>
          <cell r="H82" t="str">
            <v>STOUGHTON</v>
          </cell>
          <cell r="I82">
            <v>124.09814814898641</v>
          </cell>
          <cell r="J82">
            <v>16012</v>
          </cell>
          <cell r="K82">
            <v>3859</v>
          </cell>
          <cell r="L82">
            <v>1188</v>
          </cell>
        </row>
        <row r="83">
          <cell r="B83">
            <v>418100014</v>
          </cell>
          <cell r="C83">
            <v>418100</v>
          </cell>
          <cell r="D83" t="str">
            <v>CHRISTA MCAULIFFE</v>
          </cell>
          <cell r="E83">
            <v>100</v>
          </cell>
          <cell r="F83" t="str">
            <v>FRAMINGHAM</v>
          </cell>
          <cell r="G83">
            <v>14</v>
          </cell>
          <cell r="H83" t="str">
            <v>ASHLAND</v>
          </cell>
          <cell r="I83">
            <v>124.42047703191473</v>
          </cell>
          <cell r="J83">
            <v>12788</v>
          </cell>
          <cell r="K83">
            <v>3123</v>
          </cell>
          <cell r="L83">
            <v>1188</v>
          </cell>
        </row>
        <row r="84">
          <cell r="B84">
            <v>418100100</v>
          </cell>
          <cell r="C84">
            <v>418100</v>
          </cell>
          <cell r="D84" t="str">
            <v>CHRISTA MCAULIFFE</v>
          </cell>
          <cell r="E84">
            <v>100</v>
          </cell>
          <cell r="F84" t="str">
            <v>FRAMINGHAM</v>
          </cell>
          <cell r="G84">
            <v>100</v>
          </cell>
          <cell r="H84" t="str">
            <v>FRAMINGHAM</v>
          </cell>
          <cell r="I84">
            <v>133.04426818451088</v>
          </cell>
          <cell r="J84">
            <v>14619</v>
          </cell>
          <cell r="K84">
            <v>4831</v>
          </cell>
          <cell r="L84">
            <v>1188</v>
          </cell>
        </row>
        <row r="85">
          <cell r="B85">
            <v>418100136</v>
          </cell>
          <cell r="C85">
            <v>418100</v>
          </cell>
          <cell r="D85" t="str">
            <v>CHRISTA MCAULIFFE</v>
          </cell>
          <cell r="E85">
            <v>100</v>
          </cell>
          <cell r="F85" t="str">
            <v>FRAMINGHAM</v>
          </cell>
          <cell r="G85">
            <v>136</v>
          </cell>
          <cell r="H85" t="str">
            <v>HOLLISTON</v>
          </cell>
          <cell r="I85">
            <v>131.94955011057939</v>
          </cell>
          <cell r="J85">
            <v>11684</v>
          </cell>
          <cell r="K85">
            <v>3733</v>
          </cell>
          <cell r="L85">
            <v>1188</v>
          </cell>
        </row>
        <row r="86">
          <cell r="B86">
            <v>418100170</v>
          </cell>
          <cell r="C86">
            <v>418100</v>
          </cell>
          <cell r="D86" t="str">
            <v>CHRISTA MCAULIFFE</v>
          </cell>
          <cell r="E86">
            <v>100</v>
          </cell>
          <cell r="F86" t="str">
            <v>FRAMINGHAM</v>
          </cell>
          <cell r="G86">
            <v>170</v>
          </cell>
          <cell r="H86" t="str">
            <v>MARLBOROUGH</v>
          </cell>
          <cell r="I86">
            <v>115.01306359382239</v>
          </cell>
          <cell r="J86">
            <v>12625</v>
          </cell>
          <cell r="K86">
            <v>1895</v>
          </cell>
          <cell r="L86">
            <v>1188</v>
          </cell>
        </row>
        <row r="87">
          <cell r="B87">
            <v>418100198</v>
          </cell>
          <cell r="C87">
            <v>418100</v>
          </cell>
          <cell r="D87" t="str">
            <v>CHRISTA MCAULIFFE</v>
          </cell>
          <cell r="E87">
            <v>100</v>
          </cell>
          <cell r="F87" t="str">
            <v>FRAMINGHAM</v>
          </cell>
          <cell r="G87">
            <v>198</v>
          </cell>
          <cell r="H87" t="str">
            <v>NATICK</v>
          </cell>
          <cell r="I87">
            <v>151.90900346349602</v>
          </cell>
          <cell r="J87">
            <v>10413</v>
          </cell>
          <cell r="K87">
            <v>5405</v>
          </cell>
          <cell r="L87">
            <v>1188</v>
          </cell>
        </row>
        <row r="88">
          <cell r="B88">
            <v>418100208</v>
          </cell>
          <cell r="C88">
            <v>418100</v>
          </cell>
          <cell r="D88" t="str">
            <v>CHRISTA MCAULIFFE</v>
          </cell>
          <cell r="E88">
            <v>100</v>
          </cell>
          <cell r="F88" t="str">
            <v>FRAMINGHAM</v>
          </cell>
          <cell r="G88">
            <v>208</v>
          </cell>
          <cell r="H88" t="str">
            <v>NORFOLK</v>
          </cell>
          <cell r="I88">
            <v>143.98076150710634</v>
          </cell>
          <cell r="J88">
            <v>10413</v>
          </cell>
          <cell r="K88">
            <v>4580</v>
          </cell>
          <cell r="L88">
            <v>1188</v>
          </cell>
        </row>
        <row r="89">
          <cell r="B89">
            <v>418100276</v>
          </cell>
          <cell r="C89">
            <v>418100</v>
          </cell>
          <cell r="D89" t="str">
            <v>CHRISTA MCAULIFFE</v>
          </cell>
          <cell r="E89">
            <v>100</v>
          </cell>
          <cell r="F89" t="str">
            <v>FRAMINGHAM</v>
          </cell>
          <cell r="G89">
            <v>276</v>
          </cell>
          <cell r="H89" t="str">
            <v>SOUTHBOROUGH</v>
          </cell>
          <cell r="I89">
            <v>201.25876307209239</v>
          </cell>
          <cell r="J89">
            <v>10413</v>
          </cell>
          <cell r="K89">
            <v>10544</v>
          </cell>
          <cell r="L89">
            <v>1188</v>
          </cell>
        </row>
        <row r="90">
          <cell r="B90">
            <v>418100288</v>
          </cell>
          <cell r="C90">
            <v>418100</v>
          </cell>
          <cell r="D90" t="str">
            <v>CHRISTA MCAULIFFE</v>
          </cell>
          <cell r="E90">
            <v>100</v>
          </cell>
          <cell r="F90" t="str">
            <v>FRAMINGHAM</v>
          </cell>
          <cell r="G90">
            <v>288</v>
          </cell>
          <cell r="H90" t="str">
            <v>SUDBURY</v>
          </cell>
          <cell r="I90">
            <v>173.42576294710244</v>
          </cell>
          <cell r="J90">
            <v>14715</v>
          </cell>
          <cell r="K90">
            <v>10805</v>
          </cell>
          <cell r="L90">
            <v>1188</v>
          </cell>
        </row>
        <row r="91">
          <cell r="B91">
            <v>418100308</v>
          </cell>
          <cell r="C91">
            <v>418100</v>
          </cell>
          <cell r="D91" t="str">
            <v>CHRISTA MCAULIFFE</v>
          </cell>
          <cell r="E91">
            <v>100</v>
          </cell>
          <cell r="F91" t="str">
            <v>FRAMINGHAM</v>
          </cell>
          <cell r="G91">
            <v>308</v>
          </cell>
          <cell r="H91" t="str">
            <v>WALTHAM</v>
          </cell>
          <cell r="I91">
            <v>141.25484456461166</v>
          </cell>
          <cell r="J91">
            <v>10413</v>
          </cell>
          <cell r="K91">
            <v>4296</v>
          </cell>
          <cell r="L91">
            <v>1188</v>
          </cell>
        </row>
        <row r="92">
          <cell r="B92">
            <v>418100315</v>
          </cell>
          <cell r="C92">
            <v>418100</v>
          </cell>
          <cell r="D92" t="str">
            <v>CHRISTA MCAULIFFE</v>
          </cell>
          <cell r="E92">
            <v>100</v>
          </cell>
          <cell r="F92" t="str">
            <v>FRAMINGHAM</v>
          </cell>
          <cell r="G92">
            <v>315</v>
          </cell>
          <cell r="H92" t="str">
            <v>WAYLAND</v>
          </cell>
          <cell r="I92">
            <v>172.69485077298643</v>
          </cell>
          <cell r="J92">
            <v>10413</v>
          </cell>
          <cell r="K92">
            <v>7570</v>
          </cell>
          <cell r="L92">
            <v>1188</v>
          </cell>
        </row>
        <row r="93">
          <cell r="B93">
            <v>418100321</v>
          </cell>
          <cell r="C93">
            <v>418100</v>
          </cell>
          <cell r="D93" t="str">
            <v>CHRISTA MCAULIFFE</v>
          </cell>
          <cell r="E93">
            <v>100</v>
          </cell>
          <cell r="F93" t="str">
            <v>FRAMINGHAM</v>
          </cell>
          <cell r="G93">
            <v>321</v>
          </cell>
          <cell r="H93" t="str">
            <v>WESTBOROUGH</v>
          </cell>
          <cell r="I93">
            <v>150.58010002693371</v>
          </cell>
          <cell r="J93">
            <v>10413</v>
          </cell>
          <cell r="K93">
            <v>5267</v>
          </cell>
          <cell r="L93">
            <v>1188</v>
          </cell>
        </row>
        <row r="94">
          <cell r="B94">
            <v>418100348</v>
          </cell>
          <cell r="C94">
            <v>418100</v>
          </cell>
          <cell r="D94" t="str">
            <v>CHRISTA MCAULIFFE</v>
          </cell>
          <cell r="E94">
            <v>100</v>
          </cell>
          <cell r="F94" t="str">
            <v>FRAMINGHAM</v>
          </cell>
          <cell r="G94">
            <v>348</v>
          </cell>
          <cell r="H94" t="str">
            <v>WORCESTER</v>
          </cell>
          <cell r="I94">
            <v>100</v>
          </cell>
          <cell r="J94">
            <v>10413</v>
          </cell>
          <cell r="K94">
            <v>0</v>
          </cell>
          <cell r="L94">
            <v>1188</v>
          </cell>
        </row>
        <row r="95">
          <cell r="B95">
            <v>419035035</v>
          </cell>
          <cell r="C95">
            <v>419035</v>
          </cell>
          <cell r="D95" t="str">
            <v>HELEN Y. DAVIS LEADERSHIP ACADEMY</v>
          </cell>
          <cell r="E95">
            <v>35</v>
          </cell>
          <cell r="F95" t="str">
            <v>BOSTON</v>
          </cell>
          <cell r="G95">
            <v>35</v>
          </cell>
          <cell r="H95" t="str">
            <v>BOSTON</v>
          </cell>
          <cell r="I95">
            <v>141.50592343186904</v>
          </cell>
          <cell r="J95">
            <v>17874</v>
          </cell>
          <cell r="K95">
            <v>7419</v>
          </cell>
          <cell r="L95">
            <v>1188</v>
          </cell>
        </row>
        <row r="96">
          <cell r="B96">
            <v>419035044</v>
          </cell>
          <cell r="C96">
            <v>419035</v>
          </cell>
          <cell r="D96" t="str">
            <v>HELEN Y. DAVIS LEADERSHIP ACADEMY</v>
          </cell>
          <cell r="E96">
            <v>35</v>
          </cell>
          <cell r="F96" t="str">
            <v>BOSTON</v>
          </cell>
          <cell r="G96">
            <v>44</v>
          </cell>
          <cell r="H96" t="str">
            <v>BROCKTON</v>
          </cell>
          <cell r="I96">
            <v>103.48764365547041</v>
          </cell>
          <cell r="J96">
            <v>14883</v>
          </cell>
          <cell r="K96">
            <v>519</v>
          </cell>
          <cell r="L96">
            <v>1188</v>
          </cell>
        </row>
        <row r="97">
          <cell r="B97">
            <v>419035176</v>
          </cell>
          <cell r="C97">
            <v>419035</v>
          </cell>
          <cell r="D97" t="str">
            <v>HELEN Y. DAVIS LEADERSHIP ACADEMY</v>
          </cell>
          <cell r="E97">
            <v>35</v>
          </cell>
          <cell r="F97" t="str">
            <v>BOSTON</v>
          </cell>
          <cell r="G97">
            <v>176</v>
          </cell>
          <cell r="H97" t="str">
            <v>MEDFORD</v>
          </cell>
          <cell r="I97">
            <v>134.00620858507176</v>
          </cell>
          <cell r="J97">
            <v>17400</v>
          </cell>
          <cell r="K97">
            <v>5917</v>
          </cell>
          <cell r="L97">
            <v>1188</v>
          </cell>
        </row>
        <row r="98">
          <cell r="B98">
            <v>419035189</v>
          </cell>
          <cell r="C98">
            <v>419035</v>
          </cell>
          <cell r="D98" t="str">
            <v>HELEN Y. DAVIS LEADERSHIP ACADEMY</v>
          </cell>
          <cell r="E98">
            <v>35</v>
          </cell>
          <cell r="F98" t="str">
            <v>BOSTON</v>
          </cell>
          <cell r="G98">
            <v>189</v>
          </cell>
          <cell r="H98" t="str">
            <v>MILTON</v>
          </cell>
          <cell r="I98">
            <v>134.51876817314573</v>
          </cell>
          <cell r="J98">
            <v>15826</v>
          </cell>
          <cell r="K98">
            <v>5463</v>
          </cell>
          <cell r="L98">
            <v>1188</v>
          </cell>
        </row>
        <row r="99">
          <cell r="B99">
            <v>419035244</v>
          </cell>
          <cell r="C99">
            <v>419035</v>
          </cell>
          <cell r="D99" t="str">
            <v>HELEN Y. DAVIS LEADERSHIP ACADEMY</v>
          </cell>
          <cell r="E99">
            <v>35</v>
          </cell>
          <cell r="F99" t="str">
            <v>BOSTON</v>
          </cell>
          <cell r="G99">
            <v>244</v>
          </cell>
          <cell r="H99" t="str">
            <v>RANDOLPH</v>
          </cell>
          <cell r="I99">
            <v>128.46677726516822</v>
          </cell>
          <cell r="J99">
            <v>14614</v>
          </cell>
          <cell r="K99">
            <v>4160</v>
          </cell>
          <cell r="L99">
            <v>1188</v>
          </cell>
        </row>
        <row r="100">
          <cell r="B100">
            <v>420049010</v>
          </cell>
          <cell r="C100">
            <v>420049</v>
          </cell>
          <cell r="D100" t="str">
            <v>BENJAMIN BANNEKER</v>
          </cell>
          <cell r="E100">
            <v>49</v>
          </cell>
          <cell r="F100" t="str">
            <v>CAMBRIDGE</v>
          </cell>
          <cell r="G100">
            <v>10</v>
          </cell>
          <cell r="H100" t="str">
            <v>ARLINGTON</v>
          </cell>
          <cell r="I100">
            <v>143.22956672006308</v>
          </cell>
          <cell r="J100">
            <v>14919</v>
          </cell>
          <cell r="K100">
            <v>6449</v>
          </cell>
          <cell r="L100">
            <v>1188</v>
          </cell>
        </row>
        <row r="101">
          <cell r="B101">
            <v>420049026</v>
          </cell>
          <cell r="C101">
            <v>420049</v>
          </cell>
          <cell r="D101" t="str">
            <v>BENJAMIN BANNEKER</v>
          </cell>
          <cell r="E101">
            <v>49</v>
          </cell>
          <cell r="F101" t="str">
            <v>CAMBRIDGE</v>
          </cell>
          <cell r="G101">
            <v>26</v>
          </cell>
          <cell r="H101" t="str">
            <v>BELMONT</v>
          </cell>
          <cell r="I101">
            <v>135.61391654734086</v>
          </cell>
          <cell r="J101">
            <v>13646</v>
          </cell>
          <cell r="K101">
            <v>4860</v>
          </cell>
          <cell r="L101">
            <v>1188</v>
          </cell>
        </row>
        <row r="102">
          <cell r="B102">
            <v>420049031</v>
          </cell>
          <cell r="C102">
            <v>420049</v>
          </cell>
          <cell r="D102" t="str">
            <v>BENJAMIN BANNEKER</v>
          </cell>
          <cell r="E102">
            <v>49</v>
          </cell>
          <cell r="F102" t="str">
            <v>CAMBRIDGE</v>
          </cell>
          <cell r="G102">
            <v>31</v>
          </cell>
          <cell r="H102" t="str">
            <v>BILLERICA</v>
          </cell>
          <cell r="I102">
            <v>144.88459106998013</v>
          </cell>
          <cell r="J102">
            <v>11791</v>
          </cell>
          <cell r="K102">
            <v>5292</v>
          </cell>
          <cell r="L102">
            <v>1188</v>
          </cell>
        </row>
        <row r="103">
          <cell r="B103">
            <v>420049035</v>
          </cell>
          <cell r="C103">
            <v>420049</v>
          </cell>
          <cell r="D103" t="str">
            <v>BENJAMIN BANNEKER</v>
          </cell>
          <cell r="E103">
            <v>49</v>
          </cell>
          <cell r="F103" t="str">
            <v>CAMBRIDGE</v>
          </cell>
          <cell r="G103">
            <v>35</v>
          </cell>
          <cell r="H103" t="str">
            <v>BOSTON</v>
          </cell>
          <cell r="I103">
            <v>141.50592343186904</v>
          </cell>
          <cell r="J103">
            <v>16253</v>
          </cell>
          <cell r="K103">
            <v>6746</v>
          </cell>
          <cell r="L103">
            <v>1188</v>
          </cell>
        </row>
        <row r="104">
          <cell r="B104">
            <v>420049044</v>
          </cell>
          <cell r="C104">
            <v>420049</v>
          </cell>
          <cell r="D104" t="str">
            <v>BENJAMIN BANNEKER</v>
          </cell>
          <cell r="E104">
            <v>49</v>
          </cell>
          <cell r="F104" t="str">
            <v>CAMBRIDGE</v>
          </cell>
          <cell r="G104">
            <v>44</v>
          </cell>
          <cell r="H104" t="str">
            <v>BROCKTON</v>
          </cell>
          <cell r="I104">
            <v>103.48764365547041</v>
          </cell>
          <cell r="J104">
            <v>16962</v>
          </cell>
          <cell r="K104">
            <v>592</v>
          </cell>
          <cell r="L104">
            <v>1188</v>
          </cell>
        </row>
        <row r="105">
          <cell r="B105">
            <v>420049049</v>
          </cell>
          <cell r="C105">
            <v>420049</v>
          </cell>
          <cell r="D105" t="str">
            <v>BENJAMIN BANNEKER</v>
          </cell>
          <cell r="E105">
            <v>49</v>
          </cell>
          <cell r="F105" t="str">
            <v>CAMBRIDGE</v>
          </cell>
          <cell r="G105">
            <v>49</v>
          </cell>
          <cell r="H105" t="str">
            <v>CAMBRIDGE</v>
          </cell>
          <cell r="I105">
            <v>226.33381903386584</v>
          </cell>
          <cell r="J105">
            <v>17366</v>
          </cell>
          <cell r="K105">
            <v>21939</v>
          </cell>
          <cell r="L105">
            <v>1188</v>
          </cell>
        </row>
        <row r="106">
          <cell r="B106">
            <v>420049057</v>
          </cell>
          <cell r="C106">
            <v>420049</v>
          </cell>
          <cell r="D106" t="str">
            <v>BENJAMIN BANNEKER</v>
          </cell>
          <cell r="E106">
            <v>49</v>
          </cell>
          <cell r="F106" t="str">
            <v>CAMBRIDGE</v>
          </cell>
          <cell r="G106">
            <v>57</v>
          </cell>
          <cell r="H106" t="str">
            <v>CHELSEA</v>
          </cell>
          <cell r="I106">
            <v>102.16752290744108</v>
          </cell>
          <cell r="J106">
            <v>11791</v>
          </cell>
          <cell r="K106">
            <v>256</v>
          </cell>
          <cell r="L106">
            <v>1188</v>
          </cell>
        </row>
        <row r="107">
          <cell r="B107">
            <v>420049067</v>
          </cell>
          <cell r="C107">
            <v>420049</v>
          </cell>
          <cell r="D107" t="str">
            <v>BENJAMIN BANNEKER</v>
          </cell>
          <cell r="E107">
            <v>49</v>
          </cell>
          <cell r="F107" t="str">
            <v>CAMBRIDGE</v>
          </cell>
          <cell r="G107">
            <v>67</v>
          </cell>
          <cell r="H107" t="str">
            <v>CONCORD</v>
          </cell>
          <cell r="I107">
            <v>203.26358614891925</v>
          </cell>
          <cell r="J107">
            <v>16539</v>
          </cell>
          <cell r="K107">
            <v>17079</v>
          </cell>
          <cell r="L107">
            <v>1188</v>
          </cell>
        </row>
        <row r="108">
          <cell r="B108">
            <v>420049093</v>
          </cell>
          <cell r="C108">
            <v>420049</v>
          </cell>
          <cell r="D108" t="str">
            <v>BENJAMIN BANNEKER</v>
          </cell>
          <cell r="E108">
            <v>49</v>
          </cell>
          <cell r="F108" t="str">
            <v>CAMBRIDGE</v>
          </cell>
          <cell r="G108">
            <v>93</v>
          </cell>
          <cell r="H108" t="str">
            <v>EVERETT</v>
          </cell>
          <cell r="I108">
            <v>101.28947429456781</v>
          </cell>
          <cell r="J108">
            <v>16473</v>
          </cell>
          <cell r="K108">
            <v>212</v>
          </cell>
          <cell r="L108">
            <v>1188</v>
          </cell>
        </row>
        <row r="109">
          <cell r="B109">
            <v>420049097</v>
          </cell>
          <cell r="C109">
            <v>420049</v>
          </cell>
          <cell r="D109" t="str">
            <v>BENJAMIN BANNEKER</v>
          </cell>
          <cell r="E109">
            <v>49</v>
          </cell>
          <cell r="F109" t="str">
            <v>CAMBRIDGE</v>
          </cell>
          <cell r="G109">
            <v>97</v>
          </cell>
          <cell r="H109" t="str">
            <v>FITCHBURG</v>
          </cell>
          <cell r="I109">
            <v>100</v>
          </cell>
          <cell r="J109">
            <v>16375</v>
          </cell>
          <cell r="K109">
            <v>0</v>
          </cell>
          <cell r="L109">
            <v>1188</v>
          </cell>
        </row>
        <row r="110">
          <cell r="B110">
            <v>420049128</v>
          </cell>
          <cell r="C110">
            <v>420049</v>
          </cell>
          <cell r="D110" t="str">
            <v>BENJAMIN BANNEKER</v>
          </cell>
          <cell r="E110">
            <v>49</v>
          </cell>
          <cell r="F110" t="str">
            <v>CAMBRIDGE</v>
          </cell>
          <cell r="G110">
            <v>128</v>
          </cell>
          <cell r="H110" t="str">
            <v>HAVERHILL</v>
          </cell>
          <cell r="I110">
            <v>110.38697262617856</v>
          </cell>
          <cell r="J110">
            <v>19116</v>
          </cell>
          <cell r="K110">
            <v>1986</v>
          </cell>
          <cell r="L110">
            <v>1188</v>
          </cell>
        </row>
        <row r="111">
          <cell r="B111">
            <v>420049163</v>
          </cell>
          <cell r="C111">
            <v>420049</v>
          </cell>
          <cell r="D111" t="str">
            <v>BENJAMIN BANNEKER</v>
          </cell>
          <cell r="E111">
            <v>49</v>
          </cell>
          <cell r="F111" t="str">
            <v>CAMBRIDGE</v>
          </cell>
          <cell r="G111">
            <v>163</v>
          </cell>
          <cell r="H111" t="str">
            <v>LYNN</v>
          </cell>
          <cell r="I111">
            <v>100.66191221021963</v>
          </cell>
          <cell r="J111">
            <v>19238</v>
          </cell>
          <cell r="K111">
            <v>127</v>
          </cell>
          <cell r="L111">
            <v>1188</v>
          </cell>
        </row>
        <row r="112">
          <cell r="B112">
            <v>420049165</v>
          </cell>
          <cell r="C112">
            <v>420049</v>
          </cell>
          <cell r="D112" t="str">
            <v>BENJAMIN BANNEKER</v>
          </cell>
          <cell r="E112">
            <v>49</v>
          </cell>
          <cell r="F112" t="str">
            <v>CAMBRIDGE</v>
          </cell>
          <cell r="G112">
            <v>165</v>
          </cell>
          <cell r="H112" t="str">
            <v>MALDEN</v>
          </cell>
          <cell r="I112">
            <v>100</v>
          </cell>
          <cell r="J112">
            <v>17553</v>
          </cell>
          <cell r="K112">
            <v>0</v>
          </cell>
          <cell r="L112">
            <v>1188</v>
          </cell>
        </row>
        <row r="113">
          <cell r="B113">
            <v>420049174</v>
          </cell>
          <cell r="C113">
            <v>420049</v>
          </cell>
          <cell r="D113" t="str">
            <v>BENJAMIN BANNEKER</v>
          </cell>
          <cell r="E113">
            <v>49</v>
          </cell>
          <cell r="F113" t="str">
            <v>CAMBRIDGE</v>
          </cell>
          <cell r="G113">
            <v>174</v>
          </cell>
          <cell r="H113" t="str">
            <v>MAYNARD</v>
          </cell>
          <cell r="I113">
            <v>165.6352437150984</v>
          </cell>
          <cell r="J113">
            <v>11791</v>
          </cell>
          <cell r="K113">
            <v>7739</v>
          </cell>
          <cell r="L113">
            <v>1188</v>
          </cell>
        </row>
        <row r="114">
          <cell r="B114">
            <v>420049176</v>
          </cell>
          <cell r="C114">
            <v>420049</v>
          </cell>
          <cell r="D114" t="str">
            <v>BENJAMIN BANNEKER</v>
          </cell>
          <cell r="E114">
            <v>49</v>
          </cell>
          <cell r="F114" t="str">
            <v>CAMBRIDGE</v>
          </cell>
          <cell r="G114">
            <v>176</v>
          </cell>
          <cell r="H114" t="str">
            <v>MEDFORD</v>
          </cell>
          <cell r="I114">
            <v>134.00620858507176</v>
          </cell>
          <cell r="J114">
            <v>13985</v>
          </cell>
          <cell r="K114">
            <v>4756</v>
          </cell>
          <cell r="L114">
            <v>1188</v>
          </cell>
        </row>
        <row r="115">
          <cell r="B115">
            <v>420049199</v>
          </cell>
          <cell r="C115">
            <v>420049</v>
          </cell>
          <cell r="D115" t="str">
            <v>BENJAMIN BANNEKER</v>
          </cell>
          <cell r="E115">
            <v>49</v>
          </cell>
          <cell r="F115" t="str">
            <v>CAMBRIDGE</v>
          </cell>
          <cell r="G115">
            <v>199</v>
          </cell>
          <cell r="H115" t="str">
            <v>NEEDHAM</v>
          </cell>
          <cell r="I115">
            <v>173.03511468968532</v>
          </cell>
          <cell r="J115">
            <v>17890</v>
          </cell>
          <cell r="K115">
            <v>13066</v>
          </cell>
          <cell r="L115">
            <v>1188</v>
          </cell>
        </row>
        <row r="116">
          <cell r="B116">
            <v>420049238</v>
          </cell>
          <cell r="C116">
            <v>420049</v>
          </cell>
          <cell r="D116" t="str">
            <v>BENJAMIN BANNEKER</v>
          </cell>
          <cell r="E116">
            <v>49</v>
          </cell>
          <cell r="F116" t="str">
            <v>CAMBRIDGE</v>
          </cell>
          <cell r="G116">
            <v>238</v>
          </cell>
          <cell r="H116" t="str">
            <v>PLAINVILLE</v>
          </cell>
          <cell r="I116">
            <v>131.89634143284513</v>
          </cell>
          <cell r="J116">
            <v>11359</v>
          </cell>
          <cell r="K116">
            <v>3623</v>
          </cell>
          <cell r="L116">
            <v>1188</v>
          </cell>
        </row>
        <row r="117">
          <cell r="B117">
            <v>420049243</v>
          </cell>
          <cell r="C117">
            <v>420049</v>
          </cell>
          <cell r="D117" t="str">
            <v>BENJAMIN BANNEKER</v>
          </cell>
          <cell r="E117">
            <v>49</v>
          </cell>
          <cell r="F117" t="str">
            <v>CAMBRIDGE</v>
          </cell>
          <cell r="G117">
            <v>243</v>
          </cell>
          <cell r="H117" t="str">
            <v>QUINCY</v>
          </cell>
          <cell r="I117">
            <v>114.25021531439718</v>
          </cell>
          <cell r="J117">
            <v>5200</v>
          </cell>
          <cell r="K117">
            <v>741</v>
          </cell>
          <cell r="L117">
            <v>1188</v>
          </cell>
        </row>
        <row r="118">
          <cell r="B118">
            <v>420049248</v>
          </cell>
          <cell r="C118">
            <v>420049</v>
          </cell>
          <cell r="D118" t="str">
            <v>BENJAMIN BANNEKER</v>
          </cell>
          <cell r="E118">
            <v>49</v>
          </cell>
          <cell r="F118" t="str">
            <v>CAMBRIDGE</v>
          </cell>
          <cell r="G118">
            <v>248</v>
          </cell>
          <cell r="H118" t="str">
            <v>REVERE</v>
          </cell>
          <cell r="I118">
            <v>106.59125456595045</v>
          </cell>
          <cell r="J118">
            <v>14218</v>
          </cell>
          <cell r="K118">
            <v>937</v>
          </cell>
          <cell r="L118">
            <v>1188</v>
          </cell>
        </row>
        <row r="119">
          <cell r="B119">
            <v>420049262</v>
          </cell>
          <cell r="C119">
            <v>420049</v>
          </cell>
          <cell r="D119" t="str">
            <v>BENJAMIN BANNEKER</v>
          </cell>
          <cell r="E119">
            <v>49</v>
          </cell>
          <cell r="F119" t="str">
            <v>CAMBRIDGE</v>
          </cell>
          <cell r="G119">
            <v>262</v>
          </cell>
          <cell r="H119" t="str">
            <v>SAUGUS</v>
          </cell>
          <cell r="I119">
            <v>119.94583426664332</v>
          </cell>
          <cell r="J119">
            <v>15226</v>
          </cell>
          <cell r="K119">
            <v>3037</v>
          </cell>
          <cell r="L119">
            <v>1188</v>
          </cell>
        </row>
        <row r="120">
          <cell r="B120">
            <v>420049284</v>
          </cell>
          <cell r="C120">
            <v>420049</v>
          </cell>
          <cell r="D120" t="str">
            <v>BENJAMIN BANNEKER</v>
          </cell>
          <cell r="E120">
            <v>49</v>
          </cell>
          <cell r="F120" t="str">
            <v>CAMBRIDGE</v>
          </cell>
          <cell r="G120">
            <v>284</v>
          </cell>
          <cell r="H120" t="str">
            <v>STONEHAM</v>
          </cell>
          <cell r="I120">
            <v>140.56067905503079</v>
          </cell>
          <cell r="J120">
            <v>11761</v>
          </cell>
          <cell r="K120">
            <v>4770</v>
          </cell>
          <cell r="L120">
            <v>1188</v>
          </cell>
        </row>
        <row r="121">
          <cell r="B121">
            <v>420049295</v>
          </cell>
          <cell r="C121">
            <v>420049</v>
          </cell>
          <cell r="D121" t="str">
            <v>BENJAMIN BANNEKER</v>
          </cell>
          <cell r="E121">
            <v>49</v>
          </cell>
          <cell r="F121" t="str">
            <v>CAMBRIDGE</v>
          </cell>
          <cell r="G121">
            <v>295</v>
          </cell>
          <cell r="H121" t="str">
            <v>TEWKSBURY</v>
          </cell>
          <cell r="I121">
            <v>153.05738780394682</v>
          </cell>
          <cell r="J121">
            <v>17033</v>
          </cell>
          <cell r="K121">
            <v>9037</v>
          </cell>
          <cell r="L121">
            <v>1188</v>
          </cell>
        </row>
        <row r="122">
          <cell r="B122">
            <v>420049305</v>
          </cell>
          <cell r="C122">
            <v>420049</v>
          </cell>
          <cell r="D122" t="str">
            <v>BENJAMIN BANNEKER</v>
          </cell>
          <cell r="E122">
            <v>49</v>
          </cell>
          <cell r="F122" t="str">
            <v>CAMBRIDGE</v>
          </cell>
          <cell r="G122">
            <v>305</v>
          </cell>
          <cell r="H122" t="str">
            <v>WAKEFIELD</v>
          </cell>
          <cell r="I122">
            <v>141.96475026990595</v>
          </cell>
          <cell r="J122">
            <v>11731</v>
          </cell>
          <cell r="K122">
            <v>4923</v>
          </cell>
          <cell r="L122">
            <v>1188</v>
          </cell>
        </row>
        <row r="123">
          <cell r="B123">
            <v>420049314</v>
          </cell>
          <cell r="C123">
            <v>420049</v>
          </cell>
          <cell r="D123" t="str">
            <v>BENJAMIN BANNEKER</v>
          </cell>
          <cell r="E123">
            <v>49</v>
          </cell>
          <cell r="F123" t="str">
            <v>CAMBRIDGE</v>
          </cell>
          <cell r="G123">
            <v>314</v>
          </cell>
          <cell r="H123" t="str">
            <v>WATERTOWN</v>
          </cell>
          <cell r="I123">
            <v>175.45672934136448</v>
          </cell>
          <cell r="J123">
            <v>17930</v>
          </cell>
          <cell r="K123">
            <v>13529</v>
          </cell>
          <cell r="L123">
            <v>1188</v>
          </cell>
        </row>
        <row r="124">
          <cell r="B124">
            <v>420049344</v>
          </cell>
          <cell r="C124">
            <v>420049</v>
          </cell>
          <cell r="D124" t="str">
            <v>BENJAMIN BANNEKER</v>
          </cell>
          <cell r="E124">
            <v>49</v>
          </cell>
          <cell r="F124" t="str">
            <v>CAMBRIDGE</v>
          </cell>
          <cell r="G124">
            <v>344</v>
          </cell>
          <cell r="H124" t="str">
            <v>WINCHESTER</v>
          </cell>
          <cell r="I124">
            <v>144.60086995392217</v>
          </cell>
          <cell r="J124">
            <v>16539</v>
          </cell>
          <cell r="K124">
            <v>7377</v>
          </cell>
          <cell r="L124">
            <v>1188</v>
          </cell>
        </row>
        <row r="125">
          <cell r="B125">
            <v>420049616</v>
          </cell>
          <cell r="C125">
            <v>420049</v>
          </cell>
          <cell r="D125" t="str">
            <v>BENJAMIN BANNEKER</v>
          </cell>
          <cell r="E125">
            <v>49</v>
          </cell>
          <cell r="F125" t="str">
            <v>CAMBRIDGE</v>
          </cell>
          <cell r="G125">
            <v>616</v>
          </cell>
          <cell r="H125" t="str">
            <v>AYER SHIRLEY</v>
          </cell>
          <cell r="I125">
            <v>129.4108560809637</v>
          </cell>
          <cell r="J125">
            <v>16174</v>
          </cell>
          <cell r="K125">
            <v>4757</v>
          </cell>
          <cell r="L125">
            <v>1188</v>
          </cell>
        </row>
        <row r="126">
          <cell r="B126">
            <v>428035016</v>
          </cell>
          <cell r="C126">
            <v>428035</v>
          </cell>
          <cell r="D126" t="str">
            <v>BROOKE</v>
          </cell>
          <cell r="E126">
            <v>35</v>
          </cell>
          <cell r="F126" t="str">
            <v>BOSTON</v>
          </cell>
          <cell r="G126">
            <v>16</v>
          </cell>
          <cell r="H126" t="str">
            <v>ATTLEBORO</v>
          </cell>
          <cell r="I126">
            <v>102.14032139461695</v>
          </cell>
          <cell r="J126">
            <v>13652</v>
          </cell>
          <cell r="K126">
            <v>292</v>
          </cell>
          <cell r="L126">
            <v>1188</v>
          </cell>
        </row>
        <row r="127">
          <cell r="B127">
            <v>428035018</v>
          </cell>
          <cell r="C127">
            <v>428035</v>
          </cell>
          <cell r="D127" t="str">
            <v>BROOKE</v>
          </cell>
          <cell r="E127">
            <v>35</v>
          </cell>
          <cell r="F127" t="str">
            <v>BOSTON</v>
          </cell>
          <cell r="G127">
            <v>18</v>
          </cell>
          <cell r="H127" t="str">
            <v>AVON</v>
          </cell>
          <cell r="I127">
            <v>148.41224465347256</v>
          </cell>
          <cell r="J127">
            <v>18525</v>
          </cell>
          <cell r="K127">
            <v>8968</v>
          </cell>
          <cell r="L127">
            <v>1188</v>
          </cell>
        </row>
        <row r="128">
          <cell r="B128">
            <v>428035035</v>
          </cell>
          <cell r="C128">
            <v>428035</v>
          </cell>
          <cell r="D128" t="str">
            <v>BROOKE</v>
          </cell>
          <cell r="E128">
            <v>35</v>
          </cell>
          <cell r="F128" t="str">
            <v>BOSTON</v>
          </cell>
          <cell r="G128">
            <v>35</v>
          </cell>
          <cell r="H128" t="str">
            <v>BOSTON</v>
          </cell>
          <cell r="I128">
            <v>141.50592343186904</v>
          </cell>
          <cell r="J128">
            <v>17523</v>
          </cell>
          <cell r="K128">
            <v>7273</v>
          </cell>
          <cell r="L128">
            <v>1188</v>
          </cell>
        </row>
        <row r="129">
          <cell r="B129">
            <v>428035044</v>
          </cell>
          <cell r="C129">
            <v>428035</v>
          </cell>
          <cell r="D129" t="str">
            <v>BROOKE</v>
          </cell>
          <cell r="E129">
            <v>35</v>
          </cell>
          <cell r="F129" t="str">
            <v>BOSTON</v>
          </cell>
          <cell r="G129">
            <v>44</v>
          </cell>
          <cell r="H129" t="str">
            <v>BROCKTON</v>
          </cell>
          <cell r="I129">
            <v>103.48764365547041</v>
          </cell>
          <cell r="J129">
            <v>16881</v>
          </cell>
          <cell r="K129">
            <v>589</v>
          </cell>
          <cell r="L129">
            <v>1188</v>
          </cell>
        </row>
        <row r="130">
          <cell r="B130">
            <v>428035050</v>
          </cell>
          <cell r="C130">
            <v>428035</v>
          </cell>
          <cell r="D130" t="str">
            <v>BROOKE</v>
          </cell>
          <cell r="E130">
            <v>35</v>
          </cell>
          <cell r="F130" t="str">
            <v>BOSTON</v>
          </cell>
          <cell r="G130">
            <v>50</v>
          </cell>
          <cell r="H130" t="str">
            <v>CANTON</v>
          </cell>
          <cell r="I130">
            <v>145.60888917930052</v>
          </cell>
          <cell r="J130">
            <v>16146</v>
          </cell>
          <cell r="K130">
            <v>7364</v>
          </cell>
          <cell r="L130">
            <v>1188</v>
          </cell>
        </row>
        <row r="131">
          <cell r="B131">
            <v>428035057</v>
          </cell>
          <cell r="C131">
            <v>428035</v>
          </cell>
          <cell r="D131" t="str">
            <v>BROOKE</v>
          </cell>
          <cell r="E131">
            <v>35</v>
          </cell>
          <cell r="F131" t="str">
            <v>BOSTON</v>
          </cell>
          <cell r="G131">
            <v>57</v>
          </cell>
          <cell r="H131" t="str">
            <v>CHELSEA</v>
          </cell>
          <cell r="I131">
            <v>102.16752290744108</v>
          </cell>
          <cell r="J131">
            <v>18405</v>
          </cell>
          <cell r="K131">
            <v>399</v>
          </cell>
          <cell r="L131">
            <v>1188</v>
          </cell>
        </row>
        <row r="132">
          <cell r="B132">
            <v>428035073</v>
          </cell>
          <cell r="C132">
            <v>428035</v>
          </cell>
          <cell r="D132" t="str">
            <v>BROOKE</v>
          </cell>
          <cell r="E132">
            <v>35</v>
          </cell>
          <cell r="F132" t="str">
            <v>BOSTON</v>
          </cell>
          <cell r="G132">
            <v>73</v>
          </cell>
          <cell r="H132" t="str">
            <v>DEDHAM</v>
          </cell>
          <cell r="I132">
            <v>173.46672061873906</v>
          </cell>
          <cell r="J132">
            <v>14038</v>
          </cell>
          <cell r="K132">
            <v>10313</v>
          </cell>
          <cell r="L132">
            <v>1188</v>
          </cell>
        </row>
        <row r="133">
          <cell r="B133">
            <v>428035093</v>
          </cell>
          <cell r="C133">
            <v>428035</v>
          </cell>
          <cell r="D133" t="str">
            <v>BROOKE</v>
          </cell>
          <cell r="E133">
            <v>35</v>
          </cell>
          <cell r="F133" t="str">
            <v>BOSTON</v>
          </cell>
          <cell r="G133">
            <v>93</v>
          </cell>
          <cell r="H133" t="str">
            <v>EVERETT</v>
          </cell>
          <cell r="I133">
            <v>101.28947429456781</v>
          </cell>
          <cell r="J133">
            <v>18860</v>
          </cell>
          <cell r="K133">
            <v>243</v>
          </cell>
          <cell r="L133">
            <v>1188</v>
          </cell>
        </row>
        <row r="134">
          <cell r="B134">
            <v>428035095</v>
          </cell>
          <cell r="C134">
            <v>428035</v>
          </cell>
          <cell r="D134" t="str">
            <v>BROOKE</v>
          </cell>
          <cell r="E134">
            <v>35</v>
          </cell>
          <cell r="F134" t="str">
            <v>BOSTON</v>
          </cell>
          <cell r="G134">
            <v>95</v>
          </cell>
          <cell r="H134" t="str">
            <v>FALL RIVER</v>
          </cell>
          <cell r="I134">
            <v>100.27001010763144</v>
          </cell>
          <cell r="J134">
            <v>19658</v>
          </cell>
          <cell r="K134">
            <v>53</v>
          </cell>
          <cell r="L134">
            <v>1188</v>
          </cell>
        </row>
        <row r="135">
          <cell r="B135">
            <v>428035128</v>
          </cell>
          <cell r="C135">
            <v>428035</v>
          </cell>
          <cell r="D135" t="str">
            <v>BROOKE</v>
          </cell>
          <cell r="E135">
            <v>35</v>
          </cell>
          <cell r="F135" t="str">
            <v>BOSTON</v>
          </cell>
          <cell r="G135">
            <v>128</v>
          </cell>
          <cell r="H135" t="str">
            <v>HAVERHILL</v>
          </cell>
          <cell r="I135">
            <v>110.38697262617856</v>
          </cell>
          <cell r="J135">
            <v>18583</v>
          </cell>
          <cell r="K135">
            <v>1930</v>
          </cell>
          <cell r="L135">
            <v>1188</v>
          </cell>
        </row>
        <row r="136">
          <cell r="B136">
            <v>428035133</v>
          </cell>
          <cell r="C136">
            <v>428035</v>
          </cell>
          <cell r="D136" t="str">
            <v>BROOKE</v>
          </cell>
          <cell r="E136">
            <v>35</v>
          </cell>
          <cell r="F136" t="str">
            <v>BOSTON</v>
          </cell>
          <cell r="G136">
            <v>133</v>
          </cell>
          <cell r="H136" t="str">
            <v>HOLBROOK</v>
          </cell>
          <cell r="I136">
            <v>113.34679933653671</v>
          </cell>
          <cell r="J136">
            <v>15457</v>
          </cell>
          <cell r="K136">
            <v>2063</v>
          </cell>
          <cell r="L136">
            <v>1188</v>
          </cell>
        </row>
        <row r="137">
          <cell r="B137">
            <v>428035163</v>
          </cell>
          <cell r="C137">
            <v>428035</v>
          </cell>
          <cell r="D137" t="str">
            <v>BROOKE</v>
          </cell>
          <cell r="E137">
            <v>35</v>
          </cell>
          <cell r="F137" t="str">
            <v>BOSTON</v>
          </cell>
          <cell r="G137">
            <v>163</v>
          </cell>
          <cell r="H137" t="str">
            <v>LYNN</v>
          </cell>
          <cell r="I137">
            <v>100.66191221021963</v>
          </cell>
          <cell r="J137">
            <v>16460</v>
          </cell>
          <cell r="K137">
            <v>109</v>
          </cell>
          <cell r="L137">
            <v>1188</v>
          </cell>
        </row>
        <row r="138">
          <cell r="B138">
            <v>428035165</v>
          </cell>
          <cell r="C138">
            <v>428035</v>
          </cell>
          <cell r="D138" t="str">
            <v>BROOKE</v>
          </cell>
          <cell r="E138">
            <v>35</v>
          </cell>
          <cell r="F138" t="str">
            <v>BOSTON</v>
          </cell>
          <cell r="G138">
            <v>165</v>
          </cell>
          <cell r="H138" t="str">
            <v>MALDEN</v>
          </cell>
          <cell r="I138">
            <v>100</v>
          </cell>
          <cell r="J138">
            <v>17531</v>
          </cell>
          <cell r="K138">
            <v>0</v>
          </cell>
          <cell r="L138">
            <v>1188</v>
          </cell>
        </row>
        <row r="139">
          <cell r="B139">
            <v>428035189</v>
          </cell>
          <cell r="C139">
            <v>428035</v>
          </cell>
          <cell r="D139" t="str">
            <v>BROOKE</v>
          </cell>
          <cell r="E139">
            <v>35</v>
          </cell>
          <cell r="F139" t="str">
            <v>BOSTON</v>
          </cell>
          <cell r="G139">
            <v>189</v>
          </cell>
          <cell r="H139" t="str">
            <v>MILTON</v>
          </cell>
          <cell r="I139">
            <v>134.51876817314573</v>
          </cell>
          <cell r="J139">
            <v>13129</v>
          </cell>
          <cell r="K139">
            <v>4532</v>
          </cell>
          <cell r="L139">
            <v>1188</v>
          </cell>
        </row>
        <row r="140">
          <cell r="B140">
            <v>428035220</v>
          </cell>
          <cell r="C140">
            <v>428035</v>
          </cell>
          <cell r="D140" t="str">
            <v>BROOKE</v>
          </cell>
          <cell r="E140">
            <v>35</v>
          </cell>
          <cell r="F140" t="str">
            <v>BOSTON</v>
          </cell>
          <cell r="G140">
            <v>220</v>
          </cell>
          <cell r="H140" t="str">
            <v>NORWOOD</v>
          </cell>
          <cell r="I140">
            <v>137.78652394812985</v>
          </cell>
          <cell r="J140">
            <v>15925</v>
          </cell>
          <cell r="K140">
            <v>6018</v>
          </cell>
          <cell r="L140">
            <v>1188</v>
          </cell>
        </row>
        <row r="141">
          <cell r="B141">
            <v>428035243</v>
          </cell>
          <cell r="C141">
            <v>428035</v>
          </cell>
          <cell r="D141" t="str">
            <v>BROOKE</v>
          </cell>
          <cell r="E141">
            <v>35</v>
          </cell>
          <cell r="F141" t="str">
            <v>BOSTON</v>
          </cell>
          <cell r="G141">
            <v>243</v>
          </cell>
          <cell r="H141" t="str">
            <v>QUINCY</v>
          </cell>
          <cell r="I141">
            <v>114.25021531439718</v>
          </cell>
          <cell r="J141">
            <v>18893</v>
          </cell>
          <cell r="K141">
            <v>2692</v>
          </cell>
          <cell r="L141">
            <v>1188</v>
          </cell>
        </row>
        <row r="142">
          <cell r="B142">
            <v>428035244</v>
          </cell>
          <cell r="C142">
            <v>428035</v>
          </cell>
          <cell r="D142" t="str">
            <v>BROOKE</v>
          </cell>
          <cell r="E142">
            <v>35</v>
          </cell>
          <cell r="F142" t="str">
            <v>BOSTON</v>
          </cell>
          <cell r="G142">
            <v>244</v>
          </cell>
          <cell r="H142" t="str">
            <v>RANDOLPH</v>
          </cell>
          <cell r="I142">
            <v>128.46677726516822</v>
          </cell>
          <cell r="J142">
            <v>14601</v>
          </cell>
          <cell r="K142">
            <v>4156</v>
          </cell>
          <cell r="L142">
            <v>1188</v>
          </cell>
        </row>
        <row r="143">
          <cell r="B143">
            <v>428035248</v>
          </cell>
          <cell r="C143">
            <v>428035</v>
          </cell>
          <cell r="D143" t="str">
            <v>BROOKE</v>
          </cell>
          <cell r="E143">
            <v>35</v>
          </cell>
          <cell r="F143" t="str">
            <v>BOSTON</v>
          </cell>
          <cell r="G143">
            <v>248</v>
          </cell>
          <cell r="H143" t="str">
            <v>REVERE</v>
          </cell>
          <cell r="I143">
            <v>106.59125456595045</v>
          </cell>
          <cell r="J143">
            <v>16469</v>
          </cell>
          <cell r="K143">
            <v>1086</v>
          </cell>
          <cell r="L143">
            <v>1188</v>
          </cell>
        </row>
        <row r="144">
          <cell r="B144">
            <v>428035258</v>
          </cell>
          <cell r="C144">
            <v>428035</v>
          </cell>
          <cell r="D144" t="str">
            <v>BROOKE</v>
          </cell>
          <cell r="E144">
            <v>35</v>
          </cell>
          <cell r="F144" t="str">
            <v>BOSTON</v>
          </cell>
          <cell r="G144">
            <v>258</v>
          </cell>
          <cell r="H144" t="str">
            <v>SALEM</v>
          </cell>
          <cell r="I144">
            <v>133.4364306730439</v>
          </cell>
          <cell r="J144">
            <v>18375</v>
          </cell>
          <cell r="K144">
            <v>6144</v>
          </cell>
          <cell r="L144">
            <v>1188</v>
          </cell>
        </row>
        <row r="145">
          <cell r="B145">
            <v>428035262</v>
          </cell>
          <cell r="C145">
            <v>428035</v>
          </cell>
          <cell r="D145" t="str">
            <v>BROOKE</v>
          </cell>
          <cell r="E145">
            <v>35</v>
          </cell>
          <cell r="F145" t="str">
            <v>BOSTON</v>
          </cell>
          <cell r="G145">
            <v>262</v>
          </cell>
          <cell r="H145" t="str">
            <v>SAUGUS</v>
          </cell>
          <cell r="I145">
            <v>119.94583426664332</v>
          </cell>
          <cell r="J145">
            <v>18612</v>
          </cell>
          <cell r="K145">
            <v>3712</v>
          </cell>
          <cell r="L145">
            <v>1188</v>
          </cell>
        </row>
        <row r="146">
          <cell r="B146">
            <v>428035285</v>
          </cell>
          <cell r="C146">
            <v>428035</v>
          </cell>
          <cell r="D146" t="str">
            <v>BROOKE</v>
          </cell>
          <cell r="E146">
            <v>35</v>
          </cell>
          <cell r="F146" t="str">
            <v>BOSTON</v>
          </cell>
          <cell r="G146">
            <v>285</v>
          </cell>
          <cell r="H146" t="str">
            <v>STOUGHTON</v>
          </cell>
          <cell r="I146">
            <v>124.09814814898641</v>
          </cell>
          <cell r="J146">
            <v>16922</v>
          </cell>
          <cell r="K146">
            <v>4078</v>
          </cell>
          <cell r="L146">
            <v>1188</v>
          </cell>
        </row>
        <row r="147">
          <cell r="B147">
            <v>428035291</v>
          </cell>
          <cell r="C147">
            <v>428035</v>
          </cell>
          <cell r="D147" t="str">
            <v>BROOKE</v>
          </cell>
          <cell r="E147">
            <v>35</v>
          </cell>
          <cell r="F147" t="str">
            <v>BOSTON</v>
          </cell>
          <cell r="G147">
            <v>291</v>
          </cell>
          <cell r="H147" t="str">
            <v>SWAMPSCOTT</v>
          </cell>
          <cell r="I147">
            <v>139.32924291943345</v>
          </cell>
          <cell r="J147">
            <v>18215</v>
          </cell>
          <cell r="K147">
            <v>7164</v>
          </cell>
          <cell r="L147">
            <v>1188</v>
          </cell>
        </row>
        <row r="148">
          <cell r="B148">
            <v>428035293</v>
          </cell>
          <cell r="C148">
            <v>428035</v>
          </cell>
          <cell r="D148" t="str">
            <v>BROOKE</v>
          </cell>
          <cell r="E148">
            <v>35</v>
          </cell>
          <cell r="F148" t="str">
            <v>BOSTON</v>
          </cell>
          <cell r="G148">
            <v>293</v>
          </cell>
          <cell r="H148" t="str">
            <v>TAUNTON</v>
          </cell>
          <cell r="I148">
            <v>102.69881399723218</v>
          </cell>
          <cell r="J148">
            <v>19161</v>
          </cell>
          <cell r="K148">
            <v>517</v>
          </cell>
          <cell r="L148">
            <v>1188</v>
          </cell>
        </row>
        <row r="149">
          <cell r="B149">
            <v>428035307</v>
          </cell>
          <cell r="C149">
            <v>428035</v>
          </cell>
          <cell r="D149" t="str">
            <v>BROOKE</v>
          </cell>
          <cell r="E149">
            <v>35</v>
          </cell>
          <cell r="F149" t="str">
            <v>BOSTON</v>
          </cell>
          <cell r="G149">
            <v>307</v>
          </cell>
          <cell r="H149" t="str">
            <v>WALPOLE</v>
          </cell>
          <cell r="I149">
            <v>141.83032900099181</v>
          </cell>
          <cell r="J149">
            <v>16124</v>
          </cell>
          <cell r="K149">
            <v>6745</v>
          </cell>
          <cell r="L149">
            <v>1188</v>
          </cell>
        </row>
        <row r="150">
          <cell r="B150">
            <v>428035314</v>
          </cell>
          <cell r="C150">
            <v>428035</v>
          </cell>
          <cell r="D150" t="str">
            <v>BROOKE</v>
          </cell>
          <cell r="E150">
            <v>35</v>
          </cell>
          <cell r="F150" t="str">
            <v>BOSTON</v>
          </cell>
          <cell r="G150">
            <v>314</v>
          </cell>
          <cell r="H150" t="str">
            <v>WATERTOWN</v>
          </cell>
          <cell r="I150">
            <v>175.45672934136448</v>
          </cell>
          <cell r="J150">
            <v>11475</v>
          </cell>
          <cell r="K150">
            <v>8659</v>
          </cell>
          <cell r="L150">
            <v>1188</v>
          </cell>
        </row>
        <row r="151">
          <cell r="B151">
            <v>428035336</v>
          </cell>
          <cell r="C151">
            <v>428035</v>
          </cell>
          <cell r="D151" t="str">
            <v>BROOKE</v>
          </cell>
          <cell r="E151">
            <v>35</v>
          </cell>
          <cell r="F151" t="str">
            <v>BOSTON</v>
          </cell>
          <cell r="G151">
            <v>336</v>
          </cell>
          <cell r="H151" t="str">
            <v>WEYMOUTH</v>
          </cell>
          <cell r="I151">
            <v>113.38729758643215</v>
          </cell>
          <cell r="J151">
            <v>11336</v>
          </cell>
          <cell r="K151">
            <v>1518</v>
          </cell>
          <cell r="L151">
            <v>1188</v>
          </cell>
        </row>
        <row r="152">
          <cell r="B152">
            <v>428035346</v>
          </cell>
          <cell r="C152">
            <v>428035</v>
          </cell>
          <cell r="D152" t="str">
            <v>BROOKE</v>
          </cell>
          <cell r="E152">
            <v>35</v>
          </cell>
          <cell r="F152" t="str">
            <v>BOSTON</v>
          </cell>
          <cell r="G152">
            <v>346</v>
          </cell>
          <cell r="H152" t="str">
            <v>WINTHROP</v>
          </cell>
          <cell r="I152">
            <v>109.81840263580945</v>
          </cell>
          <cell r="J152">
            <v>15739</v>
          </cell>
          <cell r="K152">
            <v>1545</v>
          </cell>
          <cell r="L152">
            <v>1188</v>
          </cell>
        </row>
        <row r="153">
          <cell r="B153">
            <v>428035350</v>
          </cell>
          <cell r="C153">
            <v>428035</v>
          </cell>
          <cell r="D153" t="str">
            <v>BROOKE</v>
          </cell>
          <cell r="E153">
            <v>35</v>
          </cell>
          <cell r="F153" t="str">
            <v>BOSTON</v>
          </cell>
          <cell r="G153">
            <v>350</v>
          </cell>
          <cell r="H153" t="str">
            <v>WRENTHAM</v>
          </cell>
          <cell r="I153">
            <v>171.40633750639961</v>
          </cell>
          <cell r="J153">
            <v>16241</v>
          </cell>
          <cell r="K153">
            <v>11597</v>
          </cell>
          <cell r="L153">
            <v>1188</v>
          </cell>
        </row>
        <row r="154">
          <cell r="B154">
            <v>429163030</v>
          </cell>
          <cell r="C154">
            <v>429163</v>
          </cell>
          <cell r="D154" t="str">
            <v>KIPP ACADEMY LYNN</v>
          </cell>
          <cell r="E154">
            <v>163</v>
          </cell>
          <cell r="F154" t="str">
            <v>LYNN</v>
          </cell>
          <cell r="G154">
            <v>30</v>
          </cell>
          <cell r="H154" t="str">
            <v>BEVERLY</v>
          </cell>
          <cell r="I154">
            <v>122.16772808436667</v>
          </cell>
          <cell r="J154">
            <v>17757</v>
          </cell>
          <cell r="K154">
            <v>3936</v>
          </cell>
          <cell r="L154">
            <v>1188</v>
          </cell>
        </row>
        <row r="155">
          <cell r="B155">
            <v>429163035</v>
          </cell>
          <cell r="C155">
            <v>429163</v>
          </cell>
          <cell r="D155" t="str">
            <v>KIPP ACADEMY LYNN</v>
          </cell>
          <cell r="E155">
            <v>163</v>
          </cell>
          <cell r="F155" t="str">
            <v>LYNN</v>
          </cell>
          <cell r="G155">
            <v>35</v>
          </cell>
          <cell r="H155" t="str">
            <v>BOSTON</v>
          </cell>
          <cell r="I155">
            <v>141.50592343186904</v>
          </cell>
          <cell r="J155">
            <v>11287</v>
          </cell>
          <cell r="K155">
            <v>4685</v>
          </cell>
          <cell r="L155">
            <v>1188</v>
          </cell>
        </row>
        <row r="156">
          <cell r="B156">
            <v>429163049</v>
          </cell>
          <cell r="C156">
            <v>429163</v>
          </cell>
          <cell r="D156" t="str">
            <v>KIPP ACADEMY LYNN</v>
          </cell>
          <cell r="E156">
            <v>163</v>
          </cell>
          <cell r="F156" t="str">
            <v>LYNN</v>
          </cell>
          <cell r="G156">
            <v>49</v>
          </cell>
          <cell r="H156" t="str">
            <v>CAMBRIDGE</v>
          </cell>
          <cell r="I156">
            <v>226.33381903386584</v>
          </cell>
          <cell r="J156">
            <v>18112</v>
          </cell>
          <cell r="K156">
            <v>22882</v>
          </cell>
          <cell r="L156">
            <v>1188</v>
          </cell>
        </row>
        <row r="157">
          <cell r="B157">
            <v>429163057</v>
          </cell>
          <cell r="C157">
            <v>429163</v>
          </cell>
          <cell r="D157" t="str">
            <v>KIPP ACADEMY LYNN</v>
          </cell>
          <cell r="E157">
            <v>163</v>
          </cell>
          <cell r="F157" t="str">
            <v>LYNN</v>
          </cell>
          <cell r="G157">
            <v>57</v>
          </cell>
          <cell r="H157" t="str">
            <v>CHELSEA</v>
          </cell>
          <cell r="I157">
            <v>102.16752290744108</v>
          </cell>
          <cell r="J157">
            <v>21268</v>
          </cell>
          <cell r="K157">
            <v>461</v>
          </cell>
          <cell r="L157">
            <v>1188</v>
          </cell>
        </row>
        <row r="158">
          <cell r="B158">
            <v>429163071</v>
          </cell>
          <cell r="C158">
            <v>429163</v>
          </cell>
          <cell r="D158" t="str">
            <v>KIPP ACADEMY LYNN</v>
          </cell>
          <cell r="E158">
            <v>163</v>
          </cell>
          <cell r="F158" t="str">
            <v>LYNN</v>
          </cell>
          <cell r="G158">
            <v>71</v>
          </cell>
          <cell r="H158" t="str">
            <v>DANVERS</v>
          </cell>
          <cell r="I158">
            <v>143.60237402255331</v>
          </cell>
          <cell r="J158">
            <v>14760</v>
          </cell>
          <cell r="K158">
            <v>6436</v>
          </cell>
          <cell r="L158">
            <v>1188</v>
          </cell>
        </row>
        <row r="159">
          <cell r="B159">
            <v>429163079</v>
          </cell>
          <cell r="C159">
            <v>429163</v>
          </cell>
          <cell r="D159" t="str">
            <v>KIPP ACADEMY LYNN</v>
          </cell>
          <cell r="E159">
            <v>163</v>
          </cell>
          <cell r="F159" t="str">
            <v>LYNN</v>
          </cell>
          <cell r="G159">
            <v>79</v>
          </cell>
          <cell r="H159" t="str">
            <v>DRACUT</v>
          </cell>
          <cell r="I159">
            <v>101.50164390758005</v>
          </cell>
          <cell r="J159">
            <v>12243</v>
          </cell>
          <cell r="K159">
            <v>184</v>
          </cell>
          <cell r="L159">
            <v>1188</v>
          </cell>
        </row>
        <row r="160">
          <cell r="B160">
            <v>429163160</v>
          </cell>
          <cell r="C160">
            <v>429163</v>
          </cell>
          <cell r="D160" t="str">
            <v>KIPP ACADEMY LYNN</v>
          </cell>
          <cell r="E160">
            <v>163</v>
          </cell>
          <cell r="F160" t="str">
            <v>LYNN</v>
          </cell>
          <cell r="G160">
            <v>160</v>
          </cell>
          <cell r="H160" t="str">
            <v>LOWELL</v>
          </cell>
          <cell r="I160">
            <v>100.20791083539432</v>
          </cell>
          <cell r="J160">
            <v>12243</v>
          </cell>
          <cell r="K160">
            <v>25</v>
          </cell>
          <cell r="L160">
            <v>1188</v>
          </cell>
        </row>
        <row r="161">
          <cell r="B161">
            <v>429163163</v>
          </cell>
          <cell r="C161">
            <v>429163</v>
          </cell>
          <cell r="D161" t="str">
            <v>KIPP ACADEMY LYNN</v>
          </cell>
          <cell r="E161">
            <v>163</v>
          </cell>
          <cell r="F161" t="str">
            <v>LYNN</v>
          </cell>
          <cell r="G161">
            <v>163</v>
          </cell>
          <cell r="H161" t="str">
            <v>LYNN</v>
          </cell>
          <cell r="I161">
            <v>100.66191221021963</v>
          </cell>
          <cell r="J161">
            <v>16914</v>
          </cell>
          <cell r="K161">
            <v>112</v>
          </cell>
          <cell r="L161">
            <v>1188</v>
          </cell>
        </row>
        <row r="162">
          <cell r="B162">
            <v>429163165</v>
          </cell>
          <cell r="C162">
            <v>429163</v>
          </cell>
          <cell r="D162" t="str">
            <v>KIPP ACADEMY LYNN</v>
          </cell>
          <cell r="E162">
            <v>163</v>
          </cell>
          <cell r="F162" t="str">
            <v>LYNN</v>
          </cell>
          <cell r="G162">
            <v>165</v>
          </cell>
          <cell r="H162" t="str">
            <v>MALDEN</v>
          </cell>
          <cell r="I162">
            <v>100</v>
          </cell>
          <cell r="J162">
            <v>16912</v>
          </cell>
          <cell r="K162">
            <v>0</v>
          </cell>
          <cell r="L162">
            <v>1188</v>
          </cell>
        </row>
        <row r="163">
          <cell r="B163">
            <v>429163168</v>
          </cell>
          <cell r="C163">
            <v>429163</v>
          </cell>
          <cell r="D163" t="str">
            <v>KIPP ACADEMY LYNN</v>
          </cell>
          <cell r="E163">
            <v>163</v>
          </cell>
          <cell r="F163" t="str">
            <v>LYNN</v>
          </cell>
          <cell r="G163">
            <v>168</v>
          </cell>
          <cell r="H163" t="str">
            <v>MARBLEHEAD</v>
          </cell>
          <cell r="I163">
            <v>172.97034125476529</v>
          </cell>
          <cell r="J163">
            <v>15883</v>
          </cell>
          <cell r="K163">
            <v>11590</v>
          </cell>
          <cell r="L163">
            <v>1188</v>
          </cell>
        </row>
        <row r="164">
          <cell r="B164">
            <v>429163229</v>
          </cell>
          <cell r="C164">
            <v>429163</v>
          </cell>
          <cell r="D164" t="str">
            <v>KIPP ACADEMY LYNN</v>
          </cell>
          <cell r="E164">
            <v>163</v>
          </cell>
          <cell r="F164" t="str">
            <v>LYNN</v>
          </cell>
          <cell r="G164">
            <v>229</v>
          </cell>
          <cell r="H164" t="str">
            <v>PEABODY</v>
          </cell>
          <cell r="I164">
            <v>107.53083343856412</v>
          </cell>
          <cell r="J164">
            <v>16588</v>
          </cell>
          <cell r="K164">
            <v>1249</v>
          </cell>
          <cell r="L164">
            <v>1188</v>
          </cell>
        </row>
        <row r="165">
          <cell r="B165">
            <v>429163246</v>
          </cell>
          <cell r="C165">
            <v>429163</v>
          </cell>
          <cell r="D165" t="str">
            <v>KIPP ACADEMY LYNN</v>
          </cell>
          <cell r="E165">
            <v>163</v>
          </cell>
          <cell r="F165" t="str">
            <v>LYNN</v>
          </cell>
          <cell r="G165">
            <v>246</v>
          </cell>
          <cell r="H165" t="str">
            <v>READING</v>
          </cell>
          <cell r="I165">
            <v>138.77411401489644</v>
          </cell>
          <cell r="J165">
            <v>12243</v>
          </cell>
          <cell r="K165">
            <v>4747</v>
          </cell>
          <cell r="L165">
            <v>1188</v>
          </cell>
        </row>
        <row r="166">
          <cell r="B166">
            <v>429163248</v>
          </cell>
          <cell r="C166">
            <v>429163</v>
          </cell>
          <cell r="D166" t="str">
            <v>KIPP ACADEMY LYNN</v>
          </cell>
          <cell r="E166">
            <v>163</v>
          </cell>
          <cell r="F166" t="str">
            <v>LYNN</v>
          </cell>
          <cell r="G166">
            <v>248</v>
          </cell>
          <cell r="H166" t="str">
            <v>REVERE</v>
          </cell>
          <cell r="I166">
            <v>106.59125456595045</v>
          </cell>
          <cell r="J166">
            <v>17596</v>
          </cell>
          <cell r="K166">
            <v>1160</v>
          </cell>
          <cell r="L166">
            <v>1188</v>
          </cell>
        </row>
        <row r="167">
          <cell r="B167">
            <v>429163258</v>
          </cell>
          <cell r="C167">
            <v>429163</v>
          </cell>
          <cell r="D167" t="str">
            <v>KIPP ACADEMY LYNN</v>
          </cell>
          <cell r="E167">
            <v>163</v>
          </cell>
          <cell r="F167" t="str">
            <v>LYNN</v>
          </cell>
          <cell r="G167">
            <v>258</v>
          </cell>
          <cell r="H167" t="str">
            <v>SALEM</v>
          </cell>
          <cell r="I167">
            <v>133.4364306730439</v>
          </cell>
          <cell r="J167">
            <v>16466</v>
          </cell>
          <cell r="K167">
            <v>5506</v>
          </cell>
          <cell r="L167">
            <v>1188</v>
          </cell>
        </row>
        <row r="168">
          <cell r="B168">
            <v>429163262</v>
          </cell>
          <cell r="C168">
            <v>429163</v>
          </cell>
          <cell r="D168" t="str">
            <v>KIPP ACADEMY LYNN</v>
          </cell>
          <cell r="E168">
            <v>163</v>
          </cell>
          <cell r="F168" t="str">
            <v>LYNN</v>
          </cell>
          <cell r="G168">
            <v>262</v>
          </cell>
          <cell r="H168" t="str">
            <v>SAUGUS</v>
          </cell>
          <cell r="I168">
            <v>119.94583426664332</v>
          </cell>
          <cell r="J168">
            <v>17863</v>
          </cell>
          <cell r="K168">
            <v>3563</v>
          </cell>
          <cell r="L168">
            <v>1188</v>
          </cell>
        </row>
        <row r="169">
          <cell r="B169">
            <v>429163291</v>
          </cell>
          <cell r="C169">
            <v>429163</v>
          </cell>
          <cell r="D169" t="str">
            <v>KIPP ACADEMY LYNN</v>
          </cell>
          <cell r="E169">
            <v>163</v>
          </cell>
          <cell r="F169" t="str">
            <v>LYNN</v>
          </cell>
          <cell r="G169">
            <v>291</v>
          </cell>
          <cell r="H169" t="str">
            <v>SWAMPSCOTT</v>
          </cell>
          <cell r="I169">
            <v>139.32924291943345</v>
          </cell>
          <cell r="J169">
            <v>16082</v>
          </cell>
          <cell r="K169">
            <v>6325</v>
          </cell>
          <cell r="L169">
            <v>1188</v>
          </cell>
        </row>
        <row r="170">
          <cell r="B170">
            <v>430170025</v>
          </cell>
          <cell r="C170">
            <v>430170</v>
          </cell>
          <cell r="D170" t="str">
            <v>ADVANCED MATH AND SCIENCE ACADEMY</v>
          </cell>
          <cell r="E170">
            <v>170</v>
          </cell>
          <cell r="F170" t="str">
            <v>MARLBOROUGH</v>
          </cell>
          <cell r="G170">
            <v>25</v>
          </cell>
          <cell r="H170" t="str">
            <v>BELLINGHAM</v>
          </cell>
          <cell r="I170">
            <v>142.50936234948156</v>
          </cell>
          <cell r="J170">
            <v>11458</v>
          </cell>
          <cell r="K170">
            <v>4871</v>
          </cell>
          <cell r="L170">
            <v>1188</v>
          </cell>
        </row>
        <row r="171">
          <cell r="B171">
            <v>430170064</v>
          </cell>
          <cell r="C171">
            <v>430170</v>
          </cell>
          <cell r="D171" t="str">
            <v>ADVANCED MATH AND SCIENCE ACADEMY</v>
          </cell>
          <cell r="E171">
            <v>170</v>
          </cell>
          <cell r="F171" t="str">
            <v>MARLBOROUGH</v>
          </cell>
          <cell r="G171">
            <v>64</v>
          </cell>
          <cell r="H171" t="str">
            <v>CLINTON</v>
          </cell>
          <cell r="I171">
            <v>109.54278179574158</v>
          </cell>
          <cell r="J171">
            <v>13273</v>
          </cell>
          <cell r="K171">
            <v>1267</v>
          </cell>
          <cell r="L171">
            <v>1188</v>
          </cell>
        </row>
        <row r="172">
          <cell r="B172">
            <v>430170097</v>
          </cell>
          <cell r="C172">
            <v>430170</v>
          </cell>
          <cell r="D172" t="str">
            <v>ADVANCED MATH AND SCIENCE ACADEMY</v>
          </cell>
          <cell r="E172">
            <v>170</v>
          </cell>
          <cell r="F172" t="str">
            <v>MARLBOROUGH</v>
          </cell>
          <cell r="G172">
            <v>97</v>
          </cell>
          <cell r="H172" t="str">
            <v>FITCHBURG</v>
          </cell>
          <cell r="I172">
            <v>100</v>
          </cell>
          <cell r="J172">
            <v>19627</v>
          </cell>
          <cell r="K172">
            <v>0</v>
          </cell>
          <cell r="L172">
            <v>1188</v>
          </cell>
        </row>
        <row r="173">
          <cell r="B173">
            <v>430170100</v>
          </cell>
          <cell r="C173">
            <v>430170</v>
          </cell>
          <cell r="D173" t="str">
            <v>ADVANCED MATH AND SCIENCE ACADEMY</v>
          </cell>
          <cell r="E173">
            <v>170</v>
          </cell>
          <cell r="F173" t="str">
            <v>MARLBOROUGH</v>
          </cell>
          <cell r="G173">
            <v>100</v>
          </cell>
          <cell r="H173" t="str">
            <v>FRAMINGHAM</v>
          </cell>
          <cell r="I173">
            <v>133.04426818451088</v>
          </cell>
          <cell r="J173">
            <v>12041</v>
          </cell>
          <cell r="K173">
            <v>3979</v>
          </cell>
          <cell r="L173">
            <v>1188</v>
          </cell>
        </row>
        <row r="174">
          <cell r="B174">
            <v>430170101</v>
          </cell>
          <cell r="C174">
            <v>430170</v>
          </cell>
          <cell r="D174" t="str">
            <v>ADVANCED MATH AND SCIENCE ACADEMY</v>
          </cell>
          <cell r="E174">
            <v>170</v>
          </cell>
          <cell r="F174" t="str">
            <v>MARLBOROUGH</v>
          </cell>
          <cell r="G174">
            <v>101</v>
          </cell>
          <cell r="H174" t="str">
            <v>FRANKLIN</v>
          </cell>
          <cell r="I174">
            <v>131.65247514434901</v>
          </cell>
          <cell r="J174">
            <v>11133</v>
          </cell>
          <cell r="K174">
            <v>3524</v>
          </cell>
          <cell r="L174">
            <v>1188</v>
          </cell>
        </row>
        <row r="175">
          <cell r="B175">
            <v>430170110</v>
          </cell>
          <cell r="C175">
            <v>430170</v>
          </cell>
          <cell r="D175" t="str">
            <v>ADVANCED MATH AND SCIENCE ACADEMY</v>
          </cell>
          <cell r="E175">
            <v>170</v>
          </cell>
          <cell r="F175" t="str">
            <v>MARLBOROUGH</v>
          </cell>
          <cell r="G175">
            <v>110</v>
          </cell>
          <cell r="H175" t="str">
            <v>GRAFTON</v>
          </cell>
          <cell r="I175">
            <v>131.28588492463552</v>
          </cell>
          <cell r="J175">
            <v>12513</v>
          </cell>
          <cell r="K175">
            <v>3915</v>
          </cell>
          <cell r="L175">
            <v>1188</v>
          </cell>
        </row>
        <row r="176">
          <cell r="B176">
            <v>430170136</v>
          </cell>
          <cell r="C176">
            <v>430170</v>
          </cell>
          <cell r="D176" t="str">
            <v>ADVANCED MATH AND SCIENCE ACADEMY</v>
          </cell>
          <cell r="E176">
            <v>170</v>
          </cell>
          <cell r="F176" t="str">
            <v>MARLBOROUGH</v>
          </cell>
          <cell r="G176">
            <v>136</v>
          </cell>
          <cell r="H176" t="str">
            <v>HOLLISTON</v>
          </cell>
          <cell r="I176">
            <v>131.94955011057939</v>
          </cell>
          <cell r="J176">
            <v>11458</v>
          </cell>
          <cell r="K176">
            <v>3661</v>
          </cell>
          <cell r="L176">
            <v>1188</v>
          </cell>
        </row>
        <row r="177">
          <cell r="B177">
            <v>430170139</v>
          </cell>
          <cell r="C177">
            <v>430170</v>
          </cell>
          <cell r="D177" t="str">
            <v>ADVANCED MATH AND SCIENCE ACADEMY</v>
          </cell>
          <cell r="E177">
            <v>170</v>
          </cell>
          <cell r="F177" t="str">
            <v>MARLBOROUGH</v>
          </cell>
          <cell r="G177">
            <v>139</v>
          </cell>
          <cell r="H177" t="str">
            <v>HOPKINTON</v>
          </cell>
          <cell r="I177">
            <v>132.32812026277668</v>
          </cell>
          <cell r="J177">
            <v>12430</v>
          </cell>
          <cell r="K177">
            <v>4018</v>
          </cell>
          <cell r="L177">
            <v>1188</v>
          </cell>
        </row>
        <row r="178">
          <cell r="B178">
            <v>430170141</v>
          </cell>
          <cell r="C178">
            <v>430170</v>
          </cell>
          <cell r="D178" t="str">
            <v>ADVANCED MATH AND SCIENCE ACADEMY</v>
          </cell>
          <cell r="E178">
            <v>170</v>
          </cell>
          <cell r="F178" t="str">
            <v>MARLBOROUGH</v>
          </cell>
          <cell r="G178">
            <v>141</v>
          </cell>
          <cell r="H178" t="str">
            <v>HUDSON</v>
          </cell>
          <cell r="I178">
            <v>149.10364905943348</v>
          </cell>
          <cell r="J178">
            <v>12307</v>
          </cell>
          <cell r="K178">
            <v>6043</v>
          </cell>
          <cell r="L178">
            <v>1188</v>
          </cell>
        </row>
        <row r="179">
          <cell r="B179">
            <v>430170153</v>
          </cell>
          <cell r="C179">
            <v>430170</v>
          </cell>
          <cell r="D179" t="str">
            <v>ADVANCED MATH AND SCIENCE ACADEMY</v>
          </cell>
          <cell r="E179">
            <v>170</v>
          </cell>
          <cell r="F179" t="str">
            <v>MARLBOROUGH</v>
          </cell>
          <cell r="G179">
            <v>153</v>
          </cell>
          <cell r="H179" t="str">
            <v>LEOMINSTER</v>
          </cell>
          <cell r="I179">
            <v>100.00003431689326</v>
          </cell>
          <cell r="J179">
            <v>15594</v>
          </cell>
          <cell r="K179">
            <v>0</v>
          </cell>
          <cell r="L179">
            <v>1188</v>
          </cell>
        </row>
        <row r="180">
          <cell r="B180">
            <v>430170158</v>
          </cell>
          <cell r="C180">
            <v>430170</v>
          </cell>
          <cell r="D180" t="str">
            <v>ADVANCED MATH AND SCIENCE ACADEMY</v>
          </cell>
          <cell r="E180">
            <v>170</v>
          </cell>
          <cell r="F180" t="str">
            <v>MARLBOROUGH</v>
          </cell>
          <cell r="G180">
            <v>158</v>
          </cell>
          <cell r="H180" t="str">
            <v>LITTLETON</v>
          </cell>
          <cell r="I180">
            <v>150.63589975229203</v>
          </cell>
          <cell r="J180">
            <v>12430</v>
          </cell>
          <cell r="K180">
            <v>6294</v>
          </cell>
          <cell r="L180">
            <v>1188</v>
          </cell>
        </row>
        <row r="181">
          <cell r="B181">
            <v>430170162</v>
          </cell>
          <cell r="C181">
            <v>430170</v>
          </cell>
          <cell r="D181" t="str">
            <v>ADVANCED MATH AND SCIENCE ACADEMY</v>
          </cell>
          <cell r="E181">
            <v>170</v>
          </cell>
          <cell r="F181" t="str">
            <v>MARLBOROUGH</v>
          </cell>
          <cell r="G181">
            <v>162</v>
          </cell>
          <cell r="H181" t="str">
            <v>LUNENBURG</v>
          </cell>
          <cell r="I181">
            <v>120.7516239748509</v>
          </cell>
          <cell r="J181">
            <v>12430</v>
          </cell>
          <cell r="K181">
            <v>2579</v>
          </cell>
          <cell r="L181">
            <v>1188</v>
          </cell>
        </row>
        <row r="182">
          <cell r="B182">
            <v>430170170</v>
          </cell>
          <cell r="C182">
            <v>430170</v>
          </cell>
          <cell r="D182" t="str">
            <v>ADVANCED MATH AND SCIENCE ACADEMY</v>
          </cell>
          <cell r="E182">
            <v>170</v>
          </cell>
          <cell r="F182" t="str">
            <v>MARLBOROUGH</v>
          </cell>
          <cell r="G182">
            <v>170</v>
          </cell>
          <cell r="H182" t="str">
            <v>MARLBOROUGH</v>
          </cell>
          <cell r="I182">
            <v>115.01306359382239</v>
          </cell>
          <cell r="J182">
            <v>13309</v>
          </cell>
          <cell r="K182">
            <v>1998</v>
          </cell>
          <cell r="L182">
            <v>1188</v>
          </cell>
        </row>
        <row r="183">
          <cell r="B183">
            <v>430170174</v>
          </cell>
          <cell r="C183">
            <v>430170</v>
          </cell>
          <cell r="D183" t="str">
            <v>ADVANCED MATH AND SCIENCE ACADEMY</v>
          </cell>
          <cell r="E183">
            <v>170</v>
          </cell>
          <cell r="F183" t="str">
            <v>MARLBOROUGH</v>
          </cell>
          <cell r="G183">
            <v>174</v>
          </cell>
          <cell r="H183" t="str">
            <v>MAYNARD</v>
          </cell>
          <cell r="I183">
            <v>165.6352437150984</v>
          </cell>
          <cell r="J183">
            <v>11553</v>
          </cell>
          <cell r="K183">
            <v>7583</v>
          </cell>
          <cell r="L183">
            <v>1188</v>
          </cell>
        </row>
        <row r="184">
          <cell r="B184">
            <v>430170198</v>
          </cell>
          <cell r="C184">
            <v>430170</v>
          </cell>
          <cell r="D184" t="str">
            <v>ADVANCED MATH AND SCIENCE ACADEMY</v>
          </cell>
          <cell r="E184">
            <v>170</v>
          </cell>
          <cell r="F184" t="str">
            <v>MARLBOROUGH</v>
          </cell>
          <cell r="G184">
            <v>198</v>
          </cell>
          <cell r="H184" t="str">
            <v>NATICK</v>
          </cell>
          <cell r="I184">
            <v>151.90900346349602</v>
          </cell>
          <cell r="J184">
            <v>11133</v>
          </cell>
          <cell r="K184">
            <v>5779</v>
          </cell>
          <cell r="L184">
            <v>1188</v>
          </cell>
        </row>
        <row r="185">
          <cell r="B185">
            <v>430170213</v>
          </cell>
          <cell r="C185">
            <v>430170</v>
          </cell>
          <cell r="D185" t="str">
            <v>ADVANCED MATH AND SCIENCE ACADEMY</v>
          </cell>
          <cell r="E185">
            <v>170</v>
          </cell>
          <cell r="F185" t="str">
            <v>MARLBOROUGH</v>
          </cell>
          <cell r="G185">
            <v>213</v>
          </cell>
          <cell r="H185" t="str">
            <v>NORTHBOROUGH</v>
          </cell>
          <cell r="I185">
            <v>171.69326204004861</v>
          </cell>
          <cell r="J185">
            <v>10485</v>
          </cell>
          <cell r="K185">
            <v>7517</v>
          </cell>
          <cell r="L185">
            <v>1188</v>
          </cell>
        </row>
        <row r="186">
          <cell r="B186">
            <v>430170271</v>
          </cell>
          <cell r="C186">
            <v>430170</v>
          </cell>
          <cell r="D186" t="str">
            <v>ADVANCED MATH AND SCIENCE ACADEMY</v>
          </cell>
          <cell r="E186">
            <v>170</v>
          </cell>
          <cell r="F186" t="str">
            <v>MARLBOROUGH</v>
          </cell>
          <cell r="G186">
            <v>271</v>
          </cell>
          <cell r="H186" t="str">
            <v>SHREWSBURY</v>
          </cell>
          <cell r="I186">
            <v>128.73514580960642</v>
          </cell>
          <cell r="J186">
            <v>11336</v>
          </cell>
          <cell r="K186">
            <v>3257</v>
          </cell>
          <cell r="L186">
            <v>1188</v>
          </cell>
        </row>
        <row r="187">
          <cell r="B187">
            <v>430170314</v>
          </cell>
          <cell r="C187">
            <v>430170</v>
          </cell>
          <cell r="D187" t="str">
            <v>ADVANCED MATH AND SCIENCE ACADEMY</v>
          </cell>
          <cell r="E187">
            <v>170</v>
          </cell>
          <cell r="F187" t="str">
            <v>MARLBOROUGH</v>
          </cell>
          <cell r="G187">
            <v>314</v>
          </cell>
          <cell r="H187" t="str">
            <v>WATERTOWN</v>
          </cell>
          <cell r="I187">
            <v>175.45672934136448</v>
          </cell>
          <cell r="J187">
            <v>10485</v>
          </cell>
          <cell r="K187">
            <v>7912</v>
          </cell>
          <cell r="L187">
            <v>1188</v>
          </cell>
        </row>
        <row r="188">
          <cell r="B188">
            <v>430170321</v>
          </cell>
          <cell r="C188">
            <v>430170</v>
          </cell>
          <cell r="D188" t="str">
            <v>ADVANCED MATH AND SCIENCE ACADEMY</v>
          </cell>
          <cell r="E188">
            <v>170</v>
          </cell>
          <cell r="F188" t="str">
            <v>MARLBOROUGH</v>
          </cell>
          <cell r="G188">
            <v>321</v>
          </cell>
          <cell r="H188" t="str">
            <v>WESTBOROUGH</v>
          </cell>
          <cell r="I188">
            <v>150.58010002693371</v>
          </cell>
          <cell r="J188">
            <v>14823</v>
          </cell>
          <cell r="K188">
            <v>7497</v>
          </cell>
          <cell r="L188">
            <v>1188</v>
          </cell>
        </row>
        <row r="189">
          <cell r="B189">
            <v>430170348</v>
          </cell>
          <cell r="C189">
            <v>430170</v>
          </cell>
          <cell r="D189" t="str">
            <v>ADVANCED MATH AND SCIENCE ACADEMY</v>
          </cell>
          <cell r="E189">
            <v>170</v>
          </cell>
          <cell r="F189" t="str">
            <v>MARLBOROUGH</v>
          </cell>
          <cell r="G189">
            <v>348</v>
          </cell>
          <cell r="H189" t="str">
            <v>WORCESTER</v>
          </cell>
          <cell r="I189">
            <v>100</v>
          </cell>
          <cell r="J189">
            <v>14829</v>
          </cell>
          <cell r="K189">
            <v>0</v>
          </cell>
          <cell r="L189">
            <v>1188</v>
          </cell>
        </row>
        <row r="190">
          <cell r="B190">
            <v>430170600</v>
          </cell>
          <cell r="C190">
            <v>430170</v>
          </cell>
          <cell r="D190" t="str">
            <v>ADVANCED MATH AND SCIENCE ACADEMY</v>
          </cell>
          <cell r="E190">
            <v>170</v>
          </cell>
          <cell r="F190" t="str">
            <v>MARLBOROUGH</v>
          </cell>
          <cell r="G190">
            <v>600</v>
          </cell>
          <cell r="H190" t="str">
            <v>ACTON BOXBOROUGH</v>
          </cell>
          <cell r="I190">
            <v>143.72685577754311</v>
          </cell>
          <cell r="J190">
            <v>14972</v>
          </cell>
          <cell r="K190">
            <v>6547</v>
          </cell>
          <cell r="L190">
            <v>1188</v>
          </cell>
        </row>
        <row r="191">
          <cell r="B191">
            <v>430170616</v>
          </cell>
          <cell r="C191">
            <v>430170</v>
          </cell>
          <cell r="D191" t="str">
            <v>ADVANCED MATH AND SCIENCE ACADEMY</v>
          </cell>
          <cell r="E191">
            <v>170</v>
          </cell>
          <cell r="F191" t="str">
            <v>MARLBOROUGH</v>
          </cell>
          <cell r="G191">
            <v>616</v>
          </cell>
          <cell r="H191" t="str">
            <v>AYER SHIRLEY</v>
          </cell>
          <cell r="I191">
            <v>129.4108560809637</v>
          </cell>
          <cell r="J191">
            <v>12430</v>
          </cell>
          <cell r="K191">
            <v>3656</v>
          </cell>
          <cell r="L191">
            <v>1188</v>
          </cell>
        </row>
        <row r="192">
          <cell r="B192">
            <v>430170620</v>
          </cell>
          <cell r="C192">
            <v>430170</v>
          </cell>
          <cell r="D192" t="str">
            <v>ADVANCED MATH AND SCIENCE ACADEMY</v>
          </cell>
          <cell r="E192">
            <v>170</v>
          </cell>
          <cell r="F192" t="str">
            <v>MARLBOROUGH</v>
          </cell>
          <cell r="G192">
            <v>620</v>
          </cell>
          <cell r="H192" t="str">
            <v>BERLIN BOYLSTON</v>
          </cell>
          <cell r="I192">
            <v>152.01186434272373</v>
          </cell>
          <cell r="J192">
            <v>13760</v>
          </cell>
          <cell r="K192">
            <v>7157</v>
          </cell>
          <cell r="L192">
            <v>1188</v>
          </cell>
        </row>
        <row r="193">
          <cell r="B193">
            <v>430170673</v>
          </cell>
          <cell r="C193">
            <v>430170</v>
          </cell>
          <cell r="D193" t="str">
            <v>ADVANCED MATH AND SCIENCE ACADEMY</v>
          </cell>
          <cell r="E193">
            <v>170</v>
          </cell>
          <cell r="F193" t="str">
            <v>MARLBOROUGH</v>
          </cell>
          <cell r="G193">
            <v>673</v>
          </cell>
          <cell r="H193" t="str">
            <v>GROTON DUNSTABLE</v>
          </cell>
          <cell r="I193">
            <v>156.92661039684862</v>
          </cell>
          <cell r="J193">
            <v>12430</v>
          </cell>
          <cell r="K193">
            <v>7076</v>
          </cell>
          <cell r="L193">
            <v>1188</v>
          </cell>
        </row>
        <row r="194">
          <cell r="B194">
            <v>430170690</v>
          </cell>
          <cell r="C194">
            <v>430170</v>
          </cell>
          <cell r="D194" t="str">
            <v>ADVANCED MATH AND SCIENCE ACADEMY</v>
          </cell>
          <cell r="E194">
            <v>170</v>
          </cell>
          <cell r="F194" t="str">
            <v>MARLBOROUGH</v>
          </cell>
          <cell r="G194">
            <v>690</v>
          </cell>
          <cell r="H194" t="str">
            <v>KING PHILIP</v>
          </cell>
          <cell r="I194">
            <v>147.62629783989868</v>
          </cell>
          <cell r="J194">
            <v>11458</v>
          </cell>
          <cell r="K194">
            <v>5457</v>
          </cell>
          <cell r="L194">
            <v>1188</v>
          </cell>
        </row>
        <row r="195">
          <cell r="B195">
            <v>430170695</v>
          </cell>
          <cell r="C195">
            <v>430170</v>
          </cell>
          <cell r="D195" t="str">
            <v>ADVANCED MATH AND SCIENCE ACADEMY</v>
          </cell>
          <cell r="E195">
            <v>170</v>
          </cell>
          <cell r="F195" t="str">
            <v>MARLBOROUGH</v>
          </cell>
          <cell r="G195">
            <v>695</v>
          </cell>
          <cell r="H195" t="str">
            <v>LINCOLN SUDBURY</v>
          </cell>
          <cell r="I195">
            <v>163.01786140208151</v>
          </cell>
          <cell r="J195">
            <v>12430</v>
          </cell>
          <cell r="K195">
            <v>7833</v>
          </cell>
          <cell r="L195">
            <v>1188</v>
          </cell>
        </row>
        <row r="196">
          <cell r="B196">
            <v>430170710</v>
          </cell>
          <cell r="C196">
            <v>430170</v>
          </cell>
          <cell r="D196" t="str">
            <v>ADVANCED MATH AND SCIENCE ACADEMY</v>
          </cell>
          <cell r="E196">
            <v>170</v>
          </cell>
          <cell r="F196" t="str">
            <v>MARLBOROUGH</v>
          </cell>
          <cell r="G196">
            <v>710</v>
          </cell>
          <cell r="H196" t="str">
            <v>MENDON UPTON</v>
          </cell>
          <cell r="I196">
            <v>146.03262021245581</v>
          </cell>
          <cell r="J196">
            <v>11944</v>
          </cell>
          <cell r="K196">
            <v>5498</v>
          </cell>
          <cell r="L196">
            <v>1188</v>
          </cell>
        </row>
        <row r="197">
          <cell r="B197">
            <v>430170725</v>
          </cell>
          <cell r="C197">
            <v>430170</v>
          </cell>
          <cell r="D197" t="str">
            <v>ADVANCED MATH AND SCIENCE ACADEMY</v>
          </cell>
          <cell r="E197">
            <v>170</v>
          </cell>
          <cell r="F197" t="str">
            <v>MARLBOROUGH</v>
          </cell>
          <cell r="G197">
            <v>725</v>
          </cell>
          <cell r="H197" t="str">
            <v>NASHOBA</v>
          </cell>
          <cell r="I197">
            <v>128.92050996533334</v>
          </cell>
          <cell r="J197">
            <v>11951</v>
          </cell>
          <cell r="K197">
            <v>3456</v>
          </cell>
          <cell r="L197">
            <v>1188</v>
          </cell>
        </row>
        <row r="198">
          <cell r="B198">
            <v>430170730</v>
          </cell>
          <cell r="C198">
            <v>430170</v>
          </cell>
          <cell r="D198" t="str">
            <v>ADVANCED MATH AND SCIENCE ACADEMY</v>
          </cell>
          <cell r="E198">
            <v>170</v>
          </cell>
          <cell r="F198" t="str">
            <v>MARLBOROUGH</v>
          </cell>
          <cell r="G198">
            <v>730</v>
          </cell>
          <cell r="H198" t="str">
            <v>NORTHBORO SOUTHBORO</v>
          </cell>
          <cell r="I198">
            <v>145.17905347402461</v>
          </cell>
          <cell r="J198">
            <v>12430</v>
          </cell>
          <cell r="K198">
            <v>5616</v>
          </cell>
          <cell r="L198">
            <v>1188</v>
          </cell>
        </row>
        <row r="199">
          <cell r="B199">
            <v>430170735</v>
          </cell>
          <cell r="C199">
            <v>430170</v>
          </cell>
          <cell r="D199" t="str">
            <v>ADVANCED MATH AND SCIENCE ACADEMY</v>
          </cell>
          <cell r="E199">
            <v>170</v>
          </cell>
          <cell r="F199" t="str">
            <v>MARLBOROUGH</v>
          </cell>
          <cell r="G199">
            <v>735</v>
          </cell>
          <cell r="H199" t="str">
            <v>NORTH MIDDLESEX</v>
          </cell>
          <cell r="I199">
            <v>135.01000895931608</v>
          </cell>
          <cell r="J199">
            <v>11458</v>
          </cell>
          <cell r="K199">
            <v>4011</v>
          </cell>
          <cell r="L199">
            <v>1188</v>
          </cell>
        </row>
        <row r="200">
          <cell r="B200">
            <v>430170775</v>
          </cell>
          <cell r="C200">
            <v>430170</v>
          </cell>
          <cell r="D200" t="str">
            <v>ADVANCED MATH AND SCIENCE ACADEMY</v>
          </cell>
          <cell r="E200">
            <v>170</v>
          </cell>
          <cell r="F200" t="str">
            <v>MARLBOROUGH</v>
          </cell>
          <cell r="G200">
            <v>775</v>
          </cell>
          <cell r="H200" t="str">
            <v>WACHUSETT</v>
          </cell>
          <cell r="I200">
            <v>123.29816209035354</v>
          </cell>
          <cell r="J200">
            <v>12679</v>
          </cell>
          <cell r="K200">
            <v>2954</v>
          </cell>
          <cell r="L200">
            <v>1188</v>
          </cell>
        </row>
        <row r="201">
          <cell r="B201">
            <v>432712020</v>
          </cell>
          <cell r="C201">
            <v>432712</v>
          </cell>
          <cell r="D201" t="str">
            <v>CAPE COD LIGHTHOUSE</v>
          </cell>
          <cell r="E201">
            <v>712</v>
          </cell>
          <cell r="F201" t="str">
            <v>MONOMOY</v>
          </cell>
          <cell r="G201">
            <v>20</v>
          </cell>
          <cell r="H201" t="str">
            <v>BARNSTABLE</v>
          </cell>
          <cell r="I201">
            <v>123.06920609961938</v>
          </cell>
          <cell r="J201">
            <v>11556</v>
          </cell>
          <cell r="K201">
            <v>2666</v>
          </cell>
          <cell r="L201">
            <v>1188</v>
          </cell>
        </row>
        <row r="202">
          <cell r="B202">
            <v>432712172</v>
          </cell>
          <cell r="C202">
            <v>432712</v>
          </cell>
          <cell r="D202" t="str">
            <v>CAPE COD LIGHTHOUSE</v>
          </cell>
          <cell r="E202">
            <v>712</v>
          </cell>
          <cell r="F202" t="str">
            <v>MONOMOY</v>
          </cell>
          <cell r="G202">
            <v>172</v>
          </cell>
          <cell r="H202" t="str">
            <v>MASHPEE</v>
          </cell>
          <cell r="I202">
            <v>184.8182838817367</v>
          </cell>
          <cell r="J202">
            <v>10332</v>
          </cell>
          <cell r="K202">
            <v>8763</v>
          </cell>
          <cell r="L202">
            <v>1188</v>
          </cell>
        </row>
        <row r="203">
          <cell r="B203">
            <v>432712261</v>
          </cell>
          <cell r="C203">
            <v>432712</v>
          </cell>
          <cell r="D203" t="str">
            <v>CAPE COD LIGHTHOUSE</v>
          </cell>
          <cell r="E203">
            <v>712</v>
          </cell>
          <cell r="F203" t="str">
            <v>MONOMOY</v>
          </cell>
          <cell r="G203">
            <v>261</v>
          </cell>
          <cell r="H203" t="str">
            <v>SANDWICH</v>
          </cell>
          <cell r="I203">
            <v>170.0491313823652</v>
          </cell>
          <cell r="J203">
            <v>11075</v>
          </cell>
          <cell r="K203">
            <v>7758</v>
          </cell>
          <cell r="L203">
            <v>1188</v>
          </cell>
        </row>
        <row r="204">
          <cell r="B204">
            <v>432712300</v>
          </cell>
          <cell r="C204">
            <v>432712</v>
          </cell>
          <cell r="D204" t="str">
            <v>CAPE COD LIGHTHOUSE</v>
          </cell>
          <cell r="E204">
            <v>712</v>
          </cell>
          <cell r="F204" t="str">
            <v>MONOMOY</v>
          </cell>
          <cell r="G204">
            <v>300</v>
          </cell>
          <cell r="H204" t="str">
            <v>TRURO</v>
          </cell>
          <cell r="I204">
            <v>280.74392899328598</v>
          </cell>
          <cell r="J204">
            <v>16912</v>
          </cell>
          <cell r="K204">
            <v>30567</v>
          </cell>
          <cell r="L204">
            <v>1188</v>
          </cell>
        </row>
        <row r="205">
          <cell r="B205">
            <v>432712645</v>
          </cell>
          <cell r="C205">
            <v>432712</v>
          </cell>
          <cell r="D205" t="str">
            <v>CAPE COD LIGHTHOUSE</v>
          </cell>
          <cell r="E205">
            <v>712</v>
          </cell>
          <cell r="F205" t="str">
            <v>MONOMOY</v>
          </cell>
          <cell r="G205">
            <v>645</v>
          </cell>
          <cell r="H205" t="str">
            <v>DENNIS YARMOUTH</v>
          </cell>
          <cell r="I205">
            <v>139.17068383981038</v>
          </cell>
          <cell r="J205">
            <v>12525</v>
          </cell>
          <cell r="K205">
            <v>4906</v>
          </cell>
          <cell r="L205">
            <v>1188</v>
          </cell>
        </row>
        <row r="206">
          <cell r="B206">
            <v>432712660</v>
          </cell>
          <cell r="C206">
            <v>432712</v>
          </cell>
          <cell r="D206" t="str">
            <v>CAPE COD LIGHTHOUSE</v>
          </cell>
          <cell r="E206">
            <v>712</v>
          </cell>
          <cell r="F206" t="str">
            <v>MONOMOY</v>
          </cell>
          <cell r="G206">
            <v>660</v>
          </cell>
          <cell r="H206" t="str">
            <v>NAUSET</v>
          </cell>
          <cell r="I206">
            <v>178.95536063289055</v>
          </cell>
          <cell r="J206">
            <v>11973</v>
          </cell>
          <cell r="K206">
            <v>9453</v>
          </cell>
          <cell r="L206">
            <v>1188</v>
          </cell>
        </row>
        <row r="207">
          <cell r="B207">
            <v>432712712</v>
          </cell>
          <cell r="C207">
            <v>432712</v>
          </cell>
          <cell r="D207" t="str">
            <v>CAPE COD LIGHTHOUSE</v>
          </cell>
          <cell r="E207">
            <v>712</v>
          </cell>
          <cell r="F207" t="str">
            <v>MONOMOY</v>
          </cell>
          <cell r="G207">
            <v>712</v>
          </cell>
          <cell r="H207" t="str">
            <v>MONOMOY</v>
          </cell>
          <cell r="I207">
            <v>172.59846658649457</v>
          </cell>
          <cell r="J207">
            <v>12589</v>
          </cell>
          <cell r="K207">
            <v>9139</v>
          </cell>
          <cell r="L207">
            <v>1188</v>
          </cell>
        </row>
        <row r="208">
          <cell r="B208">
            <v>435301009</v>
          </cell>
          <cell r="C208">
            <v>435301</v>
          </cell>
          <cell r="D208" t="str">
            <v>INNOVATION ACADEMY</v>
          </cell>
          <cell r="E208">
            <v>301</v>
          </cell>
          <cell r="F208" t="str">
            <v>TYNGSBOROUGH</v>
          </cell>
          <cell r="G208">
            <v>9</v>
          </cell>
          <cell r="H208" t="str">
            <v>ANDOVER</v>
          </cell>
          <cell r="I208">
            <v>170.08913507570495</v>
          </cell>
          <cell r="J208">
            <v>12243</v>
          </cell>
          <cell r="K208">
            <v>8581</v>
          </cell>
          <cell r="L208">
            <v>1188</v>
          </cell>
        </row>
        <row r="209">
          <cell r="B209">
            <v>435301031</v>
          </cell>
          <cell r="C209">
            <v>435301</v>
          </cell>
          <cell r="D209" t="str">
            <v>INNOVATION ACADEMY</v>
          </cell>
          <cell r="E209">
            <v>301</v>
          </cell>
          <cell r="F209" t="str">
            <v>TYNGSBOROUGH</v>
          </cell>
          <cell r="G209">
            <v>31</v>
          </cell>
          <cell r="H209" t="str">
            <v>BILLERICA</v>
          </cell>
          <cell r="I209">
            <v>144.88459106998013</v>
          </cell>
          <cell r="J209">
            <v>12566</v>
          </cell>
          <cell r="K209">
            <v>5640</v>
          </cell>
          <cell r="L209">
            <v>1188</v>
          </cell>
        </row>
        <row r="210">
          <cell r="B210">
            <v>435301048</v>
          </cell>
          <cell r="C210">
            <v>435301</v>
          </cell>
          <cell r="D210" t="str">
            <v>INNOVATION ACADEMY</v>
          </cell>
          <cell r="E210">
            <v>301</v>
          </cell>
          <cell r="F210" t="str">
            <v>TYNGSBOROUGH</v>
          </cell>
          <cell r="G210">
            <v>48</v>
          </cell>
          <cell r="H210" t="str">
            <v>BURLINGTON</v>
          </cell>
          <cell r="I210">
            <v>180.9243679505129</v>
          </cell>
          <cell r="J210">
            <v>12243</v>
          </cell>
          <cell r="K210">
            <v>9908</v>
          </cell>
          <cell r="L210">
            <v>1188</v>
          </cell>
        </row>
        <row r="211">
          <cell r="B211">
            <v>435301056</v>
          </cell>
          <cell r="C211">
            <v>435301</v>
          </cell>
          <cell r="D211" t="str">
            <v>INNOVATION ACADEMY</v>
          </cell>
          <cell r="E211">
            <v>301</v>
          </cell>
          <cell r="F211" t="str">
            <v>TYNGSBOROUGH</v>
          </cell>
          <cell r="G211">
            <v>56</v>
          </cell>
          <cell r="H211" t="str">
            <v>CHELMSFORD</v>
          </cell>
          <cell r="I211">
            <v>132.84259615531775</v>
          </cell>
          <cell r="J211">
            <v>11958</v>
          </cell>
          <cell r="K211">
            <v>3927</v>
          </cell>
          <cell r="L211">
            <v>1188</v>
          </cell>
        </row>
        <row r="212">
          <cell r="B212">
            <v>435301079</v>
          </cell>
          <cell r="C212">
            <v>435301</v>
          </cell>
          <cell r="D212" t="str">
            <v>INNOVATION ACADEMY</v>
          </cell>
          <cell r="E212">
            <v>301</v>
          </cell>
          <cell r="F212" t="str">
            <v>TYNGSBOROUGH</v>
          </cell>
          <cell r="G212">
            <v>79</v>
          </cell>
          <cell r="H212" t="str">
            <v>DRACUT</v>
          </cell>
          <cell r="I212">
            <v>101.50164390758005</v>
          </cell>
          <cell r="J212">
            <v>13136</v>
          </cell>
          <cell r="K212">
            <v>197</v>
          </cell>
          <cell r="L212">
            <v>1188</v>
          </cell>
        </row>
        <row r="213">
          <cell r="B213">
            <v>435301149</v>
          </cell>
          <cell r="C213">
            <v>435301</v>
          </cell>
          <cell r="D213" t="str">
            <v>INNOVATION ACADEMY</v>
          </cell>
          <cell r="E213">
            <v>301</v>
          </cell>
          <cell r="F213" t="str">
            <v>TYNGSBOROUGH</v>
          </cell>
          <cell r="G213">
            <v>149</v>
          </cell>
          <cell r="H213" t="str">
            <v>LAWRENCE</v>
          </cell>
          <cell r="I213">
            <v>100.74836826286403</v>
          </cell>
          <cell r="J213">
            <v>18237</v>
          </cell>
          <cell r="K213">
            <v>136</v>
          </cell>
          <cell r="L213">
            <v>1188</v>
          </cell>
        </row>
        <row r="214">
          <cell r="B214">
            <v>435301160</v>
          </cell>
          <cell r="C214">
            <v>435301</v>
          </cell>
          <cell r="D214" t="str">
            <v>INNOVATION ACADEMY</v>
          </cell>
          <cell r="E214">
            <v>301</v>
          </cell>
          <cell r="F214" t="str">
            <v>TYNGSBOROUGH</v>
          </cell>
          <cell r="G214">
            <v>160</v>
          </cell>
          <cell r="H214" t="str">
            <v>LOWELL</v>
          </cell>
          <cell r="I214">
            <v>100.20791083539432</v>
          </cell>
          <cell r="J214">
            <v>14588</v>
          </cell>
          <cell r="K214">
            <v>30</v>
          </cell>
          <cell r="L214">
            <v>1188</v>
          </cell>
        </row>
        <row r="215">
          <cell r="B215">
            <v>435301211</v>
          </cell>
          <cell r="C215">
            <v>435301</v>
          </cell>
          <cell r="D215" t="str">
            <v>INNOVATION ACADEMY</v>
          </cell>
          <cell r="E215">
            <v>301</v>
          </cell>
          <cell r="F215" t="str">
            <v>TYNGSBOROUGH</v>
          </cell>
          <cell r="G215">
            <v>211</v>
          </cell>
          <cell r="H215" t="str">
            <v>NORTH ANDOVER</v>
          </cell>
          <cell r="I215">
            <v>124.6766512201486</v>
          </cell>
          <cell r="J215">
            <v>15995</v>
          </cell>
          <cell r="K215">
            <v>3947</v>
          </cell>
          <cell r="L215">
            <v>1188</v>
          </cell>
        </row>
        <row r="216">
          <cell r="B216">
            <v>435301295</v>
          </cell>
          <cell r="C216">
            <v>435301</v>
          </cell>
          <cell r="D216" t="str">
            <v>INNOVATION ACADEMY</v>
          </cell>
          <cell r="E216">
            <v>301</v>
          </cell>
          <cell r="F216" t="str">
            <v>TYNGSBOROUGH</v>
          </cell>
          <cell r="G216">
            <v>295</v>
          </cell>
          <cell r="H216" t="str">
            <v>TEWKSBURY</v>
          </cell>
          <cell r="I216">
            <v>153.05738780394682</v>
          </cell>
          <cell r="J216">
            <v>12322</v>
          </cell>
          <cell r="K216">
            <v>6538</v>
          </cell>
          <cell r="L216">
            <v>1188</v>
          </cell>
        </row>
        <row r="217">
          <cell r="B217">
            <v>435301301</v>
          </cell>
          <cell r="C217">
            <v>435301</v>
          </cell>
          <cell r="D217" t="str">
            <v>INNOVATION ACADEMY</v>
          </cell>
          <cell r="E217">
            <v>301</v>
          </cell>
          <cell r="F217" t="str">
            <v>TYNGSBOROUGH</v>
          </cell>
          <cell r="G217">
            <v>301</v>
          </cell>
          <cell r="H217" t="str">
            <v>TYNGSBOROUGH</v>
          </cell>
          <cell r="I217">
            <v>134.65258577639557</v>
          </cell>
          <cell r="J217">
            <v>13492</v>
          </cell>
          <cell r="K217">
            <v>4675</v>
          </cell>
          <cell r="L217">
            <v>1188</v>
          </cell>
        </row>
        <row r="218">
          <cell r="B218">
            <v>435301308</v>
          </cell>
          <cell r="C218">
            <v>435301</v>
          </cell>
          <cell r="D218" t="str">
            <v>INNOVATION ACADEMY</v>
          </cell>
          <cell r="E218">
            <v>301</v>
          </cell>
          <cell r="F218" t="str">
            <v>TYNGSBOROUGH</v>
          </cell>
          <cell r="G218">
            <v>308</v>
          </cell>
          <cell r="H218" t="str">
            <v>WALTHAM</v>
          </cell>
          <cell r="I218">
            <v>141.25484456461166</v>
          </cell>
          <cell r="J218">
            <v>12243</v>
          </cell>
          <cell r="K218">
            <v>5051</v>
          </cell>
          <cell r="L218">
            <v>1188</v>
          </cell>
        </row>
        <row r="219">
          <cell r="B219">
            <v>435301326</v>
          </cell>
          <cell r="C219">
            <v>435301</v>
          </cell>
          <cell r="D219" t="str">
            <v>INNOVATION ACADEMY</v>
          </cell>
          <cell r="E219">
            <v>301</v>
          </cell>
          <cell r="F219" t="str">
            <v>TYNGSBOROUGH</v>
          </cell>
          <cell r="G219">
            <v>326</v>
          </cell>
          <cell r="H219" t="str">
            <v>WESTFORD</v>
          </cell>
          <cell r="I219">
            <v>141.09398758693266</v>
          </cell>
          <cell r="J219">
            <v>11530</v>
          </cell>
          <cell r="K219">
            <v>4738</v>
          </cell>
          <cell r="L219">
            <v>1188</v>
          </cell>
        </row>
        <row r="220">
          <cell r="B220">
            <v>435301342</v>
          </cell>
          <cell r="C220">
            <v>435301</v>
          </cell>
          <cell r="D220" t="str">
            <v>INNOVATION ACADEMY</v>
          </cell>
          <cell r="E220">
            <v>301</v>
          </cell>
          <cell r="F220" t="str">
            <v>TYNGSBOROUGH</v>
          </cell>
          <cell r="G220">
            <v>342</v>
          </cell>
          <cell r="H220" t="str">
            <v>WILMINGTON</v>
          </cell>
          <cell r="I220">
            <v>173.19335947582849</v>
          </cell>
          <cell r="J220">
            <v>10332</v>
          </cell>
          <cell r="K220">
            <v>7562</v>
          </cell>
          <cell r="L220">
            <v>1188</v>
          </cell>
        </row>
        <row r="221">
          <cell r="B221">
            <v>435301616</v>
          </cell>
          <cell r="C221">
            <v>435301</v>
          </cell>
          <cell r="D221" t="str">
            <v>INNOVATION ACADEMY</v>
          </cell>
          <cell r="E221">
            <v>301</v>
          </cell>
          <cell r="F221" t="str">
            <v>TYNGSBOROUGH</v>
          </cell>
          <cell r="G221">
            <v>616</v>
          </cell>
          <cell r="H221" t="str">
            <v>AYER SHIRLEY</v>
          </cell>
          <cell r="I221">
            <v>129.4108560809637</v>
          </cell>
          <cell r="J221">
            <v>15846</v>
          </cell>
          <cell r="K221">
            <v>4660</v>
          </cell>
          <cell r="L221">
            <v>1188</v>
          </cell>
        </row>
        <row r="222">
          <cell r="B222">
            <v>435301673</v>
          </cell>
          <cell r="C222">
            <v>435301</v>
          </cell>
          <cell r="D222" t="str">
            <v>INNOVATION ACADEMY</v>
          </cell>
          <cell r="E222">
            <v>301</v>
          </cell>
          <cell r="F222" t="str">
            <v>TYNGSBOROUGH</v>
          </cell>
          <cell r="G222">
            <v>673</v>
          </cell>
          <cell r="H222" t="str">
            <v>GROTON DUNSTABLE</v>
          </cell>
          <cell r="I222">
            <v>156.92661039684862</v>
          </cell>
          <cell r="J222">
            <v>12382</v>
          </cell>
          <cell r="K222">
            <v>7049</v>
          </cell>
          <cell r="L222">
            <v>1188</v>
          </cell>
        </row>
        <row r="223">
          <cell r="B223">
            <v>435301725</v>
          </cell>
          <cell r="C223">
            <v>435301</v>
          </cell>
          <cell r="D223" t="str">
            <v>INNOVATION ACADEMY</v>
          </cell>
          <cell r="E223">
            <v>301</v>
          </cell>
          <cell r="F223" t="str">
            <v>TYNGSBOROUGH</v>
          </cell>
          <cell r="G223">
            <v>725</v>
          </cell>
          <cell r="H223" t="str">
            <v>NASHOBA</v>
          </cell>
          <cell r="I223">
            <v>128.92050996533334</v>
          </cell>
          <cell r="J223">
            <v>16655</v>
          </cell>
          <cell r="K223">
            <v>4817</v>
          </cell>
          <cell r="L223">
            <v>1188</v>
          </cell>
        </row>
        <row r="224">
          <cell r="B224">
            <v>435301735</v>
          </cell>
          <cell r="C224">
            <v>435301</v>
          </cell>
          <cell r="D224" t="str">
            <v>INNOVATION ACADEMY</v>
          </cell>
          <cell r="E224">
            <v>301</v>
          </cell>
          <cell r="F224" t="str">
            <v>TYNGSBOROUGH</v>
          </cell>
          <cell r="G224">
            <v>735</v>
          </cell>
          <cell r="H224" t="str">
            <v>NORTH MIDDLESEX</v>
          </cell>
          <cell r="I224">
            <v>135.01000895931608</v>
          </cell>
          <cell r="J224">
            <v>12494</v>
          </cell>
          <cell r="K224">
            <v>4374</v>
          </cell>
          <cell r="L224">
            <v>1188</v>
          </cell>
        </row>
        <row r="225">
          <cell r="B225">
            <v>436049010</v>
          </cell>
          <cell r="C225">
            <v>436049</v>
          </cell>
          <cell r="D225" t="str">
            <v>COMMUNITY CS OF CAMBRIDGE</v>
          </cell>
          <cell r="E225">
            <v>49</v>
          </cell>
          <cell r="F225" t="str">
            <v>CAMBRIDGE</v>
          </cell>
          <cell r="G225">
            <v>10</v>
          </cell>
          <cell r="H225" t="str">
            <v>ARLINGTON</v>
          </cell>
          <cell r="I225">
            <v>143.22956672006308</v>
          </cell>
          <cell r="J225">
            <v>17338</v>
          </cell>
          <cell r="K225">
            <v>7495</v>
          </cell>
          <cell r="L225">
            <v>1188</v>
          </cell>
        </row>
        <row r="226">
          <cell r="B226">
            <v>436049026</v>
          </cell>
          <cell r="C226">
            <v>436049</v>
          </cell>
          <cell r="D226" t="str">
            <v>COMMUNITY CS OF CAMBRIDGE</v>
          </cell>
          <cell r="E226">
            <v>49</v>
          </cell>
          <cell r="F226" t="str">
            <v>CAMBRIDGE</v>
          </cell>
          <cell r="G226">
            <v>26</v>
          </cell>
          <cell r="H226" t="str">
            <v>BELMONT</v>
          </cell>
          <cell r="I226">
            <v>135.61391654734086</v>
          </cell>
          <cell r="J226">
            <v>16271</v>
          </cell>
          <cell r="K226">
            <v>5795</v>
          </cell>
          <cell r="L226">
            <v>1188</v>
          </cell>
        </row>
        <row r="227">
          <cell r="B227">
            <v>436049031</v>
          </cell>
          <cell r="C227">
            <v>436049</v>
          </cell>
          <cell r="D227" t="str">
            <v>COMMUNITY CS OF CAMBRIDGE</v>
          </cell>
          <cell r="E227">
            <v>49</v>
          </cell>
          <cell r="F227" t="str">
            <v>CAMBRIDGE</v>
          </cell>
          <cell r="G227">
            <v>31</v>
          </cell>
          <cell r="H227" t="str">
            <v>BILLERICA</v>
          </cell>
          <cell r="I227">
            <v>144.88459106998013</v>
          </cell>
          <cell r="J227">
            <v>13493</v>
          </cell>
          <cell r="K227">
            <v>6056</v>
          </cell>
          <cell r="L227">
            <v>1188</v>
          </cell>
        </row>
        <row r="228">
          <cell r="B228">
            <v>436049035</v>
          </cell>
          <cell r="C228">
            <v>436049</v>
          </cell>
          <cell r="D228" t="str">
            <v>COMMUNITY CS OF CAMBRIDGE</v>
          </cell>
          <cell r="E228">
            <v>49</v>
          </cell>
          <cell r="F228" t="str">
            <v>CAMBRIDGE</v>
          </cell>
          <cell r="G228">
            <v>35</v>
          </cell>
          <cell r="H228" t="str">
            <v>BOSTON</v>
          </cell>
          <cell r="I228">
            <v>141.50592343186904</v>
          </cell>
          <cell r="J228">
            <v>16762</v>
          </cell>
          <cell r="K228">
            <v>6957</v>
          </cell>
          <cell r="L228">
            <v>1188</v>
          </cell>
        </row>
        <row r="229">
          <cell r="B229">
            <v>436049049</v>
          </cell>
          <cell r="C229">
            <v>436049</v>
          </cell>
          <cell r="D229" t="str">
            <v>COMMUNITY CS OF CAMBRIDGE</v>
          </cell>
          <cell r="E229">
            <v>49</v>
          </cell>
          <cell r="F229" t="str">
            <v>CAMBRIDGE</v>
          </cell>
          <cell r="G229">
            <v>49</v>
          </cell>
          <cell r="H229" t="str">
            <v>CAMBRIDGE</v>
          </cell>
          <cell r="I229">
            <v>226.33381903386584</v>
          </cell>
          <cell r="J229">
            <v>17946</v>
          </cell>
          <cell r="K229">
            <v>22672</v>
          </cell>
          <cell r="L229">
            <v>1188</v>
          </cell>
        </row>
        <row r="230">
          <cell r="B230">
            <v>436049057</v>
          </cell>
          <cell r="C230">
            <v>436049</v>
          </cell>
          <cell r="D230" t="str">
            <v>COMMUNITY CS OF CAMBRIDGE</v>
          </cell>
          <cell r="E230">
            <v>49</v>
          </cell>
          <cell r="F230" t="str">
            <v>CAMBRIDGE</v>
          </cell>
          <cell r="G230">
            <v>57</v>
          </cell>
          <cell r="H230" t="str">
            <v>CHELSEA</v>
          </cell>
          <cell r="I230">
            <v>102.16752290744108</v>
          </cell>
          <cell r="J230">
            <v>19116</v>
          </cell>
          <cell r="K230">
            <v>414</v>
          </cell>
          <cell r="L230">
            <v>1188</v>
          </cell>
        </row>
        <row r="231">
          <cell r="B231">
            <v>436049093</v>
          </cell>
          <cell r="C231">
            <v>436049</v>
          </cell>
          <cell r="D231" t="str">
            <v>COMMUNITY CS OF CAMBRIDGE</v>
          </cell>
          <cell r="E231">
            <v>49</v>
          </cell>
          <cell r="F231" t="str">
            <v>CAMBRIDGE</v>
          </cell>
          <cell r="G231">
            <v>93</v>
          </cell>
          <cell r="H231" t="str">
            <v>EVERETT</v>
          </cell>
          <cell r="I231">
            <v>101.28947429456781</v>
          </cell>
          <cell r="J231">
            <v>20252</v>
          </cell>
          <cell r="K231">
            <v>261</v>
          </cell>
          <cell r="L231">
            <v>1188</v>
          </cell>
        </row>
        <row r="232">
          <cell r="B232">
            <v>436049095</v>
          </cell>
          <cell r="C232">
            <v>436049</v>
          </cell>
          <cell r="D232" t="str">
            <v>COMMUNITY CS OF CAMBRIDGE</v>
          </cell>
          <cell r="E232">
            <v>49</v>
          </cell>
          <cell r="F232" t="str">
            <v>CAMBRIDGE</v>
          </cell>
          <cell r="G232">
            <v>95</v>
          </cell>
          <cell r="H232" t="str">
            <v>FALL RIVER</v>
          </cell>
          <cell r="I232">
            <v>100.27001010763144</v>
          </cell>
          <cell r="J232">
            <v>21927</v>
          </cell>
          <cell r="K232">
            <v>59</v>
          </cell>
          <cell r="L232">
            <v>1188</v>
          </cell>
        </row>
        <row r="233">
          <cell r="B233">
            <v>436049133</v>
          </cell>
          <cell r="C233">
            <v>436049</v>
          </cell>
          <cell r="D233" t="str">
            <v>COMMUNITY CS OF CAMBRIDGE</v>
          </cell>
          <cell r="E233">
            <v>49</v>
          </cell>
          <cell r="F233" t="str">
            <v>CAMBRIDGE</v>
          </cell>
          <cell r="G233">
            <v>133</v>
          </cell>
          <cell r="H233" t="str">
            <v>HOLBROOK</v>
          </cell>
          <cell r="I233">
            <v>113.34679933653671</v>
          </cell>
          <cell r="J233">
            <v>11359</v>
          </cell>
          <cell r="K233">
            <v>1516</v>
          </cell>
          <cell r="L233">
            <v>1188</v>
          </cell>
        </row>
        <row r="234">
          <cell r="B234">
            <v>436049149</v>
          </cell>
          <cell r="C234">
            <v>436049</v>
          </cell>
          <cell r="D234" t="str">
            <v>COMMUNITY CS OF CAMBRIDGE</v>
          </cell>
          <cell r="E234">
            <v>49</v>
          </cell>
          <cell r="F234" t="str">
            <v>CAMBRIDGE</v>
          </cell>
          <cell r="G234">
            <v>149</v>
          </cell>
          <cell r="H234" t="str">
            <v>LAWRENCE</v>
          </cell>
          <cell r="I234">
            <v>100.74836826286403</v>
          </cell>
          <cell r="J234">
            <v>20539</v>
          </cell>
          <cell r="K234">
            <v>154</v>
          </cell>
          <cell r="L234">
            <v>1188</v>
          </cell>
        </row>
        <row r="235">
          <cell r="B235">
            <v>436049153</v>
          </cell>
          <cell r="C235">
            <v>436049</v>
          </cell>
          <cell r="D235" t="str">
            <v>COMMUNITY CS OF CAMBRIDGE</v>
          </cell>
          <cell r="E235">
            <v>49</v>
          </cell>
          <cell r="F235" t="str">
            <v>CAMBRIDGE</v>
          </cell>
          <cell r="G235">
            <v>153</v>
          </cell>
          <cell r="H235" t="str">
            <v>LEOMINSTER</v>
          </cell>
          <cell r="I235">
            <v>100.00003431689326</v>
          </cell>
          <cell r="J235">
            <v>20819</v>
          </cell>
          <cell r="K235">
            <v>0</v>
          </cell>
          <cell r="L235">
            <v>1188</v>
          </cell>
        </row>
        <row r="236">
          <cell r="B236">
            <v>436049155</v>
          </cell>
          <cell r="C236">
            <v>436049</v>
          </cell>
          <cell r="D236" t="str">
            <v>COMMUNITY CS OF CAMBRIDGE</v>
          </cell>
          <cell r="E236">
            <v>49</v>
          </cell>
          <cell r="F236" t="str">
            <v>CAMBRIDGE</v>
          </cell>
          <cell r="G236">
            <v>155</v>
          </cell>
          <cell r="H236" t="str">
            <v>LEXINGTON</v>
          </cell>
          <cell r="I236">
            <v>179.73755354766377</v>
          </cell>
          <cell r="J236">
            <v>13493</v>
          </cell>
          <cell r="K236">
            <v>10759</v>
          </cell>
          <cell r="L236">
            <v>1188</v>
          </cell>
        </row>
        <row r="237">
          <cell r="B237">
            <v>436049163</v>
          </cell>
          <cell r="C237">
            <v>436049</v>
          </cell>
          <cell r="D237" t="str">
            <v>COMMUNITY CS OF CAMBRIDGE</v>
          </cell>
          <cell r="E237">
            <v>49</v>
          </cell>
          <cell r="F237" t="str">
            <v>CAMBRIDGE</v>
          </cell>
          <cell r="G237">
            <v>163</v>
          </cell>
          <cell r="H237" t="str">
            <v>LYNN</v>
          </cell>
          <cell r="I237">
            <v>100.66191221021963</v>
          </cell>
          <cell r="J237">
            <v>16004</v>
          </cell>
          <cell r="K237">
            <v>106</v>
          </cell>
          <cell r="L237">
            <v>1188</v>
          </cell>
        </row>
        <row r="238">
          <cell r="B238">
            <v>436049165</v>
          </cell>
          <cell r="C238">
            <v>436049</v>
          </cell>
          <cell r="D238" t="str">
            <v>COMMUNITY CS OF CAMBRIDGE</v>
          </cell>
          <cell r="E238">
            <v>49</v>
          </cell>
          <cell r="F238" t="str">
            <v>CAMBRIDGE</v>
          </cell>
          <cell r="G238">
            <v>165</v>
          </cell>
          <cell r="H238" t="str">
            <v>MALDEN</v>
          </cell>
          <cell r="I238">
            <v>100</v>
          </cell>
          <cell r="J238">
            <v>17684</v>
          </cell>
          <cell r="K238">
            <v>0</v>
          </cell>
          <cell r="L238">
            <v>1188</v>
          </cell>
        </row>
        <row r="239">
          <cell r="B239">
            <v>436049176</v>
          </cell>
          <cell r="C239">
            <v>436049</v>
          </cell>
          <cell r="D239" t="str">
            <v>COMMUNITY CS OF CAMBRIDGE</v>
          </cell>
          <cell r="E239">
            <v>49</v>
          </cell>
          <cell r="F239" t="str">
            <v>CAMBRIDGE</v>
          </cell>
          <cell r="G239">
            <v>176</v>
          </cell>
          <cell r="H239" t="str">
            <v>MEDFORD</v>
          </cell>
          <cell r="I239">
            <v>134.00620858507176</v>
          </cell>
          <cell r="J239">
            <v>16142</v>
          </cell>
          <cell r="K239">
            <v>5489</v>
          </cell>
          <cell r="L239">
            <v>1188</v>
          </cell>
        </row>
        <row r="240">
          <cell r="B240">
            <v>436049244</v>
          </cell>
          <cell r="C240">
            <v>436049</v>
          </cell>
          <cell r="D240" t="str">
            <v>COMMUNITY CS OF CAMBRIDGE</v>
          </cell>
          <cell r="E240">
            <v>49</v>
          </cell>
          <cell r="F240" t="str">
            <v>CAMBRIDGE</v>
          </cell>
          <cell r="G240">
            <v>244</v>
          </cell>
          <cell r="H240" t="str">
            <v>RANDOLPH</v>
          </cell>
          <cell r="I240">
            <v>128.46677726516822</v>
          </cell>
          <cell r="J240">
            <v>12426</v>
          </cell>
          <cell r="K240">
            <v>3537</v>
          </cell>
          <cell r="L240">
            <v>1188</v>
          </cell>
        </row>
        <row r="241">
          <cell r="B241">
            <v>436049248</v>
          </cell>
          <cell r="C241">
            <v>436049</v>
          </cell>
          <cell r="D241" t="str">
            <v>COMMUNITY CS OF CAMBRIDGE</v>
          </cell>
          <cell r="E241">
            <v>49</v>
          </cell>
          <cell r="F241" t="str">
            <v>CAMBRIDGE</v>
          </cell>
          <cell r="G241">
            <v>248</v>
          </cell>
          <cell r="H241" t="str">
            <v>REVERE</v>
          </cell>
          <cell r="I241">
            <v>106.59125456595045</v>
          </cell>
          <cell r="J241">
            <v>18943</v>
          </cell>
          <cell r="K241">
            <v>1249</v>
          </cell>
          <cell r="L241">
            <v>1188</v>
          </cell>
        </row>
        <row r="242">
          <cell r="B242">
            <v>436049274</v>
          </cell>
          <cell r="C242">
            <v>436049</v>
          </cell>
          <cell r="D242" t="str">
            <v>COMMUNITY CS OF CAMBRIDGE</v>
          </cell>
          <cell r="E242">
            <v>49</v>
          </cell>
          <cell r="F242" t="str">
            <v>CAMBRIDGE</v>
          </cell>
          <cell r="G242">
            <v>274</v>
          </cell>
          <cell r="H242" t="str">
            <v>SOMERVILLE</v>
          </cell>
          <cell r="I242">
            <v>147.04764397883525</v>
          </cell>
          <cell r="J242">
            <v>20819</v>
          </cell>
          <cell r="K242">
            <v>9795</v>
          </cell>
          <cell r="L242">
            <v>1188</v>
          </cell>
        </row>
        <row r="243">
          <cell r="B243">
            <v>436049308</v>
          </cell>
          <cell r="C243">
            <v>436049</v>
          </cell>
          <cell r="D243" t="str">
            <v>COMMUNITY CS OF CAMBRIDGE</v>
          </cell>
          <cell r="E243">
            <v>49</v>
          </cell>
          <cell r="F243" t="str">
            <v>CAMBRIDGE</v>
          </cell>
          <cell r="G243">
            <v>308</v>
          </cell>
          <cell r="H243" t="str">
            <v>WALTHAM</v>
          </cell>
          <cell r="I243">
            <v>141.25484456461166</v>
          </cell>
          <cell r="J243">
            <v>18373</v>
          </cell>
          <cell r="K243">
            <v>7580</v>
          </cell>
          <cell r="L243">
            <v>1188</v>
          </cell>
        </row>
        <row r="244">
          <cell r="B244">
            <v>436049314</v>
          </cell>
          <cell r="C244">
            <v>436049</v>
          </cell>
          <cell r="D244" t="str">
            <v>COMMUNITY CS OF CAMBRIDGE</v>
          </cell>
          <cell r="E244">
            <v>49</v>
          </cell>
          <cell r="F244" t="str">
            <v>CAMBRIDGE</v>
          </cell>
          <cell r="G244">
            <v>314</v>
          </cell>
          <cell r="H244" t="str">
            <v>WATERTOWN</v>
          </cell>
          <cell r="I244">
            <v>175.45672934136448</v>
          </cell>
          <cell r="J244">
            <v>19632</v>
          </cell>
          <cell r="K244">
            <v>14814</v>
          </cell>
          <cell r="L244">
            <v>1188</v>
          </cell>
        </row>
        <row r="245">
          <cell r="B245">
            <v>436049336</v>
          </cell>
          <cell r="C245">
            <v>436049</v>
          </cell>
          <cell r="D245" t="str">
            <v>COMMUNITY CS OF CAMBRIDGE</v>
          </cell>
          <cell r="E245">
            <v>49</v>
          </cell>
          <cell r="F245" t="str">
            <v>CAMBRIDGE</v>
          </cell>
          <cell r="G245">
            <v>336</v>
          </cell>
          <cell r="H245" t="str">
            <v>WEYMOUTH</v>
          </cell>
          <cell r="I245">
            <v>113.38729758643215</v>
          </cell>
          <cell r="J245">
            <v>13493</v>
          </cell>
          <cell r="K245">
            <v>1806</v>
          </cell>
          <cell r="L245">
            <v>1188</v>
          </cell>
        </row>
        <row r="246">
          <cell r="B246">
            <v>437035018</v>
          </cell>
          <cell r="C246">
            <v>437035</v>
          </cell>
          <cell r="D246" t="str">
            <v>CITY ON A HILL</v>
          </cell>
          <cell r="E246">
            <v>35</v>
          </cell>
          <cell r="F246" t="str">
            <v>BOSTON</v>
          </cell>
          <cell r="G246">
            <v>18</v>
          </cell>
          <cell r="H246" t="str">
            <v>AVON</v>
          </cell>
          <cell r="I246">
            <v>148.41224465347256</v>
          </cell>
          <cell r="J246">
            <v>20237</v>
          </cell>
          <cell r="K246">
            <v>9797</v>
          </cell>
          <cell r="L246">
            <v>1188</v>
          </cell>
        </row>
        <row r="247">
          <cell r="B247">
            <v>437035035</v>
          </cell>
          <cell r="C247">
            <v>437035</v>
          </cell>
          <cell r="D247" t="str">
            <v>CITY ON A HILL</v>
          </cell>
          <cell r="E247">
            <v>35</v>
          </cell>
          <cell r="F247" t="str">
            <v>BOSTON</v>
          </cell>
          <cell r="G247">
            <v>35</v>
          </cell>
          <cell r="H247" t="str">
            <v>BOSTON</v>
          </cell>
          <cell r="I247">
            <v>141.50592343186904</v>
          </cell>
          <cell r="J247">
            <v>20287</v>
          </cell>
          <cell r="K247">
            <v>8420</v>
          </cell>
          <cell r="L247">
            <v>1188</v>
          </cell>
        </row>
        <row r="248">
          <cell r="B248">
            <v>437035044</v>
          </cell>
          <cell r="C248">
            <v>437035</v>
          </cell>
          <cell r="D248" t="str">
            <v>CITY ON A HILL</v>
          </cell>
          <cell r="E248">
            <v>35</v>
          </cell>
          <cell r="F248" t="str">
            <v>BOSTON</v>
          </cell>
          <cell r="G248">
            <v>44</v>
          </cell>
          <cell r="H248" t="str">
            <v>BROCKTON</v>
          </cell>
          <cell r="I248">
            <v>103.48764365547041</v>
          </cell>
          <cell r="J248">
            <v>13129</v>
          </cell>
          <cell r="K248">
            <v>458</v>
          </cell>
          <cell r="L248">
            <v>1188</v>
          </cell>
        </row>
        <row r="249">
          <cell r="B249">
            <v>437035093</v>
          </cell>
          <cell r="C249">
            <v>437035</v>
          </cell>
          <cell r="D249" t="str">
            <v>CITY ON A HILL</v>
          </cell>
          <cell r="E249">
            <v>35</v>
          </cell>
          <cell r="F249" t="str">
            <v>BOSTON</v>
          </cell>
          <cell r="G249">
            <v>93</v>
          </cell>
          <cell r="H249" t="str">
            <v>EVERETT</v>
          </cell>
          <cell r="I249">
            <v>101.28947429456781</v>
          </cell>
          <cell r="J249">
            <v>20775</v>
          </cell>
          <cell r="K249">
            <v>268</v>
          </cell>
          <cell r="L249">
            <v>1188</v>
          </cell>
        </row>
        <row r="250">
          <cell r="B250">
            <v>437035244</v>
          </cell>
          <cell r="C250">
            <v>437035</v>
          </cell>
          <cell r="D250" t="str">
            <v>CITY ON A HILL</v>
          </cell>
          <cell r="E250">
            <v>35</v>
          </cell>
          <cell r="F250" t="str">
            <v>BOSTON</v>
          </cell>
          <cell r="G250">
            <v>244</v>
          </cell>
          <cell r="H250" t="str">
            <v>RANDOLPH</v>
          </cell>
          <cell r="I250">
            <v>128.46677726516822</v>
          </cell>
          <cell r="J250">
            <v>20237</v>
          </cell>
          <cell r="K250">
            <v>5761</v>
          </cell>
          <cell r="L250">
            <v>1188</v>
          </cell>
        </row>
        <row r="251">
          <cell r="B251">
            <v>437035336</v>
          </cell>
          <cell r="C251">
            <v>437035</v>
          </cell>
          <cell r="D251" t="str">
            <v>CITY ON A HILL</v>
          </cell>
          <cell r="E251">
            <v>35</v>
          </cell>
          <cell r="F251" t="str">
            <v>BOSTON</v>
          </cell>
          <cell r="G251">
            <v>336</v>
          </cell>
          <cell r="H251" t="str">
            <v>WEYMOUTH</v>
          </cell>
          <cell r="I251">
            <v>113.38729758643215</v>
          </cell>
          <cell r="J251">
            <v>19470</v>
          </cell>
          <cell r="K251">
            <v>2607</v>
          </cell>
          <cell r="L251">
            <v>1188</v>
          </cell>
        </row>
        <row r="252">
          <cell r="B252">
            <v>438035018</v>
          </cell>
          <cell r="C252">
            <v>438035</v>
          </cell>
          <cell r="D252" t="str">
            <v>CODMAN ACADEMY</v>
          </cell>
          <cell r="E252">
            <v>35</v>
          </cell>
          <cell r="F252" t="str">
            <v>BOSTON</v>
          </cell>
          <cell r="G252">
            <v>18</v>
          </cell>
          <cell r="H252" t="str">
            <v>AVON</v>
          </cell>
          <cell r="I252">
            <v>148.41224465347256</v>
          </cell>
          <cell r="J252">
            <v>13129</v>
          </cell>
          <cell r="K252">
            <v>6356</v>
          </cell>
          <cell r="L252">
            <v>1188</v>
          </cell>
        </row>
        <row r="253">
          <cell r="B253">
            <v>438035035</v>
          </cell>
          <cell r="C253">
            <v>438035</v>
          </cell>
          <cell r="D253" t="str">
            <v>CODMAN ACADEMY</v>
          </cell>
          <cell r="E253">
            <v>35</v>
          </cell>
          <cell r="F253" t="str">
            <v>BOSTON</v>
          </cell>
          <cell r="G253">
            <v>35</v>
          </cell>
          <cell r="H253" t="str">
            <v>BOSTON</v>
          </cell>
          <cell r="I253">
            <v>141.50592343186904</v>
          </cell>
          <cell r="J253">
            <v>19096</v>
          </cell>
          <cell r="K253">
            <v>7926</v>
          </cell>
          <cell r="L253">
            <v>1188</v>
          </cell>
        </row>
        <row r="254">
          <cell r="B254">
            <v>438035044</v>
          </cell>
          <cell r="C254">
            <v>438035</v>
          </cell>
          <cell r="D254" t="str">
            <v>CODMAN ACADEMY</v>
          </cell>
          <cell r="E254">
            <v>35</v>
          </cell>
          <cell r="F254" t="str">
            <v>BOSTON</v>
          </cell>
          <cell r="G254">
            <v>44</v>
          </cell>
          <cell r="H254" t="str">
            <v>BROCKTON</v>
          </cell>
          <cell r="I254">
            <v>103.48764365547041</v>
          </cell>
          <cell r="J254">
            <v>20113</v>
          </cell>
          <cell r="K254">
            <v>701</v>
          </cell>
          <cell r="L254">
            <v>1188</v>
          </cell>
        </row>
        <row r="255">
          <cell r="B255">
            <v>438035220</v>
          </cell>
          <cell r="C255">
            <v>438035</v>
          </cell>
          <cell r="D255" t="str">
            <v>CODMAN ACADEMY</v>
          </cell>
          <cell r="E255">
            <v>35</v>
          </cell>
          <cell r="F255" t="str">
            <v>BOSTON</v>
          </cell>
          <cell r="G255">
            <v>220</v>
          </cell>
          <cell r="H255" t="str">
            <v>NORWOOD</v>
          </cell>
          <cell r="I255">
            <v>137.78652394812985</v>
          </cell>
          <cell r="J255">
            <v>19470</v>
          </cell>
          <cell r="K255">
            <v>7357</v>
          </cell>
          <cell r="L255">
            <v>1188</v>
          </cell>
        </row>
        <row r="256">
          <cell r="B256">
            <v>438035243</v>
          </cell>
          <cell r="C256">
            <v>438035</v>
          </cell>
          <cell r="D256" t="str">
            <v>CODMAN ACADEMY</v>
          </cell>
          <cell r="E256">
            <v>35</v>
          </cell>
          <cell r="F256" t="str">
            <v>BOSTON</v>
          </cell>
          <cell r="G256">
            <v>243</v>
          </cell>
          <cell r="H256" t="str">
            <v>QUINCY</v>
          </cell>
          <cell r="I256">
            <v>114.25021531439718</v>
          </cell>
          <cell r="J256">
            <v>18554</v>
          </cell>
          <cell r="K256">
            <v>2644</v>
          </cell>
          <cell r="L256">
            <v>1188</v>
          </cell>
        </row>
        <row r="257">
          <cell r="B257">
            <v>438035244</v>
          </cell>
          <cell r="C257">
            <v>438035</v>
          </cell>
          <cell r="D257" t="str">
            <v>CODMAN ACADEMY</v>
          </cell>
          <cell r="E257">
            <v>35</v>
          </cell>
          <cell r="F257" t="str">
            <v>BOSTON</v>
          </cell>
          <cell r="G257">
            <v>244</v>
          </cell>
          <cell r="H257" t="str">
            <v>RANDOLPH</v>
          </cell>
          <cell r="I257">
            <v>128.46677726516822</v>
          </cell>
          <cell r="J257">
            <v>20083</v>
          </cell>
          <cell r="K257">
            <v>5717</v>
          </cell>
          <cell r="L257">
            <v>1188</v>
          </cell>
        </row>
        <row r="258">
          <cell r="B258">
            <v>438035293</v>
          </cell>
          <cell r="C258">
            <v>438035</v>
          </cell>
          <cell r="D258" t="str">
            <v>CODMAN ACADEMY</v>
          </cell>
          <cell r="E258">
            <v>35</v>
          </cell>
          <cell r="F258" t="str">
            <v>BOSTON</v>
          </cell>
          <cell r="G258">
            <v>293</v>
          </cell>
          <cell r="H258" t="str">
            <v>TAUNTON</v>
          </cell>
          <cell r="I258">
            <v>102.69881399723218</v>
          </cell>
          <cell r="J258">
            <v>20237</v>
          </cell>
          <cell r="K258">
            <v>546</v>
          </cell>
          <cell r="L258">
            <v>1188</v>
          </cell>
        </row>
        <row r="259">
          <cell r="B259">
            <v>439035035</v>
          </cell>
          <cell r="C259">
            <v>439035</v>
          </cell>
          <cell r="D259" t="str">
            <v>CONSERVATORY LAB</v>
          </cell>
          <cell r="E259">
            <v>35</v>
          </cell>
          <cell r="F259" t="str">
            <v>BOSTON</v>
          </cell>
          <cell r="G259">
            <v>35</v>
          </cell>
          <cell r="H259" t="str">
            <v>BOSTON</v>
          </cell>
          <cell r="I259">
            <v>141.50592343186904</v>
          </cell>
          <cell r="J259">
            <v>17456</v>
          </cell>
          <cell r="K259">
            <v>7245</v>
          </cell>
          <cell r="L259">
            <v>1188</v>
          </cell>
        </row>
        <row r="260">
          <cell r="B260">
            <v>439035044</v>
          </cell>
          <cell r="C260">
            <v>439035</v>
          </cell>
          <cell r="D260" t="str">
            <v>CONSERVATORY LAB</v>
          </cell>
          <cell r="E260">
            <v>35</v>
          </cell>
          <cell r="F260" t="str">
            <v>BOSTON</v>
          </cell>
          <cell r="G260">
            <v>44</v>
          </cell>
          <cell r="H260" t="str">
            <v>BROCKTON</v>
          </cell>
          <cell r="I260">
            <v>103.48764365547041</v>
          </cell>
          <cell r="J260">
            <v>15090</v>
          </cell>
          <cell r="K260">
            <v>526</v>
          </cell>
          <cell r="L260">
            <v>1188</v>
          </cell>
        </row>
        <row r="261">
          <cell r="B261">
            <v>439035073</v>
          </cell>
          <cell r="C261">
            <v>439035</v>
          </cell>
          <cell r="D261" t="str">
            <v>CONSERVATORY LAB</v>
          </cell>
          <cell r="E261">
            <v>35</v>
          </cell>
          <cell r="F261" t="str">
            <v>BOSTON</v>
          </cell>
          <cell r="G261">
            <v>73</v>
          </cell>
          <cell r="H261" t="str">
            <v>DEDHAM</v>
          </cell>
          <cell r="I261">
            <v>173.46672061873906</v>
          </cell>
          <cell r="J261">
            <v>14261</v>
          </cell>
          <cell r="K261">
            <v>10477</v>
          </cell>
          <cell r="L261">
            <v>1188</v>
          </cell>
        </row>
        <row r="262">
          <cell r="B262">
            <v>439035088</v>
          </cell>
          <cell r="C262">
            <v>439035</v>
          </cell>
          <cell r="D262" t="str">
            <v>CONSERVATORY LAB</v>
          </cell>
          <cell r="E262">
            <v>35</v>
          </cell>
          <cell r="F262" t="str">
            <v>BOSTON</v>
          </cell>
          <cell r="G262">
            <v>88</v>
          </cell>
          <cell r="H262" t="str">
            <v>EASTON</v>
          </cell>
          <cell r="I262">
            <v>132.28108588556685</v>
          </cell>
          <cell r="J262">
            <v>11475</v>
          </cell>
          <cell r="K262">
            <v>3704</v>
          </cell>
          <cell r="L262">
            <v>1188</v>
          </cell>
        </row>
        <row r="263">
          <cell r="B263">
            <v>439035163</v>
          </cell>
          <cell r="C263">
            <v>439035</v>
          </cell>
          <cell r="D263" t="str">
            <v>CONSERVATORY LAB</v>
          </cell>
          <cell r="E263">
            <v>35</v>
          </cell>
          <cell r="F263" t="str">
            <v>BOSTON</v>
          </cell>
          <cell r="G263">
            <v>163</v>
          </cell>
          <cell r="H263" t="str">
            <v>LYNN</v>
          </cell>
          <cell r="I263">
            <v>100.66191221021963</v>
          </cell>
          <cell r="J263">
            <v>19121</v>
          </cell>
          <cell r="K263">
            <v>127</v>
          </cell>
          <cell r="L263">
            <v>1188</v>
          </cell>
        </row>
        <row r="264">
          <cell r="B264">
            <v>439035243</v>
          </cell>
          <cell r="C264">
            <v>439035</v>
          </cell>
          <cell r="D264" t="str">
            <v>CONSERVATORY LAB</v>
          </cell>
          <cell r="E264">
            <v>35</v>
          </cell>
          <cell r="F264" t="str">
            <v>BOSTON</v>
          </cell>
          <cell r="G264">
            <v>243</v>
          </cell>
          <cell r="H264" t="str">
            <v>QUINCY</v>
          </cell>
          <cell r="I264">
            <v>114.25021531439718</v>
          </cell>
          <cell r="J264">
            <v>12170</v>
          </cell>
          <cell r="K264">
            <v>1734</v>
          </cell>
          <cell r="L264">
            <v>1188</v>
          </cell>
        </row>
        <row r="265">
          <cell r="B265">
            <v>439035244</v>
          </cell>
          <cell r="C265">
            <v>439035</v>
          </cell>
          <cell r="D265" t="str">
            <v>CONSERVATORY LAB</v>
          </cell>
          <cell r="E265">
            <v>35</v>
          </cell>
          <cell r="F265" t="str">
            <v>BOSTON</v>
          </cell>
          <cell r="G265">
            <v>244</v>
          </cell>
          <cell r="H265" t="str">
            <v>RANDOLPH</v>
          </cell>
          <cell r="I265">
            <v>128.46677726516822</v>
          </cell>
          <cell r="J265">
            <v>15761</v>
          </cell>
          <cell r="K265">
            <v>4487</v>
          </cell>
          <cell r="L265">
            <v>1188</v>
          </cell>
        </row>
        <row r="266">
          <cell r="B266">
            <v>439035284</v>
          </cell>
          <cell r="C266">
            <v>439035</v>
          </cell>
          <cell r="D266" t="str">
            <v>CONSERVATORY LAB</v>
          </cell>
          <cell r="E266">
            <v>35</v>
          </cell>
          <cell r="F266" t="str">
            <v>BOSTON</v>
          </cell>
          <cell r="G266">
            <v>284</v>
          </cell>
          <cell r="H266" t="str">
            <v>STONEHAM</v>
          </cell>
          <cell r="I266">
            <v>140.56067905503079</v>
          </cell>
          <cell r="J266">
            <v>16353</v>
          </cell>
          <cell r="K266">
            <v>6633</v>
          </cell>
          <cell r="L266">
            <v>1188</v>
          </cell>
        </row>
        <row r="267">
          <cell r="B267">
            <v>439035285</v>
          </cell>
          <cell r="C267">
            <v>439035</v>
          </cell>
          <cell r="D267" t="str">
            <v>CONSERVATORY LAB</v>
          </cell>
          <cell r="E267">
            <v>35</v>
          </cell>
          <cell r="F267" t="str">
            <v>BOSTON</v>
          </cell>
          <cell r="G267">
            <v>285</v>
          </cell>
          <cell r="H267" t="str">
            <v>STOUGHTON</v>
          </cell>
          <cell r="I267">
            <v>124.09814814898641</v>
          </cell>
          <cell r="J267">
            <v>14837</v>
          </cell>
          <cell r="K267">
            <v>3575</v>
          </cell>
          <cell r="L267">
            <v>1188</v>
          </cell>
        </row>
        <row r="268">
          <cell r="B268">
            <v>439035347</v>
          </cell>
          <cell r="C268">
            <v>439035</v>
          </cell>
          <cell r="D268" t="str">
            <v>CONSERVATORY LAB</v>
          </cell>
          <cell r="E268">
            <v>35</v>
          </cell>
          <cell r="F268" t="str">
            <v>BOSTON</v>
          </cell>
          <cell r="G268">
            <v>347</v>
          </cell>
          <cell r="H268" t="str">
            <v>WOBURN</v>
          </cell>
          <cell r="I268">
            <v>144.69595191647272</v>
          </cell>
          <cell r="J268">
            <v>17815</v>
          </cell>
          <cell r="K268">
            <v>7963</v>
          </cell>
          <cell r="L268">
            <v>1188</v>
          </cell>
        </row>
        <row r="269">
          <cell r="B269">
            <v>440149009</v>
          </cell>
          <cell r="C269">
            <v>440149</v>
          </cell>
          <cell r="D269" t="str">
            <v>COMMUNITY DAY</v>
          </cell>
          <cell r="E269">
            <v>149</v>
          </cell>
          <cell r="F269" t="str">
            <v>LAWRENCE</v>
          </cell>
          <cell r="G269">
            <v>9</v>
          </cell>
          <cell r="H269" t="str">
            <v>ANDOVER</v>
          </cell>
          <cell r="I269">
            <v>170.08913507570495</v>
          </cell>
          <cell r="J269">
            <v>15118</v>
          </cell>
          <cell r="K269">
            <v>10596</v>
          </cell>
          <cell r="L269">
            <v>1188</v>
          </cell>
        </row>
        <row r="270">
          <cell r="B270">
            <v>440149079</v>
          </cell>
          <cell r="C270">
            <v>440149</v>
          </cell>
          <cell r="D270" t="str">
            <v>COMMUNITY DAY</v>
          </cell>
          <cell r="E270">
            <v>149</v>
          </cell>
          <cell r="F270" t="str">
            <v>LAWRENCE</v>
          </cell>
          <cell r="G270">
            <v>79</v>
          </cell>
          <cell r="H270" t="str">
            <v>DRACUT</v>
          </cell>
          <cell r="I270">
            <v>101.50164390758005</v>
          </cell>
          <cell r="J270">
            <v>17272</v>
          </cell>
          <cell r="K270">
            <v>259</v>
          </cell>
          <cell r="L270">
            <v>1188</v>
          </cell>
        </row>
        <row r="271">
          <cell r="B271">
            <v>440149128</v>
          </cell>
          <cell r="C271">
            <v>440149</v>
          </cell>
          <cell r="D271" t="str">
            <v>COMMUNITY DAY</v>
          </cell>
          <cell r="E271">
            <v>149</v>
          </cell>
          <cell r="F271" t="str">
            <v>LAWRENCE</v>
          </cell>
          <cell r="G271">
            <v>128</v>
          </cell>
          <cell r="H271" t="str">
            <v>HAVERHILL</v>
          </cell>
          <cell r="I271">
            <v>110.38697262617856</v>
          </cell>
          <cell r="J271">
            <v>16068</v>
          </cell>
          <cell r="K271">
            <v>1669</v>
          </cell>
          <cell r="L271">
            <v>1188</v>
          </cell>
        </row>
        <row r="272">
          <cell r="B272">
            <v>440149149</v>
          </cell>
          <cell r="C272">
            <v>440149</v>
          </cell>
          <cell r="D272" t="str">
            <v>COMMUNITY DAY</v>
          </cell>
          <cell r="E272">
            <v>149</v>
          </cell>
          <cell r="F272" t="str">
            <v>LAWRENCE</v>
          </cell>
          <cell r="G272">
            <v>149</v>
          </cell>
          <cell r="H272" t="str">
            <v>LAWRENCE</v>
          </cell>
          <cell r="I272">
            <v>100.74836826286403</v>
          </cell>
          <cell r="J272">
            <v>17464</v>
          </cell>
          <cell r="K272">
            <v>131</v>
          </cell>
          <cell r="L272">
            <v>1188</v>
          </cell>
        </row>
        <row r="273">
          <cell r="B273">
            <v>440149160</v>
          </cell>
          <cell r="C273">
            <v>440149</v>
          </cell>
          <cell r="D273" t="str">
            <v>COMMUNITY DAY</v>
          </cell>
          <cell r="E273">
            <v>149</v>
          </cell>
          <cell r="F273" t="str">
            <v>LAWRENCE</v>
          </cell>
          <cell r="G273">
            <v>160</v>
          </cell>
          <cell r="H273" t="str">
            <v>LOWELL</v>
          </cell>
          <cell r="I273">
            <v>100.20791083539432</v>
          </cell>
          <cell r="J273">
            <v>14031</v>
          </cell>
          <cell r="K273">
            <v>29</v>
          </cell>
          <cell r="L273">
            <v>1188</v>
          </cell>
        </row>
        <row r="274">
          <cell r="B274">
            <v>440149181</v>
          </cell>
          <cell r="C274">
            <v>440149</v>
          </cell>
          <cell r="D274" t="str">
            <v>COMMUNITY DAY</v>
          </cell>
          <cell r="E274">
            <v>149</v>
          </cell>
          <cell r="F274" t="str">
            <v>LAWRENCE</v>
          </cell>
          <cell r="G274">
            <v>181</v>
          </cell>
          <cell r="H274" t="str">
            <v>METHUEN</v>
          </cell>
          <cell r="I274">
            <v>101.41418881168643</v>
          </cell>
          <cell r="J274">
            <v>14907</v>
          </cell>
          <cell r="K274">
            <v>211</v>
          </cell>
          <cell r="L274">
            <v>1188</v>
          </cell>
        </row>
        <row r="275">
          <cell r="B275">
            <v>440149211</v>
          </cell>
          <cell r="C275">
            <v>440149</v>
          </cell>
          <cell r="D275" t="str">
            <v>COMMUNITY DAY</v>
          </cell>
          <cell r="E275">
            <v>149</v>
          </cell>
          <cell r="F275" t="str">
            <v>LAWRENCE</v>
          </cell>
          <cell r="G275">
            <v>211</v>
          </cell>
          <cell r="H275" t="str">
            <v>NORTH ANDOVER</v>
          </cell>
          <cell r="I275">
            <v>124.6766512201486</v>
          </cell>
          <cell r="J275">
            <v>12026</v>
          </cell>
          <cell r="K275">
            <v>2968</v>
          </cell>
          <cell r="L275">
            <v>1188</v>
          </cell>
        </row>
        <row r="276">
          <cell r="B276">
            <v>440149745</v>
          </cell>
          <cell r="C276">
            <v>440149</v>
          </cell>
          <cell r="D276" t="str">
            <v>COMMUNITY DAY</v>
          </cell>
          <cell r="E276">
            <v>149</v>
          </cell>
          <cell r="F276" t="str">
            <v>LAWRENCE</v>
          </cell>
          <cell r="G276">
            <v>745</v>
          </cell>
          <cell r="H276" t="str">
            <v>PENTUCKET</v>
          </cell>
          <cell r="I276">
            <v>143.57396728045327</v>
          </cell>
          <cell r="J276">
            <v>10705</v>
          </cell>
          <cell r="K276">
            <v>4665</v>
          </cell>
          <cell r="L276">
            <v>1188</v>
          </cell>
        </row>
        <row r="277">
          <cell r="B277">
            <v>441281005</v>
          </cell>
          <cell r="C277">
            <v>441281</v>
          </cell>
          <cell r="D277" t="str">
            <v>SPRINGFIELD INTERNATIONAL</v>
          </cell>
          <cell r="E277">
            <v>281</v>
          </cell>
          <cell r="F277" t="str">
            <v>SPRINGFIELD</v>
          </cell>
          <cell r="G277">
            <v>5</v>
          </cell>
          <cell r="H277" t="str">
            <v>AGAWAM</v>
          </cell>
          <cell r="I277">
            <v>142.70667584654427</v>
          </cell>
          <cell r="J277">
            <v>16201</v>
          </cell>
          <cell r="K277">
            <v>6919</v>
          </cell>
          <cell r="L277">
            <v>1188</v>
          </cell>
        </row>
        <row r="278">
          <cell r="B278">
            <v>441281061</v>
          </cell>
          <cell r="C278">
            <v>441281</v>
          </cell>
          <cell r="D278" t="str">
            <v>SPRINGFIELD INTERNATIONAL</v>
          </cell>
          <cell r="E278">
            <v>281</v>
          </cell>
          <cell r="F278" t="str">
            <v>SPRINGFIELD</v>
          </cell>
          <cell r="G278">
            <v>61</v>
          </cell>
          <cell r="H278" t="str">
            <v>CHICOPEE</v>
          </cell>
          <cell r="I278">
            <v>104.23697788290931</v>
          </cell>
          <cell r="J278">
            <v>17783</v>
          </cell>
          <cell r="K278">
            <v>753</v>
          </cell>
          <cell r="L278">
            <v>1188</v>
          </cell>
        </row>
        <row r="279">
          <cell r="B279">
            <v>441281087</v>
          </cell>
          <cell r="C279">
            <v>441281</v>
          </cell>
          <cell r="D279" t="str">
            <v>SPRINGFIELD INTERNATIONAL</v>
          </cell>
          <cell r="E279">
            <v>281</v>
          </cell>
          <cell r="F279" t="str">
            <v>SPRINGFIELD</v>
          </cell>
          <cell r="G279">
            <v>87</v>
          </cell>
          <cell r="H279" t="str">
            <v>EAST LONGMEADOW</v>
          </cell>
          <cell r="I279">
            <v>138.41789910313292</v>
          </cell>
          <cell r="J279">
            <v>16446</v>
          </cell>
          <cell r="K279">
            <v>6318</v>
          </cell>
          <cell r="L279">
            <v>1188</v>
          </cell>
        </row>
        <row r="280">
          <cell r="B280">
            <v>441281137</v>
          </cell>
          <cell r="C280">
            <v>441281</v>
          </cell>
          <cell r="D280" t="str">
            <v>SPRINGFIELD INTERNATIONAL</v>
          </cell>
          <cell r="E280">
            <v>281</v>
          </cell>
          <cell r="F280" t="str">
            <v>SPRINGFIELD</v>
          </cell>
          <cell r="G280">
            <v>137</v>
          </cell>
          <cell r="H280" t="str">
            <v>HOLYOKE</v>
          </cell>
          <cell r="I280">
            <v>100</v>
          </cell>
          <cell r="J280">
            <v>20289</v>
          </cell>
          <cell r="K280">
            <v>0</v>
          </cell>
          <cell r="L280">
            <v>1188</v>
          </cell>
        </row>
        <row r="281">
          <cell r="B281">
            <v>441281161</v>
          </cell>
          <cell r="C281">
            <v>441281</v>
          </cell>
          <cell r="D281" t="str">
            <v>SPRINGFIELD INTERNATIONAL</v>
          </cell>
          <cell r="E281">
            <v>281</v>
          </cell>
          <cell r="F281" t="str">
            <v>SPRINGFIELD</v>
          </cell>
          <cell r="G281">
            <v>161</v>
          </cell>
          <cell r="H281" t="str">
            <v>LUDLOW</v>
          </cell>
          <cell r="I281">
            <v>142.13856863129058</v>
          </cell>
          <cell r="J281">
            <v>16702</v>
          </cell>
          <cell r="K281">
            <v>7038</v>
          </cell>
          <cell r="L281">
            <v>1188</v>
          </cell>
        </row>
        <row r="282">
          <cell r="B282">
            <v>441281191</v>
          </cell>
          <cell r="C282">
            <v>441281</v>
          </cell>
          <cell r="D282" t="str">
            <v>SPRINGFIELD INTERNATIONAL</v>
          </cell>
          <cell r="E282">
            <v>281</v>
          </cell>
          <cell r="F282" t="str">
            <v>SPRINGFIELD</v>
          </cell>
          <cell r="G282">
            <v>191</v>
          </cell>
          <cell r="H282" t="str">
            <v>MONSON</v>
          </cell>
          <cell r="I282">
            <v>128.86300283434048</v>
          </cell>
          <cell r="J282">
            <v>10705</v>
          </cell>
          <cell r="K282">
            <v>3090</v>
          </cell>
          <cell r="L282">
            <v>1188</v>
          </cell>
        </row>
        <row r="283">
          <cell r="B283">
            <v>441281210</v>
          </cell>
          <cell r="C283">
            <v>441281</v>
          </cell>
          <cell r="D283" t="str">
            <v>SPRINGFIELD INTERNATIONAL</v>
          </cell>
          <cell r="E283">
            <v>281</v>
          </cell>
          <cell r="F283" t="str">
            <v>SPRINGFIELD</v>
          </cell>
          <cell r="G283">
            <v>210</v>
          </cell>
          <cell r="H283" t="str">
            <v>NORTHAMPTON</v>
          </cell>
          <cell r="I283">
            <v>133.14502305778481</v>
          </cell>
          <cell r="J283">
            <v>15865</v>
          </cell>
          <cell r="K283">
            <v>5258</v>
          </cell>
          <cell r="L283">
            <v>1188</v>
          </cell>
        </row>
        <row r="284">
          <cell r="B284">
            <v>441281227</v>
          </cell>
          <cell r="C284">
            <v>441281</v>
          </cell>
          <cell r="D284" t="str">
            <v>SPRINGFIELD INTERNATIONAL</v>
          </cell>
          <cell r="E284">
            <v>281</v>
          </cell>
          <cell r="F284" t="str">
            <v>SPRINGFIELD</v>
          </cell>
          <cell r="G284">
            <v>227</v>
          </cell>
          <cell r="H284" t="str">
            <v>PALMER</v>
          </cell>
          <cell r="I284">
            <v>126.21028959804124</v>
          </cell>
          <cell r="J284">
            <v>18054</v>
          </cell>
          <cell r="K284">
            <v>4732</v>
          </cell>
          <cell r="L284">
            <v>1188</v>
          </cell>
        </row>
        <row r="285">
          <cell r="B285">
            <v>441281275</v>
          </cell>
          <cell r="C285">
            <v>441281</v>
          </cell>
          <cell r="D285" t="str">
            <v>SPRINGFIELD INTERNATIONAL</v>
          </cell>
          <cell r="E285">
            <v>281</v>
          </cell>
          <cell r="F285" t="str">
            <v>SPRINGFIELD</v>
          </cell>
          <cell r="G285">
            <v>275</v>
          </cell>
          <cell r="H285" t="str">
            <v>SOUTHAMPTON</v>
          </cell>
          <cell r="I285">
            <v>129.14980473502368</v>
          </cell>
          <cell r="J285">
            <v>15266</v>
          </cell>
          <cell r="K285">
            <v>4450</v>
          </cell>
          <cell r="L285">
            <v>1188</v>
          </cell>
        </row>
        <row r="286">
          <cell r="B286">
            <v>441281281</v>
          </cell>
          <cell r="C286">
            <v>441281</v>
          </cell>
          <cell r="D286" t="str">
            <v>SPRINGFIELD INTERNATIONAL</v>
          </cell>
          <cell r="E286">
            <v>281</v>
          </cell>
          <cell r="F286" t="str">
            <v>SPRINGFIELD</v>
          </cell>
          <cell r="G286">
            <v>281</v>
          </cell>
          <cell r="H286" t="str">
            <v>SPRINGFIELD</v>
          </cell>
          <cell r="I286">
            <v>100.04914416370443</v>
          </cell>
          <cell r="J286">
            <v>16437</v>
          </cell>
          <cell r="K286">
            <v>8</v>
          </cell>
          <cell r="L286">
            <v>1188</v>
          </cell>
        </row>
        <row r="287">
          <cell r="B287">
            <v>441281332</v>
          </cell>
          <cell r="C287">
            <v>441281</v>
          </cell>
          <cell r="D287" t="str">
            <v>SPRINGFIELD INTERNATIONAL</v>
          </cell>
          <cell r="E287">
            <v>281</v>
          </cell>
          <cell r="F287" t="str">
            <v>SPRINGFIELD</v>
          </cell>
          <cell r="G287">
            <v>332</v>
          </cell>
          <cell r="H287" t="str">
            <v>WEST SPRINGFIELD</v>
          </cell>
          <cell r="I287">
            <v>107.5711196707217</v>
          </cell>
          <cell r="J287">
            <v>18054</v>
          </cell>
          <cell r="K287">
            <v>1367</v>
          </cell>
          <cell r="L287">
            <v>1188</v>
          </cell>
        </row>
        <row r="288">
          <cell r="B288">
            <v>441281672</v>
          </cell>
          <cell r="C288">
            <v>441281</v>
          </cell>
          <cell r="D288" t="str">
            <v>SPRINGFIELD INTERNATIONAL</v>
          </cell>
          <cell r="E288">
            <v>281</v>
          </cell>
          <cell r="F288" t="str">
            <v>SPRINGFIELD</v>
          </cell>
          <cell r="G288">
            <v>672</v>
          </cell>
          <cell r="H288" t="str">
            <v>GATEWAY</v>
          </cell>
          <cell r="I288">
            <v>134.04472624516984</v>
          </cell>
          <cell r="J288">
            <v>17778</v>
          </cell>
          <cell r="K288">
            <v>6052</v>
          </cell>
          <cell r="L288">
            <v>1188</v>
          </cell>
        </row>
        <row r="289">
          <cell r="B289">
            <v>441281680</v>
          </cell>
          <cell r="C289">
            <v>441281</v>
          </cell>
          <cell r="D289" t="str">
            <v>SPRINGFIELD INTERNATIONAL</v>
          </cell>
          <cell r="E289">
            <v>281</v>
          </cell>
          <cell r="F289" t="str">
            <v>SPRINGFIELD</v>
          </cell>
          <cell r="G289">
            <v>680</v>
          </cell>
          <cell r="H289" t="str">
            <v>HAMPDEN WILBRAHAM</v>
          </cell>
          <cell r="I289">
            <v>131.27107417134886</v>
          </cell>
          <cell r="J289">
            <v>14232</v>
          </cell>
          <cell r="K289">
            <v>4450</v>
          </cell>
          <cell r="L289">
            <v>1188</v>
          </cell>
        </row>
        <row r="290">
          <cell r="B290">
            <v>444035016</v>
          </cell>
          <cell r="C290">
            <v>444035</v>
          </cell>
          <cell r="D290" t="str">
            <v>NEIGHBORHOOD HOUSE</v>
          </cell>
          <cell r="E290">
            <v>35</v>
          </cell>
          <cell r="F290" t="str">
            <v>BOSTON</v>
          </cell>
          <cell r="G290">
            <v>16</v>
          </cell>
          <cell r="H290" t="str">
            <v>ATTLEBORO</v>
          </cell>
          <cell r="I290">
            <v>102.14032139461695</v>
          </cell>
          <cell r="J290">
            <v>19470</v>
          </cell>
          <cell r="K290">
            <v>417</v>
          </cell>
          <cell r="L290">
            <v>1188</v>
          </cell>
        </row>
        <row r="291">
          <cell r="B291">
            <v>444035035</v>
          </cell>
          <cell r="C291">
            <v>444035</v>
          </cell>
          <cell r="D291" t="str">
            <v>NEIGHBORHOOD HOUSE</v>
          </cell>
          <cell r="E291">
            <v>35</v>
          </cell>
          <cell r="F291" t="str">
            <v>BOSTON</v>
          </cell>
          <cell r="G291">
            <v>35</v>
          </cell>
          <cell r="H291" t="str">
            <v>BOSTON</v>
          </cell>
          <cell r="I291">
            <v>141.50592343186904</v>
          </cell>
          <cell r="J291">
            <v>17506</v>
          </cell>
          <cell r="K291">
            <v>7266</v>
          </cell>
          <cell r="L291">
            <v>1188</v>
          </cell>
        </row>
        <row r="292">
          <cell r="B292">
            <v>444035040</v>
          </cell>
          <cell r="C292">
            <v>444035</v>
          </cell>
          <cell r="D292" t="str">
            <v>NEIGHBORHOOD HOUSE</v>
          </cell>
          <cell r="E292">
            <v>35</v>
          </cell>
          <cell r="F292" t="str">
            <v>BOSTON</v>
          </cell>
          <cell r="G292">
            <v>40</v>
          </cell>
          <cell r="H292" t="str">
            <v>BRAINTREE</v>
          </cell>
          <cell r="I292">
            <v>123.88641184404838</v>
          </cell>
          <cell r="J292">
            <v>13129</v>
          </cell>
          <cell r="K292">
            <v>3136</v>
          </cell>
          <cell r="L292">
            <v>1188</v>
          </cell>
        </row>
        <row r="293">
          <cell r="B293">
            <v>444035044</v>
          </cell>
          <cell r="C293">
            <v>444035</v>
          </cell>
          <cell r="D293" t="str">
            <v>NEIGHBORHOOD HOUSE</v>
          </cell>
          <cell r="E293">
            <v>35</v>
          </cell>
          <cell r="F293" t="str">
            <v>BOSTON</v>
          </cell>
          <cell r="G293">
            <v>44</v>
          </cell>
          <cell r="H293" t="str">
            <v>BROCKTON</v>
          </cell>
          <cell r="I293">
            <v>103.48764365547041</v>
          </cell>
          <cell r="J293">
            <v>16894</v>
          </cell>
          <cell r="K293">
            <v>589</v>
          </cell>
          <cell r="L293">
            <v>1188</v>
          </cell>
        </row>
        <row r="294">
          <cell r="B294">
            <v>444035133</v>
          </cell>
          <cell r="C294">
            <v>444035</v>
          </cell>
          <cell r="D294" t="str">
            <v>NEIGHBORHOOD HOUSE</v>
          </cell>
          <cell r="E294">
            <v>35</v>
          </cell>
          <cell r="F294" t="str">
            <v>BOSTON</v>
          </cell>
          <cell r="G294">
            <v>133</v>
          </cell>
          <cell r="H294" t="str">
            <v>HOLBROOK</v>
          </cell>
          <cell r="I294">
            <v>113.34679933653671</v>
          </cell>
          <cell r="J294">
            <v>18899</v>
          </cell>
          <cell r="K294">
            <v>2522</v>
          </cell>
          <cell r="L294">
            <v>1188</v>
          </cell>
        </row>
        <row r="295">
          <cell r="B295">
            <v>444035163</v>
          </cell>
          <cell r="C295">
            <v>444035</v>
          </cell>
          <cell r="D295" t="str">
            <v>NEIGHBORHOOD HOUSE</v>
          </cell>
          <cell r="E295">
            <v>35</v>
          </cell>
          <cell r="F295" t="str">
            <v>BOSTON</v>
          </cell>
          <cell r="G295">
            <v>163</v>
          </cell>
          <cell r="H295" t="str">
            <v>LYNN</v>
          </cell>
          <cell r="I295">
            <v>100.66191221021963</v>
          </cell>
          <cell r="J295">
            <v>13129</v>
          </cell>
          <cell r="K295">
            <v>87</v>
          </cell>
          <cell r="L295">
            <v>1188</v>
          </cell>
        </row>
        <row r="296">
          <cell r="B296">
            <v>444035189</v>
          </cell>
          <cell r="C296">
            <v>444035</v>
          </cell>
          <cell r="D296" t="str">
            <v>NEIGHBORHOOD HOUSE</v>
          </cell>
          <cell r="E296">
            <v>35</v>
          </cell>
          <cell r="F296" t="str">
            <v>BOSTON</v>
          </cell>
          <cell r="G296">
            <v>189</v>
          </cell>
          <cell r="H296" t="str">
            <v>MILTON</v>
          </cell>
          <cell r="I296">
            <v>134.51876817314573</v>
          </cell>
          <cell r="J296">
            <v>17896</v>
          </cell>
          <cell r="K296">
            <v>6177</v>
          </cell>
          <cell r="L296">
            <v>1188</v>
          </cell>
        </row>
        <row r="297">
          <cell r="B297">
            <v>444035212</v>
          </cell>
          <cell r="C297">
            <v>444035</v>
          </cell>
          <cell r="D297" t="str">
            <v>NEIGHBORHOOD HOUSE</v>
          </cell>
          <cell r="E297">
            <v>35</v>
          </cell>
          <cell r="F297" t="str">
            <v>BOSTON</v>
          </cell>
          <cell r="G297">
            <v>212</v>
          </cell>
          <cell r="H297" t="str">
            <v>NORTH ATTLEBOROUGH</v>
          </cell>
          <cell r="I297">
            <v>123.76039454491159</v>
          </cell>
          <cell r="J297">
            <v>18215</v>
          </cell>
          <cell r="K297">
            <v>4328</v>
          </cell>
          <cell r="L297">
            <v>1188</v>
          </cell>
        </row>
        <row r="298">
          <cell r="B298">
            <v>444035220</v>
          </cell>
          <cell r="C298">
            <v>444035</v>
          </cell>
          <cell r="D298" t="str">
            <v>NEIGHBORHOOD HOUSE</v>
          </cell>
          <cell r="E298">
            <v>35</v>
          </cell>
          <cell r="F298" t="str">
            <v>BOSTON</v>
          </cell>
          <cell r="G298">
            <v>220</v>
          </cell>
          <cell r="H298" t="str">
            <v>NORWOOD</v>
          </cell>
          <cell r="I298">
            <v>137.78652394812985</v>
          </cell>
          <cell r="J298">
            <v>11475</v>
          </cell>
          <cell r="K298">
            <v>4336</v>
          </cell>
          <cell r="L298">
            <v>1188</v>
          </cell>
        </row>
        <row r="299">
          <cell r="B299">
            <v>444035243</v>
          </cell>
          <cell r="C299">
            <v>444035</v>
          </cell>
          <cell r="D299" t="str">
            <v>NEIGHBORHOOD HOUSE</v>
          </cell>
          <cell r="E299">
            <v>35</v>
          </cell>
          <cell r="F299" t="str">
            <v>BOSTON</v>
          </cell>
          <cell r="G299">
            <v>243</v>
          </cell>
          <cell r="H299" t="str">
            <v>QUINCY</v>
          </cell>
          <cell r="I299">
            <v>114.25021531439718</v>
          </cell>
          <cell r="J299">
            <v>21068</v>
          </cell>
          <cell r="K299">
            <v>3002</v>
          </cell>
          <cell r="L299">
            <v>1188</v>
          </cell>
        </row>
        <row r="300">
          <cell r="B300">
            <v>444035244</v>
          </cell>
          <cell r="C300">
            <v>444035</v>
          </cell>
          <cell r="D300" t="str">
            <v>NEIGHBORHOOD HOUSE</v>
          </cell>
          <cell r="E300">
            <v>35</v>
          </cell>
          <cell r="F300" t="str">
            <v>BOSTON</v>
          </cell>
          <cell r="G300">
            <v>244</v>
          </cell>
          <cell r="H300" t="str">
            <v>RANDOLPH</v>
          </cell>
          <cell r="I300">
            <v>128.46677726516822</v>
          </cell>
          <cell r="J300">
            <v>16445</v>
          </cell>
          <cell r="K300">
            <v>4681</v>
          </cell>
          <cell r="L300">
            <v>1188</v>
          </cell>
        </row>
        <row r="301">
          <cell r="B301">
            <v>444035336</v>
          </cell>
          <cell r="C301">
            <v>444035</v>
          </cell>
          <cell r="D301" t="str">
            <v>NEIGHBORHOOD HOUSE</v>
          </cell>
          <cell r="E301">
            <v>35</v>
          </cell>
          <cell r="F301" t="str">
            <v>BOSTON</v>
          </cell>
          <cell r="G301">
            <v>336</v>
          </cell>
          <cell r="H301" t="str">
            <v>WEYMOUTH</v>
          </cell>
          <cell r="I301">
            <v>113.38729758643215</v>
          </cell>
          <cell r="J301">
            <v>11681</v>
          </cell>
          <cell r="K301">
            <v>1564</v>
          </cell>
          <cell r="L301">
            <v>1188</v>
          </cell>
        </row>
        <row r="302">
          <cell r="B302">
            <v>444035625</v>
          </cell>
          <cell r="C302">
            <v>444035</v>
          </cell>
          <cell r="D302" t="str">
            <v>NEIGHBORHOOD HOUSE</v>
          </cell>
          <cell r="E302">
            <v>35</v>
          </cell>
          <cell r="F302" t="str">
            <v>BOSTON</v>
          </cell>
          <cell r="G302">
            <v>625</v>
          </cell>
          <cell r="H302" t="str">
            <v>BRIDGEWATER RAYNHAM</v>
          </cell>
          <cell r="I302">
            <v>112.648295469332</v>
          </cell>
          <cell r="J302">
            <v>18702</v>
          </cell>
          <cell r="K302">
            <v>2365</v>
          </cell>
          <cell r="L302">
            <v>1188</v>
          </cell>
        </row>
        <row r="303">
          <cell r="B303">
            <v>445348017</v>
          </cell>
          <cell r="C303">
            <v>445348</v>
          </cell>
          <cell r="D303" t="str">
            <v>ABBY KELLEY FOSTER</v>
          </cell>
          <cell r="E303">
            <v>348</v>
          </cell>
          <cell r="F303" t="str">
            <v>WORCESTER</v>
          </cell>
          <cell r="G303">
            <v>17</v>
          </cell>
          <cell r="H303" t="str">
            <v>AUBURN</v>
          </cell>
          <cell r="I303">
            <v>122.19790966458241</v>
          </cell>
          <cell r="J303">
            <v>17518</v>
          </cell>
          <cell r="K303">
            <v>3889</v>
          </cell>
          <cell r="L303">
            <v>1188</v>
          </cell>
        </row>
        <row r="304">
          <cell r="B304">
            <v>445348097</v>
          </cell>
          <cell r="C304">
            <v>445348</v>
          </cell>
          <cell r="D304" t="str">
            <v>ABBY KELLEY FOSTER</v>
          </cell>
          <cell r="E304">
            <v>348</v>
          </cell>
          <cell r="F304" t="str">
            <v>WORCESTER</v>
          </cell>
          <cell r="G304">
            <v>97</v>
          </cell>
          <cell r="H304" t="str">
            <v>FITCHBURG</v>
          </cell>
          <cell r="I304">
            <v>100</v>
          </cell>
          <cell r="J304">
            <v>20481</v>
          </cell>
          <cell r="K304">
            <v>0</v>
          </cell>
          <cell r="L304">
            <v>1188</v>
          </cell>
        </row>
        <row r="305">
          <cell r="B305">
            <v>445348110</v>
          </cell>
          <cell r="C305">
            <v>445348</v>
          </cell>
          <cell r="D305" t="str">
            <v>ABBY KELLEY FOSTER</v>
          </cell>
          <cell r="E305">
            <v>348</v>
          </cell>
          <cell r="F305" t="str">
            <v>WORCESTER</v>
          </cell>
          <cell r="G305">
            <v>110</v>
          </cell>
          <cell r="H305" t="str">
            <v>GRAFTON</v>
          </cell>
          <cell r="I305">
            <v>131.28588492463552</v>
          </cell>
          <cell r="J305">
            <v>15847</v>
          </cell>
          <cell r="K305">
            <v>4958</v>
          </cell>
          <cell r="L305">
            <v>1188</v>
          </cell>
        </row>
        <row r="306">
          <cell r="B306">
            <v>445348151</v>
          </cell>
          <cell r="C306">
            <v>445348</v>
          </cell>
          <cell r="D306" t="str">
            <v>ABBY KELLEY FOSTER</v>
          </cell>
          <cell r="E306">
            <v>348</v>
          </cell>
          <cell r="F306" t="str">
            <v>WORCESTER</v>
          </cell>
          <cell r="G306">
            <v>151</v>
          </cell>
          <cell r="H306" t="str">
            <v>LEICESTER</v>
          </cell>
          <cell r="I306">
            <v>107.88530413557082</v>
          </cell>
          <cell r="J306">
            <v>14873</v>
          </cell>
          <cell r="K306">
            <v>1173</v>
          </cell>
          <cell r="L306">
            <v>1188</v>
          </cell>
        </row>
        <row r="307">
          <cell r="B307">
            <v>445348153</v>
          </cell>
          <cell r="C307">
            <v>445348</v>
          </cell>
          <cell r="D307" t="str">
            <v>ABBY KELLEY FOSTER</v>
          </cell>
          <cell r="E307">
            <v>348</v>
          </cell>
          <cell r="F307" t="str">
            <v>WORCESTER</v>
          </cell>
          <cell r="G307">
            <v>153</v>
          </cell>
          <cell r="H307" t="str">
            <v>LEOMINSTER</v>
          </cell>
          <cell r="I307">
            <v>100.00003431689326</v>
          </cell>
          <cell r="J307">
            <v>17780</v>
          </cell>
          <cell r="K307">
            <v>0</v>
          </cell>
          <cell r="L307">
            <v>1188</v>
          </cell>
        </row>
        <row r="308">
          <cell r="B308">
            <v>445348170</v>
          </cell>
          <cell r="C308">
            <v>445348</v>
          </cell>
          <cell r="D308" t="str">
            <v>ABBY KELLEY FOSTER</v>
          </cell>
          <cell r="E308">
            <v>348</v>
          </cell>
          <cell r="F308" t="str">
            <v>WORCESTER</v>
          </cell>
          <cell r="G308">
            <v>170</v>
          </cell>
          <cell r="H308" t="str">
            <v>MARLBOROUGH</v>
          </cell>
          <cell r="I308">
            <v>115.01306359382239</v>
          </cell>
          <cell r="J308">
            <v>10332</v>
          </cell>
          <cell r="K308">
            <v>1551</v>
          </cell>
          <cell r="L308">
            <v>1188</v>
          </cell>
        </row>
        <row r="309">
          <cell r="B309">
            <v>445348186</v>
          </cell>
          <cell r="C309">
            <v>445348</v>
          </cell>
          <cell r="D309" t="str">
            <v>ABBY KELLEY FOSTER</v>
          </cell>
          <cell r="E309">
            <v>348</v>
          </cell>
          <cell r="F309" t="str">
            <v>WORCESTER</v>
          </cell>
          <cell r="G309">
            <v>186</v>
          </cell>
          <cell r="H309" t="str">
            <v>MILLBURY</v>
          </cell>
          <cell r="I309">
            <v>136.0534287779991</v>
          </cell>
          <cell r="J309">
            <v>14291</v>
          </cell>
          <cell r="K309">
            <v>5152</v>
          </cell>
          <cell r="L309">
            <v>1188</v>
          </cell>
        </row>
        <row r="310">
          <cell r="B310">
            <v>445348214</v>
          </cell>
          <cell r="C310">
            <v>445348</v>
          </cell>
          <cell r="D310" t="str">
            <v>ABBY KELLEY FOSTER</v>
          </cell>
          <cell r="E310">
            <v>348</v>
          </cell>
          <cell r="F310" t="str">
            <v>WORCESTER</v>
          </cell>
          <cell r="G310">
            <v>214</v>
          </cell>
          <cell r="H310" t="str">
            <v>NORTHBRIDGE</v>
          </cell>
          <cell r="I310">
            <v>116.10378026592269</v>
          </cell>
          <cell r="J310">
            <v>16201</v>
          </cell>
          <cell r="K310">
            <v>2609</v>
          </cell>
          <cell r="L310">
            <v>1188</v>
          </cell>
        </row>
        <row r="311">
          <cell r="B311">
            <v>445348226</v>
          </cell>
          <cell r="C311">
            <v>445348</v>
          </cell>
          <cell r="D311" t="str">
            <v>ABBY KELLEY FOSTER</v>
          </cell>
          <cell r="E311">
            <v>348</v>
          </cell>
          <cell r="F311" t="str">
            <v>WORCESTER</v>
          </cell>
          <cell r="G311">
            <v>226</v>
          </cell>
          <cell r="H311" t="str">
            <v>OXFORD</v>
          </cell>
          <cell r="I311">
            <v>109.26908823745241</v>
          </cell>
          <cell r="J311">
            <v>13404</v>
          </cell>
          <cell r="K311">
            <v>1242</v>
          </cell>
          <cell r="L311">
            <v>1188</v>
          </cell>
        </row>
        <row r="312">
          <cell r="B312">
            <v>445348271</v>
          </cell>
          <cell r="C312">
            <v>445348</v>
          </cell>
          <cell r="D312" t="str">
            <v>ABBY KELLEY FOSTER</v>
          </cell>
          <cell r="E312">
            <v>348</v>
          </cell>
          <cell r="F312" t="str">
            <v>WORCESTER</v>
          </cell>
          <cell r="G312">
            <v>271</v>
          </cell>
          <cell r="H312" t="str">
            <v>SHREWSBURY</v>
          </cell>
          <cell r="I312">
            <v>128.73514580960642</v>
          </cell>
          <cell r="J312">
            <v>15437</v>
          </cell>
          <cell r="K312">
            <v>4436</v>
          </cell>
          <cell r="L312">
            <v>1188</v>
          </cell>
        </row>
        <row r="313">
          <cell r="B313">
            <v>445348290</v>
          </cell>
          <cell r="C313">
            <v>445348</v>
          </cell>
          <cell r="D313" t="str">
            <v>ABBY KELLEY FOSTER</v>
          </cell>
          <cell r="E313">
            <v>348</v>
          </cell>
          <cell r="F313" t="str">
            <v>WORCESTER</v>
          </cell>
          <cell r="G313">
            <v>290</v>
          </cell>
          <cell r="H313" t="str">
            <v>SUTTON</v>
          </cell>
          <cell r="I313">
            <v>143.5234634394991</v>
          </cell>
          <cell r="J313">
            <v>14892</v>
          </cell>
          <cell r="K313">
            <v>6482</v>
          </cell>
          <cell r="L313">
            <v>1188</v>
          </cell>
        </row>
        <row r="314">
          <cell r="B314">
            <v>445348316</v>
          </cell>
          <cell r="C314">
            <v>445348</v>
          </cell>
          <cell r="D314" t="str">
            <v>ABBY KELLEY FOSTER</v>
          </cell>
          <cell r="E314">
            <v>348</v>
          </cell>
          <cell r="F314" t="str">
            <v>WORCESTER</v>
          </cell>
          <cell r="G314">
            <v>316</v>
          </cell>
          <cell r="H314" t="str">
            <v>WEBSTER</v>
          </cell>
          <cell r="I314">
            <v>107.96057526282472</v>
          </cell>
          <cell r="J314">
            <v>18085</v>
          </cell>
          <cell r="K314">
            <v>1440</v>
          </cell>
          <cell r="L314">
            <v>1188</v>
          </cell>
        </row>
        <row r="315">
          <cell r="B315">
            <v>445348322</v>
          </cell>
          <cell r="C315">
            <v>445348</v>
          </cell>
          <cell r="D315" t="str">
            <v>ABBY KELLEY FOSTER</v>
          </cell>
          <cell r="E315">
            <v>348</v>
          </cell>
          <cell r="F315" t="str">
            <v>WORCESTER</v>
          </cell>
          <cell r="G315">
            <v>322</v>
          </cell>
          <cell r="H315" t="str">
            <v>WEST BOYLSTON</v>
          </cell>
          <cell r="I315">
            <v>148.15052164313093</v>
          </cell>
          <cell r="J315">
            <v>17402</v>
          </cell>
          <cell r="K315">
            <v>8379</v>
          </cell>
          <cell r="L315">
            <v>1188</v>
          </cell>
        </row>
        <row r="316">
          <cell r="B316">
            <v>445348348</v>
          </cell>
          <cell r="C316">
            <v>445348</v>
          </cell>
          <cell r="D316" t="str">
            <v>ABBY KELLEY FOSTER</v>
          </cell>
          <cell r="E316">
            <v>348</v>
          </cell>
          <cell r="F316" t="str">
            <v>WORCESTER</v>
          </cell>
          <cell r="G316">
            <v>348</v>
          </cell>
          <cell r="H316" t="str">
            <v>WORCESTER</v>
          </cell>
          <cell r="I316">
            <v>100</v>
          </cell>
          <cell r="J316">
            <v>16329</v>
          </cell>
          <cell r="K316">
            <v>0</v>
          </cell>
          <cell r="L316">
            <v>1188</v>
          </cell>
        </row>
        <row r="317">
          <cell r="B317">
            <v>445348620</v>
          </cell>
          <cell r="C317">
            <v>445348</v>
          </cell>
          <cell r="D317" t="str">
            <v>ABBY KELLEY FOSTER</v>
          </cell>
          <cell r="E317">
            <v>348</v>
          </cell>
          <cell r="F317" t="str">
            <v>WORCESTER</v>
          </cell>
          <cell r="G317">
            <v>620</v>
          </cell>
          <cell r="H317" t="str">
            <v>BERLIN BOYLSTON</v>
          </cell>
          <cell r="I317">
            <v>152.01186434272373</v>
          </cell>
          <cell r="J317">
            <v>10705</v>
          </cell>
          <cell r="K317">
            <v>5568</v>
          </cell>
          <cell r="L317">
            <v>1188</v>
          </cell>
        </row>
        <row r="318">
          <cell r="B318">
            <v>445348658</v>
          </cell>
          <cell r="C318">
            <v>445348</v>
          </cell>
          <cell r="D318" t="str">
            <v>ABBY KELLEY FOSTER</v>
          </cell>
          <cell r="E318">
            <v>348</v>
          </cell>
          <cell r="F318" t="str">
            <v>WORCESTER</v>
          </cell>
          <cell r="G318">
            <v>658</v>
          </cell>
          <cell r="H318" t="str">
            <v>DUDLEY CHARLTON</v>
          </cell>
          <cell r="I318">
            <v>116.32871129600528</v>
          </cell>
          <cell r="J318">
            <v>17067</v>
          </cell>
          <cell r="K318">
            <v>2787</v>
          </cell>
          <cell r="L318">
            <v>1188</v>
          </cell>
        </row>
        <row r="319">
          <cell r="B319">
            <v>445348753</v>
          </cell>
          <cell r="C319">
            <v>445348</v>
          </cell>
          <cell r="D319" t="str">
            <v>ABBY KELLEY FOSTER</v>
          </cell>
          <cell r="E319">
            <v>348</v>
          </cell>
          <cell r="F319" t="str">
            <v>WORCESTER</v>
          </cell>
          <cell r="G319">
            <v>753</v>
          </cell>
          <cell r="H319" t="str">
            <v>QUABBIN</v>
          </cell>
          <cell r="I319">
            <v>127.80505161844748</v>
          </cell>
          <cell r="J319">
            <v>11461</v>
          </cell>
          <cell r="K319">
            <v>3187</v>
          </cell>
          <cell r="L319">
            <v>1188</v>
          </cell>
        </row>
        <row r="320">
          <cell r="B320">
            <v>445348767</v>
          </cell>
          <cell r="C320">
            <v>445348</v>
          </cell>
          <cell r="D320" t="str">
            <v>ABBY KELLEY FOSTER</v>
          </cell>
          <cell r="E320">
            <v>348</v>
          </cell>
          <cell r="F320" t="str">
            <v>WORCESTER</v>
          </cell>
          <cell r="G320">
            <v>767</v>
          </cell>
          <cell r="H320" t="str">
            <v>SPENCER EAST BROOKFIELD</v>
          </cell>
          <cell r="I320">
            <v>111.55667406755097</v>
          </cell>
          <cell r="J320">
            <v>14696</v>
          </cell>
          <cell r="K320">
            <v>1698</v>
          </cell>
          <cell r="L320">
            <v>1188</v>
          </cell>
        </row>
        <row r="321">
          <cell r="B321">
            <v>445348775</v>
          </cell>
          <cell r="C321">
            <v>445348</v>
          </cell>
          <cell r="D321" t="str">
            <v>ABBY KELLEY FOSTER</v>
          </cell>
          <cell r="E321">
            <v>348</v>
          </cell>
          <cell r="F321" t="str">
            <v>WORCESTER</v>
          </cell>
          <cell r="G321">
            <v>775</v>
          </cell>
          <cell r="H321" t="str">
            <v>WACHUSETT</v>
          </cell>
          <cell r="I321">
            <v>123.29816209035354</v>
          </cell>
          <cell r="J321">
            <v>12141</v>
          </cell>
          <cell r="K321">
            <v>2829</v>
          </cell>
          <cell r="L321">
            <v>1188</v>
          </cell>
        </row>
        <row r="322">
          <cell r="B322">
            <v>446099001</v>
          </cell>
          <cell r="C322">
            <v>446099</v>
          </cell>
          <cell r="D322" t="str">
            <v>FOXBOROUGH REGIONAL</v>
          </cell>
          <cell r="E322">
            <v>99</v>
          </cell>
          <cell r="F322" t="str">
            <v>FOXBOROUGH</v>
          </cell>
          <cell r="G322">
            <v>1</v>
          </cell>
          <cell r="H322" t="str">
            <v>ABINGTON</v>
          </cell>
          <cell r="I322">
            <v>110.02818998238313</v>
          </cell>
          <cell r="J322">
            <v>16652</v>
          </cell>
          <cell r="K322">
            <v>1670</v>
          </cell>
          <cell r="L322">
            <v>1188</v>
          </cell>
        </row>
        <row r="323">
          <cell r="B323">
            <v>446099016</v>
          </cell>
          <cell r="C323">
            <v>446099</v>
          </cell>
          <cell r="D323" t="str">
            <v>FOXBOROUGH REGIONAL</v>
          </cell>
          <cell r="E323">
            <v>99</v>
          </cell>
          <cell r="F323" t="str">
            <v>FOXBOROUGH</v>
          </cell>
          <cell r="G323">
            <v>16</v>
          </cell>
          <cell r="H323" t="str">
            <v>ATTLEBORO</v>
          </cell>
          <cell r="I323">
            <v>102.14032139461695</v>
          </cell>
          <cell r="J323">
            <v>13968</v>
          </cell>
          <cell r="K323">
            <v>299</v>
          </cell>
          <cell r="L323">
            <v>1188</v>
          </cell>
        </row>
        <row r="324">
          <cell r="B324">
            <v>446099018</v>
          </cell>
          <cell r="C324">
            <v>446099</v>
          </cell>
          <cell r="D324" t="str">
            <v>FOXBOROUGH REGIONAL</v>
          </cell>
          <cell r="E324">
            <v>99</v>
          </cell>
          <cell r="F324" t="str">
            <v>FOXBOROUGH</v>
          </cell>
          <cell r="G324">
            <v>18</v>
          </cell>
          <cell r="H324" t="str">
            <v>AVON</v>
          </cell>
          <cell r="I324">
            <v>148.41224465347256</v>
          </cell>
          <cell r="J324">
            <v>15706</v>
          </cell>
          <cell r="K324">
            <v>7604</v>
          </cell>
          <cell r="L324">
            <v>1188</v>
          </cell>
        </row>
        <row r="325">
          <cell r="B325">
            <v>446099025</v>
          </cell>
          <cell r="C325">
            <v>446099</v>
          </cell>
          <cell r="D325" t="str">
            <v>FOXBOROUGH REGIONAL</v>
          </cell>
          <cell r="E325">
            <v>99</v>
          </cell>
          <cell r="F325" t="str">
            <v>FOXBOROUGH</v>
          </cell>
          <cell r="G325">
            <v>25</v>
          </cell>
          <cell r="H325" t="str">
            <v>BELLINGHAM</v>
          </cell>
          <cell r="I325">
            <v>142.50936234948156</v>
          </cell>
          <cell r="J325">
            <v>12530</v>
          </cell>
          <cell r="K325">
            <v>5326</v>
          </cell>
          <cell r="L325">
            <v>1188</v>
          </cell>
        </row>
        <row r="326">
          <cell r="B326">
            <v>446099035</v>
          </cell>
          <cell r="C326">
            <v>446099</v>
          </cell>
          <cell r="D326" t="str">
            <v>FOXBOROUGH REGIONAL</v>
          </cell>
          <cell r="E326">
            <v>99</v>
          </cell>
          <cell r="F326" t="str">
            <v>FOXBOROUGH</v>
          </cell>
          <cell r="G326">
            <v>35</v>
          </cell>
          <cell r="H326" t="str">
            <v>BOSTON</v>
          </cell>
          <cell r="I326">
            <v>141.50592343186904</v>
          </cell>
          <cell r="J326">
            <v>20322</v>
          </cell>
          <cell r="K326">
            <v>8435</v>
          </cell>
          <cell r="L326">
            <v>1188</v>
          </cell>
        </row>
        <row r="327">
          <cell r="B327">
            <v>446099040</v>
          </cell>
          <cell r="C327">
            <v>446099</v>
          </cell>
          <cell r="D327" t="str">
            <v>FOXBOROUGH REGIONAL</v>
          </cell>
          <cell r="E327">
            <v>99</v>
          </cell>
          <cell r="F327" t="str">
            <v>FOXBOROUGH</v>
          </cell>
          <cell r="G327">
            <v>40</v>
          </cell>
          <cell r="H327" t="str">
            <v>BRAINTREE</v>
          </cell>
          <cell r="I327">
            <v>123.88641184404838</v>
          </cell>
          <cell r="J327">
            <v>16984</v>
          </cell>
          <cell r="K327">
            <v>4057</v>
          </cell>
          <cell r="L327">
            <v>1188</v>
          </cell>
        </row>
        <row r="328">
          <cell r="B328">
            <v>446099044</v>
          </cell>
          <cell r="C328">
            <v>446099</v>
          </cell>
          <cell r="D328" t="str">
            <v>FOXBOROUGH REGIONAL</v>
          </cell>
          <cell r="E328">
            <v>99</v>
          </cell>
          <cell r="F328" t="str">
            <v>FOXBOROUGH</v>
          </cell>
          <cell r="G328">
            <v>44</v>
          </cell>
          <cell r="H328" t="str">
            <v>BROCKTON</v>
          </cell>
          <cell r="I328">
            <v>103.48764365547041</v>
          </cell>
          <cell r="J328">
            <v>16797</v>
          </cell>
          <cell r="K328">
            <v>586</v>
          </cell>
          <cell r="L328">
            <v>1188</v>
          </cell>
        </row>
        <row r="329">
          <cell r="B329">
            <v>446099050</v>
          </cell>
          <cell r="C329">
            <v>446099</v>
          </cell>
          <cell r="D329" t="str">
            <v>FOXBOROUGH REGIONAL</v>
          </cell>
          <cell r="E329">
            <v>99</v>
          </cell>
          <cell r="F329" t="str">
            <v>FOXBOROUGH</v>
          </cell>
          <cell r="G329">
            <v>50</v>
          </cell>
          <cell r="H329" t="str">
            <v>CANTON</v>
          </cell>
          <cell r="I329">
            <v>145.60888917930052</v>
          </cell>
          <cell r="J329">
            <v>16550</v>
          </cell>
          <cell r="K329">
            <v>7548</v>
          </cell>
          <cell r="L329">
            <v>1188</v>
          </cell>
        </row>
        <row r="330">
          <cell r="B330">
            <v>446099073</v>
          </cell>
          <cell r="C330">
            <v>446099</v>
          </cell>
          <cell r="D330" t="str">
            <v>FOXBOROUGH REGIONAL</v>
          </cell>
          <cell r="E330">
            <v>99</v>
          </cell>
          <cell r="F330" t="str">
            <v>FOXBOROUGH</v>
          </cell>
          <cell r="G330">
            <v>73</v>
          </cell>
          <cell r="H330" t="str">
            <v>DEDHAM</v>
          </cell>
          <cell r="I330">
            <v>173.46672061873906</v>
          </cell>
          <cell r="J330">
            <v>16278</v>
          </cell>
          <cell r="K330">
            <v>11959</v>
          </cell>
          <cell r="L330">
            <v>1188</v>
          </cell>
        </row>
        <row r="331">
          <cell r="B331">
            <v>446099083</v>
          </cell>
          <cell r="C331">
            <v>446099</v>
          </cell>
          <cell r="D331" t="str">
            <v>FOXBOROUGH REGIONAL</v>
          </cell>
          <cell r="E331">
            <v>99</v>
          </cell>
          <cell r="F331" t="str">
            <v>FOXBOROUGH</v>
          </cell>
          <cell r="G331">
            <v>83</v>
          </cell>
          <cell r="H331" t="str">
            <v>EAST BRIDGEWATER</v>
          </cell>
          <cell r="I331">
            <v>116.17109491714541</v>
          </cell>
          <cell r="J331">
            <v>12853</v>
          </cell>
          <cell r="K331">
            <v>2078</v>
          </cell>
          <cell r="L331">
            <v>1188</v>
          </cell>
        </row>
        <row r="332">
          <cell r="B332">
            <v>446099088</v>
          </cell>
          <cell r="C332">
            <v>446099</v>
          </cell>
          <cell r="D332" t="str">
            <v>FOXBOROUGH REGIONAL</v>
          </cell>
          <cell r="E332">
            <v>99</v>
          </cell>
          <cell r="F332" t="str">
            <v>FOXBOROUGH</v>
          </cell>
          <cell r="G332">
            <v>88</v>
          </cell>
          <cell r="H332" t="str">
            <v>EASTON</v>
          </cell>
          <cell r="I332">
            <v>132.28108588556685</v>
          </cell>
          <cell r="J332">
            <v>13607</v>
          </cell>
          <cell r="K332">
            <v>4392</v>
          </cell>
          <cell r="L332">
            <v>1188</v>
          </cell>
        </row>
        <row r="333">
          <cell r="B333">
            <v>446099095</v>
          </cell>
          <cell r="C333">
            <v>446099</v>
          </cell>
          <cell r="D333" t="str">
            <v>FOXBOROUGH REGIONAL</v>
          </cell>
          <cell r="E333">
            <v>99</v>
          </cell>
          <cell r="F333" t="str">
            <v>FOXBOROUGH</v>
          </cell>
          <cell r="G333">
            <v>95</v>
          </cell>
          <cell r="H333" t="str">
            <v>FALL RIVER</v>
          </cell>
          <cell r="I333">
            <v>100.27001010763144</v>
          </cell>
          <cell r="J333">
            <v>18943</v>
          </cell>
          <cell r="K333">
            <v>51</v>
          </cell>
          <cell r="L333">
            <v>1188</v>
          </cell>
        </row>
        <row r="334">
          <cell r="B334">
            <v>446099099</v>
          </cell>
          <cell r="C334">
            <v>446099</v>
          </cell>
          <cell r="D334" t="str">
            <v>FOXBOROUGH REGIONAL</v>
          </cell>
          <cell r="E334">
            <v>99</v>
          </cell>
          <cell r="F334" t="str">
            <v>FOXBOROUGH</v>
          </cell>
          <cell r="G334">
            <v>99</v>
          </cell>
          <cell r="H334" t="str">
            <v>FOXBOROUGH</v>
          </cell>
          <cell r="I334">
            <v>149.2902517174459</v>
          </cell>
          <cell r="J334">
            <v>13690</v>
          </cell>
          <cell r="K334">
            <v>6748</v>
          </cell>
          <cell r="L334">
            <v>1188</v>
          </cell>
        </row>
        <row r="335">
          <cell r="B335">
            <v>446099101</v>
          </cell>
          <cell r="C335">
            <v>446099</v>
          </cell>
          <cell r="D335" t="str">
            <v>FOXBOROUGH REGIONAL</v>
          </cell>
          <cell r="E335">
            <v>99</v>
          </cell>
          <cell r="F335" t="str">
            <v>FOXBOROUGH</v>
          </cell>
          <cell r="G335">
            <v>101</v>
          </cell>
          <cell r="H335" t="str">
            <v>FRANKLIN</v>
          </cell>
          <cell r="I335">
            <v>131.65247514434901</v>
          </cell>
          <cell r="J335">
            <v>17510</v>
          </cell>
          <cell r="K335">
            <v>5542</v>
          </cell>
          <cell r="L335">
            <v>1188</v>
          </cell>
        </row>
        <row r="336">
          <cell r="B336">
            <v>446099133</v>
          </cell>
          <cell r="C336">
            <v>446099</v>
          </cell>
          <cell r="D336" t="str">
            <v>FOXBOROUGH REGIONAL</v>
          </cell>
          <cell r="E336">
            <v>99</v>
          </cell>
          <cell r="F336" t="str">
            <v>FOXBOROUGH</v>
          </cell>
          <cell r="G336">
            <v>133</v>
          </cell>
          <cell r="H336" t="str">
            <v>HOLBROOK</v>
          </cell>
          <cell r="I336">
            <v>113.34679933653671</v>
          </cell>
          <cell r="J336">
            <v>12749</v>
          </cell>
          <cell r="K336">
            <v>1702</v>
          </cell>
          <cell r="L336">
            <v>1188</v>
          </cell>
        </row>
        <row r="337">
          <cell r="B337">
            <v>446099167</v>
          </cell>
          <cell r="C337">
            <v>446099</v>
          </cell>
          <cell r="D337" t="str">
            <v>FOXBOROUGH REGIONAL</v>
          </cell>
          <cell r="E337">
            <v>99</v>
          </cell>
          <cell r="F337" t="str">
            <v>FOXBOROUGH</v>
          </cell>
          <cell r="G337">
            <v>167</v>
          </cell>
          <cell r="H337" t="str">
            <v>MANSFIELD</v>
          </cell>
          <cell r="I337">
            <v>148.00875742147787</v>
          </cell>
          <cell r="J337">
            <v>14643</v>
          </cell>
          <cell r="K337">
            <v>7030</v>
          </cell>
          <cell r="L337">
            <v>1188</v>
          </cell>
        </row>
        <row r="338">
          <cell r="B338">
            <v>446099175</v>
          </cell>
          <cell r="C338">
            <v>446099</v>
          </cell>
          <cell r="D338" t="str">
            <v>FOXBOROUGH REGIONAL</v>
          </cell>
          <cell r="E338">
            <v>99</v>
          </cell>
          <cell r="F338" t="str">
            <v>FOXBOROUGH</v>
          </cell>
          <cell r="G338">
            <v>175</v>
          </cell>
          <cell r="H338" t="str">
            <v>MEDFIELD</v>
          </cell>
          <cell r="I338">
            <v>155.59623685915264</v>
          </cell>
          <cell r="J338">
            <v>15736</v>
          </cell>
          <cell r="K338">
            <v>8749</v>
          </cell>
          <cell r="L338">
            <v>1188</v>
          </cell>
        </row>
        <row r="339">
          <cell r="B339">
            <v>446099182</v>
          </cell>
          <cell r="C339">
            <v>446099</v>
          </cell>
          <cell r="D339" t="str">
            <v>FOXBOROUGH REGIONAL</v>
          </cell>
          <cell r="E339">
            <v>99</v>
          </cell>
          <cell r="F339" t="str">
            <v>FOXBOROUGH</v>
          </cell>
          <cell r="G339">
            <v>182</v>
          </cell>
          <cell r="H339" t="str">
            <v>MIDDLEBOROUGH</v>
          </cell>
          <cell r="I339">
            <v>119.51204304515628</v>
          </cell>
          <cell r="J339">
            <v>14996</v>
          </cell>
          <cell r="K339">
            <v>2926</v>
          </cell>
          <cell r="L339">
            <v>1188</v>
          </cell>
        </row>
        <row r="340">
          <cell r="B340">
            <v>446099185</v>
          </cell>
          <cell r="C340">
            <v>446099</v>
          </cell>
          <cell r="D340" t="str">
            <v>FOXBOROUGH REGIONAL</v>
          </cell>
          <cell r="E340">
            <v>99</v>
          </cell>
          <cell r="F340" t="str">
            <v>FOXBOROUGH</v>
          </cell>
          <cell r="G340">
            <v>185</v>
          </cell>
          <cell r="H340" t="str">
            <v>MILFORD</v>
          </cell>
          <cell r="I340">
            <v>112.73241647428188</v>
          </cell>
          <cell r="J340">
            <v>14707</v>
          </cell>
          <cell r="K340">
            <v>1873</v>
          </cell>
          <cell r="L340">
            <v>1188</v>
          </cell>
        </row>
        <row r="341">
          <cell r="B341">
            <v>446099187</v>
          </cell>
          <cell r="C341">
            <v>446099</v>
          </cell>
          <cell r="D341" t="str">
            <v>FOXBOROUGH REGIONAL</v>
          </cell>
          <cell r="E341">
            <v>99</v>
          </cell>
          <cell r="F341" t="str">
            <v>FOXBOROUGH</v>
          </cell>
          <cell r="G341">
            <v>187</v>
          </cell>
          <cell r="H341" t="str">
            <v>MILLIS</v>
          </cell>
          <cell r="I341">
            <v>164.17882110197769</v>
          </cell>
          <cell r="J341">
            <v>17748</v>
          </cell>
          <cell r="K341">
            <v>11390</v>
          </cell>
          <cell r="L341">
            <v>1188</v>
          </cell>
        </row>
        <row r="342">
          <cell r="B342">
            <v>446099208</v>
          </cell>
          <cell r="C342">
            <v>446099</v>
          </cell>
          <cell r="D342" t="str">
            <v>FOXBOROUGH REGIONAL</v>
          </cell>
          <cell r="E342">
            <v>99</v>
          </cell>
          <cell r="F342" t="str">
            <v>FOXBOROUGH</v>
          </cell>
          <cell r="G342">
            <v>208</v>
          </cell>
          <cell r="H342" t="str">
            <v>NORFOLK</v>
          </cell>
          <cell r="I342">
            <v>143.98076150710634</v>
          </cell>
          <cell r="J342">
            <v>13049</v>
          </cell>
          <cell r="K342">
            <v>5739</v>
          </cell>
          <cell r="L342">
            <v>1188</v>
          </cell>
        </row>
        <row r="343">
          <cell r="B343">
            <v>446099212</v>
          </cell>
          <cell r="C343">
            <v>446099</v>
          </cell>
          <cell r="D343" t="str">
            <v>FOXBOROUGH REGIONAL</v>
          </cell>
          <cell r="E343">
            <v>99</v>
          </cell>
          <cell r="F343" t="str">
            <v>FOXBOROUGH</v>
          </cell>
          <cell r="G343">
            <v>212</v>
          </cell>
          <cell r="H343" t="str">
            <v>NORTH ATTLEBOROUGH</v>
          </cell>
          <cell r="I343">
            <v>123.76039454491159</v>
          </cell>
          <cell r="J343">
            <v>13314</v>
          </cell>
          <cell r="K343">
            <v>3163</v>
          </cell>
          <cell r="L343">
            <v>1188</v>
          </cell>
        </row>
        <row r="344">
          <cell r="B344">
            <v>446099214</v>
          </cell>
          <cell r="C344">
            <v>446099</v>
          </cell>
          <cell r="D344" t="str">
            <v>FOXBOROUGH REGIONAL</v>
          </cell>
          <cell r="E344">
            <v>99</v>
          </cell>
          <cell r="F344" t="str">
            <v>FOXBOROUGH</v>
          </cell>
          <cell r="G344">
            <v>214</v>
          </cell>
          <cell r="H344" t="str">
            <v>NORTHBRIDGE</v>
          </cell>
          <cell r="I344">
            <v>116.10378026592269</v>
          </cell>
          <cell r="J344">
            <v>17027</v>
          </cell>
          <cell r="K344">
            <v>2742</v>
          </cell>
          <cell r="L344">
            <v>1188</v>
          </cell>
        </row>
        <row r="345">
          <cell r="B345">
            <v>446099218</v>
          </cell>
          <cell r="C345">
            <v>446099</v>
          </cell>
          <cell r="D345" t="str">
            <v>FOXBOROUGH REGIONAL</v>
          </cell>
          <cell r="E345">
            <v>99</v>
          </cell>
          <cell r="F345" t="str">
            <v>FOXBOROUGH</v>
          </cell>
          <cell r="G345">
            <v>218</v>
          </cell>
          <cell r="H345" t="str">
            <v>NORTON</v>
          </cell>
          <cell r="I345">
            <v>143.44189484674027</v>
          </cell>
          <cell r="J345">
            <v>13634</v>
          </cell>
          <cell r="K345">
            <v>5923</v>
          </cell>
          <cell r="L345">
            <v>1188</v>
          </cell>
        </row>
        <row r="346">
          <cell r="B346">
            <v>446099220</v>
          </cell>
          <cell r="C346">
            <v>446099</v>
          </cell>
          <cell r="D346" t="str">
            <v>FOXBOROUGH REGIONAL</v>
          </cell>
          <cell r="E346">
            <v>99</v>
          </cell>
          <cell r="F346" t="str">
            <v>FOXBOROUGH</v>
          </cell>
          <cell r="G346">
            <v>220</v>
          </cell>
          <cell r="H346" t="str">
            <v>NORWOOD</v>
          </cell>
          <cell r="I346">
            <v>137.78652394812985</v>
          </cell>
          <cell r="J346">
            <v>15652</v>
          </cell>
          <cell r="K346">
            <v>5914</v>
          </cell>
          <cell r="L346">
            <v>1188</v>
          </cell>
        </row>
        <row r="347">
          <cell r="B347">
            <v>446099238</v>
          </cell>
          <cell r="C347">
            <v>446099</v>
          </cell>
          <cell r="D347" t="str">
            <v>FOXBOROUGH REGIONAL</v>
          </cell>
          <cell r="E347">
            <v>99</v>
          </cell>
          <cell r="F347" t="str">
            <v>FOXBOROUGH</v>
          </cell>
          <cell r="G347">
            <v>238</v>
          </cell>
          <cell r="H347" t="str">
            <v>PLAINVILLE</v>
          </cell>
          <cell r="I347">
            <v>131.89634143284513</v>
          </cell>
          <cell r="J347">
            <v>13214</v>
          </cell>
          <cell r="K347">
            <v>4215</v>
          </cell>
          <cell r="L347">
            <v>1188</v>
          </cell>
        </row>
        <row r="348">
          <cell r="B348">
            <v>446099244</v>
          </cell>
          <cell r="C348">
            <v>446099</v>
          </cell>
          <cell r="D348" t="str">
            <v>FOXBOROUGH REGIONAL</v>
          </cell>
          <cell r="E348">
            <v>99</v>
          </cell>
          <cell r="F348" t="str">
            <v>FOXBOROUGH</v>
          </cell>
          <cell r="G348">
            <v>244</v>
          </cell>
          <cell r="H348" t="str">
            <v>RANDOLPH</v>
          </cell>
          <cell r="I348">
            <v>128.46677726516822</v>
          </cell>
          <cell r="J348">
            <v>13704</v>
          </cell>
          <cell r="K348">
            <v>3901</v>
          </cell>
          <cell r="L348">
            <v>1188</v>
          </cell>
        </row>
        <row r="349">
          <cell r="B349">
            <v>446099266</v>
          </cell>
          <cell r="C349">
            <v>446099</v>
          </cell>
          <cell r="D349" t="str">
            <v>FOXBOROUGH REGIONAL</v>
          </cell>
          <cell r="E349">
            <v>99</v>
          </cell>
          <cell r="F349" t="str">
            <v>FOXBOROUGH</v>
          </cell>
          <cell r="G349">
            <v>266</v>
          </cell>
          <cell r="H349" t="str">
            <v>SHARON</v>
          </cell>
          <cell r="I349">
            <v>148.03083468510991</v>
          </cell>
          <cell r="J349">
            <v>14675</v>
          </cell>
          <cell r="K349">
            <v>7049</v>
          </cell>
          <cell r="L349">
            <v>1188</v>
          </cell>
        </row>
        <row r="350">
          <cell r="B350">
            <v>446099285</v>
          </cell>
          <cell r="C350">
            <v>446099</v>
          </cell>
          <cell r="D350" t="str">
            <v>FOXBOROUGH REGIONAL</v>
          </cell>
          <cell r="E350">
            <v>99</v>
          </cell>
          <cell r="F350" t="str">
            <v>FOXBOROUGH</v>
          </cell>
          <cell r="G350">
            <v>285</v>
          </cell>
          <cell r="H350" t="str">
            <v>STOUGHTON</v>
          </cell>
          <cell r="I350">
            <v>124.09814814898641</v>
          </cell>
          <cell r="J350">
            <v>14567</v>
          </cell>
          <cell r="K350">
            <v>3510</v>
          </cell>
          <cell r="L350">
            <v>1188</v>
          </cell>
        </row>
        <row r="351">
          <cell r="B351">
            <v>446099293</v>
          </cell>
          <cell r="C351">
            <v>446099</v>
          </cell>
          <cell r="D351" t="str">
            <v>FOXBOROUGH REGIONAL</v>
          </cell>
          <cell r="E351">
            <v>99</v>
          </cell>
          <cell r="F351" t="str">
            <v>FOXBOROUGH</v>
          </cell>
          <cell r="G351">
            <v>293</v>
          </cell>
          <cell r="H351" t="str">
            <v>TAUNTON</v>
          </cell>
          <cell r="I351">
            <v>102.69881399723218</v>
          </cell>
          <cell r="J351">
            <v>16726</v>
          </cell>
          <cell r="K351">
            <v>451</v>
          </cell>
          <cell r="L351">
            <v>1188</v>
          </cell>
        </row>
        <row r="352">
          <cell r="B352">
            <v>446099307</v>
          </cell>
          <cell r="C352">
            <v>446099</v>
          </cell>
          <cell r="D352" t="str">
            <v>FOXBOROUGH REGIONAL</v>
          </cell>
          <cell r="E352">
            <v>99</v>
          </cell>
          <cell r="F352" t="str">
            <v>FOXBOROUGH</v>
          </cell>
          <cell r="G352">
            <v>307</v>
          </cell>
          <cell r="H352" t="str">
            <v>WALPOLE</v>
          </cell>
          <cell r="I352">
            <v>141.83032900099181</v>
          </cell>
          <cell r="J352">
            <v>14559</v>
          </cell>
          <cell r="K352">
            <v>6090</v>
          </cell>
          <cell r="L352">
            <v>1188</v>
          </cell>
        </row>
        <row r="353">
          <cell r="B353">
            <v>446099323</v>
          </cell>
          <cell r="C353">
            <v>446099</v>
          </cell>
          <cell r="D353" t="str">
            <v>FOXBOROUGH REGIONAL</v>
          </cell>
          <cell r="E353">
            <v>99</v>
          </cell>
          <cell r="F353" t="str">
            <v>FOXBOROUGH</v>
          </cell>
          <cell r="G353">
            <v>323</v>
          </cell>
          <cell r="H353" t="str">
            <v>WEST BRIDGEWATER</v>
          </cell>
          <cell r="I353">
            <v>130.09849721533746</v>
          </cell>
          <cell r="J353">
            <v>11574</v>
          </cell>
          <cell r="K353">
            <v>3484</v>
          </cell>
          <cell r="L353">
            <v>1188</v>
          </cell>
        </row>
        <row r="354">
          <cell r="B354">
            <v>446099350</v>
          </cell>
          <cell r="C354">
            <v>446099</v>
          </cell>
          <cell r="D354" t="str">
            <v>FOXBOROUGH REGIONAL</v>
          </cell>
          <cell r="E354">
            <v>99</v>
          </cell>
          <cell r="F354" t="str">
            <v>FOXBOROUGH</v>
          </cell>
          <cell r="G354">
            <v>350</v>
          </cell>
          <cell r="H354" t="str">
            <v>WRENTHAM</v>
          </cell>
          <cell r="I354">
            <v>171.40633750639961</v>
          </cell>
          <cell r="J354">
            <v>13800</v>
          </cell>
          <cell r="K354">
            <v>9854</v>
          </cell>
          <cell r="L354">
            <v>1188</v>
          </cell>
        </row>
        <row r="355">
          <cell r="B355">
            <v>446099625</v>
          </cell>
          <cell r="C355">
            <v>446099</v>
          </cell>
          <cell r="D355" t="str">
            <v>FOXBOROUGH REGIONAL</v>
          </cell>
          <cell r="E355">
            <v>99</v>
          </cell>
          <cell r="F355" t="str">
            <v>FOXBOROUGH</v>
          </cell>
          <cell r="G355">
            <v>625</v>
          </cell>
          <cell r="H355" t="str">
            <v>BRIDGEWATER RAYNHAM</v>
          </cell>
          <cell r="I355">
            <v>112.648295469332</v>
          </cell>
          <cell r="J355">
            <v>16657</v>
          </cell>
          <cell r="K355">
            <v>2107</v>
          </cell>
          <cell r="L355">
            <v>1188</v>
          </cell>
        </row>
        <row r="356">
          <cell r="B356">
            <v>446099665</v>
          </cell>
          <cell r="C356">
            <v>446099</v>
          </cell>
          <cell r="D356" t="str">
            <v>FOXBOROUGH REGIONAL</v>
          </cell>
          <cell r="E356">
            <v>99</v>
          </cell>
          <cell r="F356" t="str">
            <v>FOXBOROUGH</v>
          </cell>
          <cell r="G356">
            <v>665</v>
          </cell>
          <cell r="H356" t="str">
            <v>FREETOWN LAKEVILLE</v>
          </cell>
          <cell r="I356">
            <v>112.27587959492098</v>
          </cell>
          <cell r="J356">
            <v>14327</v>
          </cell>
          <cell r="K356">
            <v>1759</v>
          </cell>
          <cell r="L356">
            <v>1188</v>
          </cell>
        </row>
        <row r="357">
          <cell r="B357">
            <v>446099690</v>
          </cell>
          <cell r="C357">
            <v>446099</v>
          </cell>
          <cell r="D357" t="str">
            <v>FOXBOROUGH REGIONAL</v>
          </cell>
          <cell r="E357">
            <v>99</v>
          </cell>
          <cell r="F357" t="str">
            <v>FOXBOROUGH</v>
          </cell>
          <cell r="G357">
            <v>690</v>
          </cell>
          <cell r="H357" t="str">
            <v>KING PHILIP</v>
          </cell>
          <cell r="I357">
            <v>147.62629783989868</v>
          </cell>
          <cell r="J357">
            <v>13691</v>
          </cell>
          <cell r="K357">
            <v>6521</v>
          </cell>
          <cell r="L357">
            <v>1188</v>
          </cell>
        </row>
        <row r="358">
          <cell r="B358">
            <v>446099763</v>
          </cell>
          <cell r="C358">
            <v>446099</v>
          </cell>
          <cell r="D358" t="str">
            <v>FOXBOROUGH REGIONAL</v>
          </cell>
          <cell r="E358">
            <v>99</v>
          </cell>
          <cell r="F358" t="str">
            <v>FOXBOROUGH</v>
          </cell>
          <cell r="G358">
            <v>763</v>
          </cell>
          <cell r="H358" t="str">
            <v>SOMERSET BERKLEY</v>
          </cell>
          <cell r="I358">
            <v>123.6557803967078</v>
          </cell>
          <cell r="J358">
            <v>17822</v>
          </cell>
          <cell r="K358">
            <v>4216</v>
          </cell>
          <cell r="L358">
            <v>1188</v>
          </cell>
        </row>
        <row r="359">
          <cell r="B359">
            <v>446099780</v>
          </cell>
          <cell r="C359">
            <v>446099</v>
          </cell>
          <cell r="D359" t="str">
            <v>FOXBOROUGH REGIONAL</v>
          </cell>
          <cell r="E359">
            <v>99</v>
          </cell>
          <cell r="F359" t="str">
            <v>FOXBOROUGH</v>
          </cell>
          <cell r="G359">
            <v>780</v>
          </cell>
          <cell r="H359" t="str">
            <v>WHITMAN HANSON</v>
          </cell>
          <cell r="I359">
            <v>124.75484850202585</v>
          </cell>
          <cell r="J359">
            <v>17489</v>
          </cell>
          <cell r="K359">
            <v>4329</v>
          </cell>
          <cell r="L359">
            <v>1188</v>
          </cell>
        </row>
        <row r="360">
          <cell r="B360">
            <v>447101025</v>
          </cell>
          <cell r="C360">
            <v>447101</v>
          </cell>
          <cell r="D360" t="str">
            <v>BENJAMIN FRANKLIN CLASSICAL</v>
          </cell>
          <cell r="E360">
            <v>101</v>
          </cell>
          <cell r="F360" t="str">
            <v>FRANKLIN</v>
          </cell>
          <cell r="G360">
            <v>25</v>
          </cell>
          <cell r="H360" t="str">
            <v>BELLINGHAM</v>
          </cell>
          <cell r="I360">
            <v>142.50936234948156</v>
          </cell>
          <cell r="J360">
            <v>12688</v>
          </cell>
          <cell r="K360">
            <v>5394</v>
          </cell>
          <cell r="L360">
            <v>1188</v>
          </cell>
        </row>
        <row r="361">
          <cell r="B361">
            <v>447101050</v>
          </cell>
          <cell r="C361">
            <v>447101</v>
          </cell>
          <cell r="D361" t="str">
            <v>BENJAMIN FRANKLIN CLASSICAL</v>
          </cell>
          <cell r="E361">
            <v>101</v>
          </cell>
          <cell r="F361" t="str">
            <v>FRANKLIN</v>
          </cell>
          <cell r="G361">
            <v>50</v>
          </cell>
          <cell r="H361" t="str">
            <v>CANTON</v>
          </cell>
          <cell r="I361">
            <v>145.60888917930052</v>
          </cell>
          <cell r="J361">
            <v>10793</v>
          </cell>
          <cell r="K361">
            <v>4923</v>
          </cell>
          <cell r="L361">
            <v>1188</v>
          </cell>
        </row>
        <row r="362">
          <cell r="B362">
            <v>447101100</v>
          </cell>
          <cell r="C362">
            <v>447101</v>
          </cell>
          <cell r="D362" t="str">
            <v>BENJAMIN FRANKLIN CLASSICAL</v>
          </cell>
          <cell r="E362">
            <v>101</v>
          </cell>
          <cell r="F362" t="str">
            <v>FRANKLIN</v>
          </cell>
          <cell r="G362">
            <v>100</v>
          </cell>
          <cell r="H362" t="str">
            <v>FRAMINGHAM</v>
          </cell>
          <cell r="I362">
            <v>133.04426818451088</v>
          </cell>
          <cell r="J362">
            <v>18107</v>
          </cell>
          <cell r="K362">
            <v>5983</v>
          </cell>
          <cell r="L362">
            <v>1188</v>
          </cell>
        </row>
        <row r="363">
          <cell r="B363">
            <v>447101101</v>
          </cell>
          <cell r="C363">
            <v>447101</v>
          </cell>
          <cell r="D363" t="str">
            <v>BENJAMIN FRANKLIN CLASSICAL</v>
          </cell>
          <cell r="E363">
            <v>101</v>
          </cell>
          <cell r="F363" t="str">
            <v>FRANKLIN</v>
          </cell>
          <cell r="G363">
            <v>101</v>
          </cell>
          <cell r="H363" t="str">
            <v>FRANKLIN</v>
          </cell>
          <cell r="I363">
            <v>131.65247514434901</v>
          </cell>
          <cell r="J363">
            <v>11947</v>
          </cell>
          <cell r="K363">
            <v>3782</v>
          </cell>
          <cell r="L363">
            <v>1188</v>
          </cell>
        </row>
        <row r="364">
          <cell r="B364">
            <v>447101136</v>
          </cell>
          <cell r="C364">
            <v>447101</v>
          </cell>
          <cell r="D364" t="str">
            <v>BENJAMIN FRANKLIN CLASSICAL</v>
          </cell>
          <cell r="E364">
            <v>101</v>
          </cell>
          <cell r="F364" t="str">
            <v>FRANKLIN</v>
          </cell>
          <cell r="G364">
            <v>136</v>
          </cell>
          <cell r="H364" t="str">
            <v>HOLLISTON</v>
          </cell>
          <cell r="I364">
            <v>131.94955011057939</v>
          </cell>
          <cell r="J364">
            <v>11059</v>
          </cell>
          <cell r="K364">
            <v>3533</v>
          </cell>
          <cell r="L364">
            <v>1188</v>
          </cell>
        </row>
        <row r="365">
          <cell r="B365">
            <v>447101138</v>
          </cell>
          <cell r="C365">
            <v>447101</v>
          </cell>
          <cell r="D365" t="str">
            <v>BENJAMIN FRANKLIN CLASSICAL</v>
          </cell>
          <cell r="E365">
            <v>101</v>
          </cell>
          <cell r="F365" t="str">
            <v>FRANKLIN</v>
          </cell>
          <cell r="G365">
            <v>138</v>
          </cell>
          <cell r="H365" t="str">
            <v>HOPEDALE</v>
          </cell>
          <cell r="I365">
            <v>147.67970350547154</v>
          </cell>
          <cell r="J365">
            <v>14358</v>
          </cell>
          <cell r="K365">
            <v>6846</v>
          </cell>
          <cell r="L365">
            <v>1188</v>
          </cell>
        </row>
        <row r="366">
          <cell r="B366">
            <v>447101177</v>
          </cell>
          <cell r="C366">
            <v>447101</v>
          </cell>
          <cell r="D366" t="str">
            <v>BENJAMIN FRANKLIN CLASSICAL</v>
          </cell>
          <cell r="E366">
            <v>101</v>
          </cell>
          <cell r="F366" t="str">
            <v>FRANKLIN</v>
          </cell>
          <cell r="G366">
            <v>177</v>
          </cell>
          <cell r="H366" t="str">
            <v>MEDWAY</v>
          </cell>
          <cell r="I366">
            <v>143.43132670377187</v>
          </cell>
          <cell r="J366">
            <v>11997</v>
          </cell>
          <cell r="K366">
            <v>5210</v>
          </cell>
          <cell r="L366">
            <v>1188</v>
          </cell>
        </row>
        <row r="367">
          <cell r="B367">
            <v>447101185</v>
          </cell>
          <cell r="C367">
            <v>447101</v>
          </cell>
          <cell r="D367" t="str">
            <v>BENJAMIN FRANKLIN CLASSICAL</v>
          </cell>
          <cell r="E367">
            <v>101</v>
          </cell>
          <cell r="F367" t="str">
            <v>FRANKLIN</v>
          </cell>
          <cell r="G367">
            <v>185</v>
          </cell>
          <cell r="H367" t="str">
            <v>MILFORD</v>
          </cell>
          <cell r="I367">
            <v>112.73241647428188</v>
          </cell>
          <cell r="J367">
            <v>14540</v>
          </cell>
          <cell r="K367">
            <v>1851</v>
          </cell>
          <cell r="L367">
            <v>1188</v>
          </cell>
        </row>
        <row r="368">
          <cell r="B368">
            <v>447101187</v>
          </cell>
          <cell r="C368">
            <v>447101</v>
          </cell>
          <cell r="D368" t="str">
            <v>BENJAMIN FRANKLIN CLASSICAL</v>
          </cell>
          <cell r="E368">
            <v>101</v>
          </cell>
          <cell r="F368" t="str">
            <v>FRANKLIN</v>
          </cell>
          <cell r="G368">
            <v>187</v>
          </cell>
          <cell r="H368" t="str">
            <v>MILLIS</v>
          </cell>
          <cell r="I368">
            <v>164.17882110197769</v>
          </cell>
          <cell r="J368">
            <v>12390</v>
          </cell>
          <cell r="K368">
            <v>7952</v>
          </cell>
          <cell r="L368">
            <v>1188</v>
          </cell>
        </row>
        <row r="369">
          <cell r="B369">
            <v>447101208</v>
          </cell>
          <cell r="C369">
            <v>447101</v>
          </cell>
          <cell r="D369" t="str">
            <v>BENJAMIN FRANKLIN CLASSICAL</v>
          </cell>
          <cell r="E369">
            <v>101</v>
          </cell>
          <cell r="F369" t="str">
            <v>FRANKLIN</v>
          </cell>
          <cell r="G369">
            <v>208</v>
          </cell>
          <cell r="H369" t="str">
            <v>NORFOLK</v>
          </cell>
          <cell r="I369">
            <v>143.98076150710634</v>
          </cell>
          <cell r="J369">
            <v>12609</v>
          </cell>
          <cell r="K369">
            <v>5546</v>
          </cell>
          <cell r="L369">
            <v>1188</v>
          </cell>
        </row>
        <row r="370">
          <cell r="B370">
            <v>447101212</v>
          </cell>
          <cell r="C370">
            <v>447101</v>
          </cell>
          <cell r="D370" t="str">
            <v>BENJAMIN FRANKLIN CLASSICAL</v>
          </cell>
          <cell r="E370">
            <v>101</v>
          </cell>
          <cell r="F370" t="str">
            <v>FRANKLIN</v>
          </cell>
          <cell r="G370">
            <v>212</v>
          </cell>
          <cell r="H370" t="str">
            <v>NORTH ATTLEBOROUGH</v>
          </cell>
          <cell r="I370">
            <v>123.76039454491159</v>
          </cell>
          <cell r="J370">
            <v>11706</v>
          </cell>
          <cell r="K370">
            <v>2781</v>
          </cell>
          <cell r="L370">
            <v>1188</v>
          </cell>
        </row>
        <row r="371">
          <cell r="B371">
            <v>447101214</v>
          </cell>
          <cell r="C371">
            <v>447101</v>
          </cell>
          <cell r="D371" t="str">
            <v>BENJAMIN FRANKLIN CLASSICAL</v>
          </cell>
          <cell r="E371">
            <v>101</v>
          </cell>
          <cell r="F371" t="str">
            <v>FRANKLIN</v>
          </cell>
          <cell r="G371">
            <v>214</v>
          </cell>
          <cell r="H371" t="str">
            <v>NORTHBRIDGE</v>
          </cell>
          <cell r="I371">
            <v>116.10378026592269</v>
          </cell>
          <cell r="J371">
            <v>17103</v>
          </cell>
          <cell r="K371">
            <v>2754</v>
          </cell>
          <cell r="L371">
            <v>1188</v>
          </cell>
        </row>
        <row r="372">
          <cell r="B372">
            <v>447101220</v>
          </cell>
          <cell r="C372">
            <v>447101</v>
          </cell>
          <cell r="D372" t="str">
            <v>BENJAMIN FRANKLIN CLASSICAL</v>
          </cell>
          <cell r="E372">
            <v>101</v>
          </cell>
          <cell r="F372" t="str">
            <v>FRANKLIN</v>
          </cell>
          <cell r="G372">
            <v>220</v>
          </cell>
          <cell r="H372" t="str">
            <v>NORWOOD</v>
          </cell>
          <cell r="I372">
            <v>137.78652394812985</v>
          </cell>
          <cell r="J372">
            <v>10793</v>
          </cell>
          <cell r="K372">
            <v>4078</v>
          </cell>
          <cell r="L372">
            <v>1188</v>
          </cell>
        </row>
        <row r="373">
          <cell r="B373">
            <v>447101238</v>
          </cell>
          <cell r="C373">
            <v>447101</v>
          </cell>
          <cell r="D373" t="str">
            <v>BENJAMIN FRANKLIN CLASSICAL</v>
          </cell>
          <cell r="E373">
            <v>101</v>
          </cell>
          <cell r="F373" t="str">
            <v>FRANKLIN</v>
          </cell>
          <cell r="G373">
            <v>238</v>
          </cell>
          <cell r="H373" t="str">
            <v>PLAINVILLE</v>
          </cell>
          <cell r="I373">
            <v>131.89634143284513</v>
          </cell>
          <cell r="J373">
            <v>11938</v>
          </cell>
          <cell r="K373">
            <v>3808</v>
          </cell>
          <cell r="L373">
            <v>1188</v>
          </cell>
        </row>
        <row r="374">
          <cell r="B374">
            <v>447101266</v>
          </cell>
          <cell r="C374">
            <v>447101</v>
          </cell>
          <cell r="D374" t="str">
            <v>BENJAMIN FRANKLIN CLASSICAL</v>
          </cell>
          <cell r="E374">
            <v>101</v>
          </cell>
          <cell r="F374" t="str">
            <v>FRANKLIN</v>
          </cell>
          <cell r="G374">
            <v>266</v>
          </cell>
          <cell r="H374" t="str">
            <v>SHARON</v>
          </cell>
          <cell r="I374">
            <v>148.03083468510991</v>
          </cell>
          <cell r="J374">
            <v>10793</v>
          </cell>
          <cell r="K374">
            <v>5184</v>
          </cell>
          <cell r="L374">
            <v>1188</v>
          </cell>
        </row>
        <row r="375">
          <cell r="B375">
            <v>447101307</v>
          </cell>
          <cell r="C375">
            <v>447101</v>
          </cell>
          <cell r="D375" t="str">
            <v>BENJAMIN FRANKLIN CLASSICAL</v>
          </cell>
          <cell r="E375">
            <v>101</v>
          </cell>
          <cell r="F375" t="str">
            <v>FRANKLIN</v>
          </cell>
          <cell r="G375">
            <v>307</v>
          </cell>
          <cell r="H375" t="str">
            <v>WALPOLE</v>
          </cell>
          <cell r="I375">
            <v>141.83032900099181</v>
          </cell>
          <cell r="J375">
            <v>11079</v>
          </cell>
          <cell r="K375">
            <v>4634</v>
          </cell>
          <cell r="L375">
            <v>1188</v>
          </cell>
        </row>
        <row r="376">
          <cell r="B376">
            <v>447101350</v>
          </cell>
          <cell r="C376">
            <v>447101</v>
          </cell>
          <cell r="D376" t="str">
            <v>BENJAMIN FRANKLIN CLASSICAL</v>
          </cell>
          <cell r="E376">
            <v>101</v>
          </cell>
          <cell r="F376" t="str">
            <v>FRANKLIN</v>
          </cell>
          <cell r="G376">
            <v>350</v>
          </cell>
          <cell r="H376" t="str">
            <v>WRENTHAM</v>
          </cell>
          <cell r="I376">
            <v>171.40633750639961</v>
          </cell>
          <cell r="J376">
            <v>12323</v>
          </cell>
          <cell r="K376">
            <v>8799</v>
          </cell>
          <cell r="L376">
            <v>1188</v>
          </cell>
        </row>
        <row r="377">
          <cell r="B377">
            <v>447101622</v>
          </cell>
          <cell r="C377">
            <v>447101</v>
          </cell>
          <cell r="D377" t="str">
            <v>BENJAMIN FRANKLIN CLASSICAL</v>
          </cell>
          <cell r="E377">
            <v>101</v>
          </cell>
          <cell r="F377" t="str">
            <v>FRANKLIN</v>
          </cell>
          <cell r="G377">
            <v>622</v>
          </cell>
          <cell r="H377" t="str">
            <v>BLACKSTONE MILLVILLE</v>
          </cell>
          <cell r="I377">
            <v>112.36212229783942</v>
          </cell>
          <cell r="J377">
            <v>12296</v>
          </cell>
          <cell r="K377">
            <v>1520</v>
          </cell>
          <cell r="L377">
            <v>1188</v>
          </cell>
        </row>
        <row r="378">
          <cell r="B378">
            <v>447101690</v>
          </cell>
          <cell r="C378">
            <v>447101</v>
          </cell>
          <cell r="D378" t="str">
            <v>BENJAMIN FRANKLIN CLASSICAL</v>
          </cell>
          <cell r="E378">
            <v>101</v>
          </cell>
          <cell r="F378" t="str">
            <v>FRANKLIN</v>
          </cell>
          <cell r="G378">
            <v>690</v>
          </cell>
          <cell r="H378" t="str">
            <v>KING PHILIP</v>
          </cell>
          <cell r="I378">
            <v>147.62629783989868</v>
          </cell>
          <cell r="J378">
            <v>11392</v>
          </cell>
          <cell r="K378">
            <v>5426</v>
          </cell>
          <cell r="L378">
            <v>1188</v>
          </cell>
        </row>
        <row r="379">
          <cell r="B379">
            <v>447101710</v>
          </cell>
          <cell r="C379">
            <v>447101</v>
          </cell>
          <cell r="D379" t="str">
            <v>BENJAMIN FRANKLIN CLASSICAL</v>
          </cell>
          <cell r="E379">
            <v>101</v>
          </cell>
          <cell r="F379" t="str">
            <v>FRANKLIN</v>
          </cell>
          <cell r="G379">
            <v>710</v>
          </cell>
          <cell r="H379" t="str">
            <v>MENDON UPTON</v>
          </cell>
          <cell r="I379">
            <v>146.03262021245581</v>
          </cell>
          <cell r="J379">
            <v>11809</v>
          </cell>
          <cell r="K379">
            <v>5436</v>
          </cell>
          <cell r="L379">
            <v>1188</v>
          </cell>
        </row>
        <row r="380">
          <cell r="B380">
            <v>449035001</v>
          </cell>
          <cell r="C380">
            <v>449035</v>
          </cell>
          <cell r="D380" t="str">
            <v>BOSTON COLLEGIATE</v>
          </cell>
          <cell r="E380">
            <v>35</v>
          </cell>
          <cell r="F380" t="str">
            <v>BOSTON</v>
          </cell>
          <cell r="G380">
            <v>1</v>
          </cell>
          <cell r="H380" t="str">
            <v>ABINGTON</v>
          </cell>
          <cell r="I380">
            <v>110.02818998238313</v>
          </cell>
          <cell r="J380">
            <v>11060</v>
          </cell>
          <cell r="K380">
            <v>1109</v>
          </cell>
          <cell r="L380">
            <v>1188</v>
          </cell>
        </row>
        <row r="381">
          <cell r="B381">
            <v>449035018</v>
          </cell>
          <cell r="C381">
            <v>449035</v>
          </cell>
          <cell r="D381" t="str">
            <v>BOSTON COLLEGIATE</v>
          </cell>
          <cell r="E381">
            <v>35</v>
          </cell>
          <cell r="F381" t="str">
            <v>BOSTON</v>
          </cell>
          <cell r="G381">
            <v>18</v>
          </cell>
          <cell r="H381" t="str">
            <v>AVON</v>
          </cell>
          <cell r="I381">
            <v>148.41224465347256</v>
          </cell>
          <cell r="J381">
            <v>19202</v>
          </cell>
          <cell r="K381">
            <v>9296</v>
          </cell>
          <cell r="L381">
            <v>1188</v>
          </cell>
        </row>
        <row r="382">
          <cell r="B382">
            <v>449035035</v>
          </cell>
          <cell r="C382">
            <v>449035</v>
          </cell>
          <cell r="D382" t="str">
            <v>BOSTON COLLEGIATE</v>
          </cell>
          <cell r="E382">
            <v>35</v>
          </cell>
          <cell r="F382" t="str">
            <v>BOSTON</v>
          </cell>
          <cell r="G382">
            <v>35</v>
          </cell>
          <cell r="H382" t="str">
            <v>BOSTON</v>
          </cell>
          <cell r="I382">
            <v>141.50592343186904</v>
          </cell>
          <cell r="J382">
            <v>16060</v>
          </cell>
          <cell r="K382">
            <v>6666</v>
          </cell>
          <cell r="L382">
            <v>1188</v>
          </cell>
        </row>
        <row r="383">
          <cell r="B383">
            <v>449035044</v>
          </cell>
          <cell r="C383">
            <v>449035</v>
          </cell>
          <cell r="D383" t="str">
            <v>BOSTON COLLEGIATE</v>
          </cell>
          <cell r="E383">
            <v>35</v>
          </cell>
          <cell r="F383" t="str">
            <v>BOSTON</v>
          </cell>
          <cell r="G383">
            <v>44</v>
          </cell>
          <cell r="H383" t="str">
            <v>BROCKTON</v>
          </cell>
          <cell r="I383">
            <v>103.48764365547041</v>
          </cell>
          <cell r="J383">
            <v>13129</v>
          </cell>
          <cell r="K383">
            <v>458</v>
          </cell>
          <cell r="L383">
            <v>1188</v>
          </cell>
        </row>
        <row r="384">
          <cell r="B384">
            <v>449035050</v>
          </cell>
          <cell r="C384">
            <v>449035</v>
          </cell>
          <cell r="D384" t="str">
            <v>BOSTON COLLEGIATE</v>
          </cell>
          <cell r="E384">
            <v>35</v>
          </cell>
          <cell r="F384" t="str">
            <v>BOSTON</v>
          </cell>
          <cell r="G384">
            <v>50</v>
          </cell>
          <cell r="H384" t="str">
            <v>CANTON</v>
          </cell>
          <cell r="I384">
            <v>145.60888917930052</v>
          </cell>
          <cell r="J384">
            <v>13129</v>
          </cell>
          <cell r="K384">
            <v>5988</v>
          </cell>
          <cell r="L384">
            <v>1188</v>
          </cell>
        </row>
        <row r="385">
          <cell r="B385">
            <v>449035073</v>
          </cell>
          <cell r="C385">
            <v>449035</v>
          </cell>
          <cell r="D385" t="str">
            <v>BOSTON COLLEGIATE</v>
          </cell>
          <cell r="E385">
            <v>35</v>
          </cell>
          <cell r="F385" t="str">
            <v>BOSTON</v>
          </cell>
          <cell r="G385">
            <v>73</v>
          </cell>
          <cell r="H385" t="str">
            <v>DEDHAM</v>
          </cell>
          <cell r="I385">
            <v>173.46672061873906</v>
          </cell>
          <cell r="J385">
            <v>18702</v>
          </cell>
          <cell r="K385">
            <v>13740</v>
          </cell>
          <cell r="L385">
            <v>1188</v>
          </cell>
        </row>
        <row r="386">
          <cell r="B386">
            <v>449035189</v>
          </cell>
          <cell r="C386">
            <v>449035</v>
          </cell>
          <cell r="D386" t="str">
            <v>BOSTON COLLEGIATE</v>
          </cell>
          <cell r="E386">
            <v>35</v>
          </cell>
          <cell r="F386" t="str">
            <v>BOSTON</v>
          </cell>
          <cell r="G386">
            <v>189</v>
          </cell>
          <cell r="H386" t="str">
            <v>MILTON</v>
          </cell>
          <cell r="I386">
            <v>134.51876817314573</v>
          </cell>
          <cell r="J386">
            <v>16861</v>
          </cell>
          <cell r="K386">
            <v>5820</v>
          </cell>
          <cell r="L386">
            <v>1188</v>
          </cell>
        </row>
        <row r="387">
          <cell r="B387">
            <v>449035243</v>
          </cell>
          <cell r="C387">
            <v>449035</v>
          </cell>
          <cell r="D387" t="str">
            <v>BOSTON COLLEGIATE</v>
          </cell>
          <cell r="E387">
            <v>35</v>
          </cell>
          <cell r="F387" t="str">
            <v>BOSTON</v>
          </cell>
          <cell r="G387">
            <v>243</v>
          </cell>
          <cell r="H387" t="str">
            <v>QUINCY</v>
          </cell>
          <cell r="I387">
            <v>114.25021531439718</v>
          </cell>
          <cell r="J387">
            <v>12302</v>
          </cell>
          <cell r="K387">
            <v>1753</v>
          </cell>
          <cell r="L387">
            <v>1188</v>
          </cell>
        </row>
        <row r="388">
          <cell r="B388">
            <v>449035244</v>
          </cell>
          <cell r="C388">
            <v>449035</v>
          </cell>
          <cell r="D388" t="str">
            <v>BOSTON COLLEGIATE</v>
          </cell>
          <cell r="E388">
            <v>35</v>
          </cell>
          <cell r="F388" t="str">
            <v>BOSTON</v>
          </cell>
          <cell r="G388">
            <v>244</v>
          </cell>
          <cell r="H388" t="str">
            <v>RANDOLPH</v>
          </cell>
          <cell r="I388">
            <v>128.46677726516822</v>
          </cell>
          <cell r="J388">
            <v>12978</v>
          </cell>
          <cell r="K388">
            <v>3694</v>
          </cell>
          <cell r="L388">
            <v>1188</v>
          </cell>
        </row>
        <row r="389">
          <cell r="B389">
            <v>449035248</v>
          </cell>
          <cell r="C389">
            <v>449035</v>
          </cell>
          <cell r="D389" t="str">
            <v>BOSTON COLLEGIATE</v>
          </cell>
          <cell r="E389">
            <v>35</v>
          </cell>
          <cell r="F389" t="str">
            <v>BOSTON</v>
          </cell>
          <cell r="G389">
            <v>248</v>
          </cell>
          <cell r="H389" t="str">
            <v>REVERE</v>
          </cell>
          <cell r="I389">
            <v>106.59125456595045</v>
          </cell>
          <cell r="J389">
            <v>11475</v>
          </cell>
          <cell r="K389">
            <v>756</v>
          </cell>
          <cell r="L389">
            <v>1188</v>
          </cell>
        </row>
        <row r="390">
          <cell r="B390">
            <v>449035336</v>
          </cell>
          <cell r="C390">
            <v>449035</v>
          </cell>
          <cell r="D390" t="str">
            <v>BOSTON COLLEGIATE</v>
          </cell>
          <cell r="E390">
            <v>35</v>
          </cell>
          <cell r="F390" t="str">
            <v>BOSTON</v>
          </cell>
          <cell r="G390">
            <v>336</v>
          </cell>
          <cell r="H390" t="str">
            <v>WEYMOUTH</v>
          </cell>
          <cell r="I390">
            <v>113.38729758643215</v>
          </cell>
          <cell r="J390">
            <v>13129</v>
          </cell>
          <cell r="K390">
            <v>1758</v>
          </cell>
          <cell r="L390">
            <v>1188</v>
          </cell>
        </row>
        <row r="391">
          <cell r="B391">
            <v>449035347</v>
          </cell>
          <cell r="C391">
            <v>449035</v>
          </cell>
          <cell r="D391" t="str">
            <v>BOSTON COLLEGIATE</v>
          </cell>
          <cell r="E391">
            <v>35</v>
          </cell>
          <cell r="F391" t="str">
            <v>BOSTON</v>
          </cell>
          <cell r="G391">
            <v>347</v>
          </cell>
          <cell r="H391" t="str">
            <v>WOBURN</v>
          </cell>
          <cell r="I391">
            <v>144.69595191647272</v>
          </cell>
          <cell r="J391">
            <v>19470</v>
          </cell>
          <cell r="K391">
            <v>8702</v>
          </cell>
          <cell r="L391">
            <v>1188</v>
          </cell>
        </row>
        <row r="392">
          <cell r="B392">
            <v>450086008</v>
          </cell>
          <cell r="C392">
            <v>450086</v>
          </cell>
          <cell r="D392" t="str">
            <v>HILLTOWN COOPERATIVE</v>
          </cell>
          <cell r="E392">
            <v>86</v>
          </cell>
          <cell r="F392" t="str">
            <v>EASTHAMPTON</v>
          </cell>
          <cell r="G392">
            <v>8</v>
          </cell>
          <cell r="H392" t="str">
            <v>AMHERST</v>
          </cell>
          <cell r="I392">
            <v>200.77581807213085</v>
          </cell>
          <cell r="J392">
            <v>10705</v>
          </cell>
          <cell r="K392">
            <v>10788</v>
          </cell>
          <cell r="L392">
            <v>1188</v>
          </cell>
        </row>
        <row r="393">
          <cell r="B393">
            <v>450086086</v>
          </cell>
          <cell r="C393">
            <v>450086</v>
          </cell>
          <cell r="D393" t="str">
            <v>HILLTOWN COOPERATIVE</v>
          </cell>
          <cell r="E393">
            <v>86</v>
          </cell>
          <cell r="F393" t="str">
            <v>EASTHAMPTON</v>
          </cell>
          <cell r="G393">
            <v>86</v>
          </cell>
          <cell r="H393" t="str">
            <v>EASTHAMPTON</v>
          </cell>
          <cell r="I393">
            <v>110.17880349249974</v>
          </cell>
          <cell r="J393">
            <v>12290</v>
          </cell>
          <cell r="K393">
            <v>1251</v>
          </cell>
          <cell r="L393">
            <v>1188</v>
          </cell>
        </row>
        <row r="394">
          <cell r="B394">
            <v>450086114</v>
          </cell>
          <cell r="C394">
            <v>450086</v>
          </cell>
          <cell r="D394" t="str">
            <v>HILLTOWN COOPERATIVE</v>
          </cell>
          <cell r="E394">
            <v>86</v>
          </cell>
          <cell r="F394" t="str">
            <v>EASTHAMPTON</v>
          </cell>
          <cell r="G394">
            <v>114</v>
          </cell>
          <cell r="H394" t="str">
            <v>GREENFIELD</v>
          </cell>
          <cell r="I394">
            <v>116.31079092495452</v>
          </cell>
          <cell r="J394">
            <v>16912</v>
          </cell>
          <cell r="K394">
            <v>2758</v>
          </cell>
          <cell r="L394">
            <v>1188</v>
          </cell>
        </row>
        <row r="395">
          <cell r="B395">
            <v>450086117</v>
          </cell>
          <cell r="C395">
            <v>450086</v>
          </cell>
          <cell r="D395" t="str">
            <v>HILLTOWN COOPERATIVE</v>
          </cell>
          <cell r="E395">
            <v>86</v>
          </cell>
          <cell r="F395" t="str">
            <v>EASTHAMPTON</v>
          </cell>
          <cell r="G395">
            <v>117</v>
          </cell>
          <cell r="H395" t="str">
            <v>HADLEY</v>
          </cell>
          <cell r="I395">
            <v>152.66004117601548</v>
          </cell>
          <cell r="J395">
            <v>10705</v>
          </cell>
          <cell r="K395">
            <v>5637</v>
          </cell>
          <cell r="L395">
            <v>1188</v>
          </cell>
        </row>
        <row r="396">
          <cell r="B396">
            <v>450086127</v>
          </cell>
          <cell r="C396">
            <v>450086</v>
          </cell>
          <cell r="D396" t="str">
            <v>HILLTOWN COOPERATIVE</v>
          </cell>
          <cell r="E396">
            <v>86</v>
          </cell>
          <cell r="F396" t="str">
            <v>EASTHAMPTON</v>
          </cell>
          <cell r="G396">
            <v>127</v>
          </cell>
          <cell r="H396" t="str">
            <v>HATFIELD</v>
          </cell>
          <cell r="I396">
            <v>152.27953297796435</v>
          </cell>
          <cell r="J396">
            <v>10705</v>
          </cell>
          <cell r="K396">
            <v>5597</v>
          </cell>
          <cell r="L396">
            <v>1188</v>
          </cell>
        </row>
        <row r="397">
          <cell r="B397">
            <v>450086137</v>
          </cell>
          <cell r="C397">
            <v>450086</v>
          </cell>
          <cell r="D397" t="str">
            <v>HILLTOWN COOPERATIVE</v>
          </cell>
          <cell r="E397">
            <v>86</v>
          </cell>
          <cell r="F397" t="str">
            <v>EASTHAMPTON</v>
          </cell>
          <cell r="G397">
            <v>137</v>
          </cell>
          <cell r="H397" t="str">
            <v>HOLYOKE</v>
          </cell>
          <cell r="I397">
            <v>100</v>
          </cell>
          <cell r="J397">
            <v>18254</v>
          </cell>
          <cell r="K397">
            <v>0</v>
          </cell>
          <cell r="L397">
            <v>1188</v>
          </cell>
        </row>
        <row r="398">
          <cell r="B398">
            <v>450086210</v>
          </cell>
          <cell r="C398">
            <v>450086</v>
          </cell>
          <cell r="D398" t="str">
            <v>HILLTOWN COOPERATIVE</v>
          </cell>
          <cell r="E398">
            <v>86</v>
          </cell>
          <cell r="F398" t="str">
            <v>EASTHAMPTON</v>
          </cell>
          <cell r="G398">
            <v>210</v>
          </cell>
          <cell r="H398" t="str">
            <v>NORTHAMPTON</v>
          </cell>
          <cell r="I398">
            <v>133.14502305778481</v>
          </cell>
          <cell r="J398">
            <v>11536</v>
          </cell>
          <cell r="K398">
            <v>3824</v>
          </cell>
          <cell r="L398">
            <v>1188</v>
          </cell>
        </row>
        <row r="399">
          <cell r="B399">
            <v>450086275</v>
          </cell>
          <cell r="C399">
            <v>450086</v>
          </cell>
          <cell r="D399" t="str">
            <v>HILLTOWN COOPERATIVE</v>
          </cell>
          <cell r="E399">
            <v>86</v>
          </cell>
          <cell r="F399" t="str">
            <v>EASTHAMPTON</v>
          </cell>
          <cell r="G399">
            <v>275</v>
          </cell>
          <cell r="H399" t="str">
            <v>SOUTHAMPTON</v>
          </cell>
          <cell r="I399">
            <v>129.14980473502368</v>
          </cell>
          <cell r="J399">
            <v>12225</v>
          </cell>
          <cell r="K399">
            <v>3564</v>
          </cell>
          <cell r="L399">
            <v>1188</v>
          </cell>
        </row>
        <row r="400">
          <cell r="B400">
            <v>450086278</v>
          </cell>
          <cell r="C400">
            <v>450086</v>
          </cell>
          <cell r="D400" t="str">
            <v>HILLTOWN COOPERATIVE</v>
          </cell>
          <cell r="E400">
            <v>86</v>
          </cell>
          <cell r="F400" t="str">
            <v>EASTHAMPTON</v>
          </cell>
          <cell r="G400">
            <v>278</v>
          </cell>
          <cell r="H400" t="str">
            <v>SOUTH HADLEY</v>
          </cell>
          <cell r="I400">
            <v>118.56913574172825</v>
          </cell>
          <cell r="J400">
            <v>12450</v>
          </cell>
          <cell r="K400">
            <v>2312</v>
          </cell>
          <cell r="L400">
            <v>1188</v>
          </cell>
        </row>
        <row r="401">
          <cell r="B401">
            <v>450086327</v>
          </cell>
          <cell r="C401">
            <v>450086</v>
          </cell>
          <cell r="D401" t="str">
            <v>HILLTOWN COOPERATIVE</v>
          </cell>
          <cell r="E401">
            <v>86</v>
          </cell>
          <cell r="F401" t="str">
            <v>EASTHAMPTON</v>
          </cell>
          <cell r="G401">
            <v>327</v>
          </cell>
          <cell r="H401" t="str">
            <v>WESTHAMPTON</v>
          </cell>
          <cell r="I401">
            <v>211.42402497553209</v>
          </cell>
          <cell r="J401">
            <v>10519</v>
          </cell>
          <cell r="K401">
            <v>11721</v>
          </cell>
          <cell r="L401">
            <v>1188</v>
          </cell>
        </row>
        <row r="402">
          <cell r="B402">
            <v>450086337</v>
          </cell>
          <cell r="C402">
            <v>450086</v>
          </cell>
          <cell r="D402" t="str">
            <v>HILLTOWN COOPERATIVE</v>
          </cell>
          <cell r="E402">
            <v>86</v>
          </cell>
          <cell r="F402" t="str">
            <v>EASTHAMPTON</v>
          </cell>
          <cell r="G402">
            <v>337</v>
          </cell>
          <cell r="H402" t="str">
            <v>WHATELY</v>
          </cell>
          <cell r="I402">
            <v>233.23846010604413</v>
          </cell>
          <cell r="J402">
            <v>15678</v>
          </cell>
          <cell r="K402">
            <v>20889</v>
          </cell>
          <cell r="L402">
            <v>1188</v>
          </cell>
        </row>
        <row r="403">
          <cell r="B403">
            <v>450086340</v>
          </cell>
          <cell r="C403">
            <v>450086</v>
          </cell>
          <cell r="D403" t="str">
            <v>HILLTOWN COOPERATIVE</v>
          </cell>
          <cell r="E403">
            <v>86</v>
          </cell>
          <cell r="F403" t="str">
            <v>EASTHAMPTON</v>
          </cell>
          <cell r="G403">
            <v>340</v>
          </cell>
          <cell r="H403" t="str">
            <v>WILLIAMSBURG</v>
          </cell>
          <cell r="I403">
            <v>158.23967043627144</v>
          </cell>
          <cell r="J403">
            <v>10631</v>
          </cell>
          <cell r="K403">
            <v>6191</v>
          </cell>
          <cell r="L403">
            <v>1188</v>
          </cell>
        </row>
        <row r="404">
          <cell r="B404">
            <v>450086605</v>
          </cell>
          <cell r="C404">
            <v>450086</v>
          </cell>
          <cell r="D404" t="str">
            <v>HILLTOWN COOPERATIVE</v>
          </cell>
          <cell r="E404">
            <v>86</v>
          </cell>
          <cell r="F404" t="str">
            <v>EASTHAMPTON</v>
          </cell>
          <cell r="G404">
            <v>605</v>
          </cell>
          <cell r="H404" t="str">
            <v>AMHERST PELHAM</v>
          </cell>
          <cell r="I404">
            <v>168.89190649901084</v>
          </cell>
          <cell r="J404">
            <v>10332</v>
          </cell>
          <cell r="K404">
            <v>7118</v>
          </cell>
          <cell r="L404">
            <v>1188</v>
          </cell>
        </row>
        <row r="405">
          <cell r="B405">
            <v>450086683</v>
          </cell>
          <cell r="C405">
            <v>450086</v>
          </cell>
          <cell r="D405" t="str">
            <v>HILLTOWN COOPERATIVE</v>
          </cell>
          <cell r="E405">
            <v>86</v>
          </cell>
          <cell r="F405" t="str">
            <v>EASTHAMPTON</v>
          </cell>
          <cell r="G405">
            <v>683</v>
          </cell>
          <cell r="H405" t="str">
            <v>HAMPSHIRE</v>
          </cell>
          <cell r="I405">
            <v>182.29875719438201</v>
          </cell>
          <cell r="J405">
            <v>10332</v>
          </cell>
          <cell r="K405">
            <v>8503</v>
          </cell>
          <cell r="L405">
            <v>1188</v>
          </cell>
        </row>
        <row r="406">
          <cell r="B406">
            <v>453137005</v>
          </cell>
          <cell r="C406">
            <v>453137</v>
          </cell>
          <cell r="D406" t="str">
            <v>HOLYOKE COMMUNITY</v>
          </cell>
          <cell r="E406">
            <v>137</v>
          </cell>
          <cell r="F406" t="str">
            <v>HOLYOKE</v>
          </cell>
          <cell r="G406">
            <v>5</v>
          </cell>
          <cell r="H406" t="str">
            <v>AGAWAM</v>
          </cell>
          <cell r="I406">
            <v>142.70667584654427</v>
          </cell>
          <cell r="J406">
            <v>12662</v>
          </cell>
          <cell r="K406">
            <v>5408</v>
          </cell>
          <cell r="L406">
            <v>1188</v>
          </cell>
        </row>
        <row r="407">
          <cell r="B407">
            <v>453137061</v>
          </cell>
          <cell r="C407">
            <v>453137</v>
          </cell>
          <cell r="D407" t="str">
            <v>HOLYOKE COMMUNITY</v>
          </cell>
          <cell r="E407">
            <v>137</v>
          </cell>
          <cell r="F407" t="str">
            <v>HOLYOKE</v>
          </cell>
          <cell r="G407">
            <v>61</v>
          </cell>
          <cell r="H407" t="str">
            <v>CHICOPEE</v>
          </cell>
          <cell r="I407">
            <v>104.23697788290931</v>
          </cell>
          <cell r="J407">
            <v>16488</v>
          </cell>
          <cell r="K407">
            <v>699</v>
          </cell>
          <cell r="L407">
            <v>1188</v>
          </cell>
        </row>
        <row r="408">
          <cell r="B408">
            <v>453137086</v>
          </cell>
          <cell r="C408">
            <v>453137</v>
          </cell>
          <cell r="D408" t="str">
            <v>HOLYOKE COMMUNITY</v>
          </cell>
          <cell r="E408">
            <v>137</v>
          </cell>
          <cell r="F408" t="str">
            <v>HOLYOKE</v>
          </cell>
          <cell r="G408">
            <v>86</v>
          </cell>
          <cell r="H408" t="str">
            <v>EASTHAMPTON</v>
          </cell>
          <cell r="I408">
            <v>110.17880349249974</v>
          </cell>
          <cell r="J408">
            <v>16201</v>
          </cell>
          <cell r="K408">
            <v>1649</v>
          </cell>
          <cell r="L408">
            <v>1188</v>
          </cell>
        </row>
        <row r="409">
          <cell r="B409">
            <v>453137114</v>
          </cell>
          <cell r="C409">
            <v>453137</v>
          </cell>
          <cell r="D409" t="str">
            <v>HOLYOKE COMMUNITY</v>
          </cell>
          <cell r="E409">
            <v>137</v>
          </cell>
          <cell r="F409" t="str">
            <v>HOLYOKE</v>
          </cell>
          <cell r="G409">
            <v>114</v>
          </cell>
          <cell r="H409" t="str">
            <v>GREENFIELD</v>
          </cell>
          <cell r="I409">
            <v>116.31079092495452</v>
          </cell>
          <cell r="J409">
            <v>17098</v>
          </cell>
          <cell r="K409">
            <v>2789</v>
          </cell>
          <cell r="L409">
            <v>1188</v>
          </cell>
        </row>
        <row r="410">
          <cell r="B410">
            <v>453137137</v>
          </cell>
          <cell r="C410">
            <v>453137</v>
          </cell>
          <cell r="D410" t="str">
            <v>HOLYOKE COMMUNITY</v>
          </cell>
          <cell r="E410">
            <v>137</v>
          </cell>
          <cell r="F410" t="str">
            <v>HOLYOKE</v>
          </cell>
          <cell r="G410">
            <v>137</v>
          </cell>
          <cell r="H410" t="str">
            <v>HOLYOKE</v>
          </cell>
          <cell r="I410">
            <v>100</v>
          </cell>
          <cell r="J410">
            <v>17958</v>
          </cell>
          <cell r="K410">
            <v>0</v>
          </cell>
          <cell r="L410">
            <v>1188</v>
          </cell>
        </row>
        <row r="411">
          <cell r="B411">
            <v>453137161</v>
          </cell>
          <cell r="C411">
            <v>453137</v>
          </cell>
          <cell r="D411" t="str">
            <v>HOLYOKE COMMUNITY</v>
          </cell>
          <cell r="E411">
            <v>137</v>
          </cell>
          <cell r="F411" t="str">
            <v>HOLYOKE</v>
          </cell>
          <cell r="G411">
            <v>161</v>
          </cell>
          <cell r="H411" t="str">
            <v>LUDLOW</v>
          </cell>
          <cell r="I411">
            <v>142.13856863129058</v>
          </cell>
          <cell r="J411">
            <v>16575</v>
          </cell>
          <cell r="K411">
            <v>6984</v>
          </cell>
          <cell r="L411">
            <v>1188</v>
          </cell>
        </row>
        <row r="412">
          <cell r="B412">
            <v>453137210</v>
          </cell>
          <cell r="C412">
            <v>453137</v>
          </cell>
          <cell r="D412" t="str">
            <v>HOLYOKE COMMUNITY</v>
          </cell>
          <cell r="E412">
            <v>137</v>
          </cell>
          <cell r="F412" t="str">
            <v>HOLYOKE</v>
          </cell>
          <cell r="G412">
            <v>210</v>
          </cell>
          <cell r="H412" t="str">
            <v>NORTHAMPTON</v>
          </cell>
          <cell r="I412">
            <v>133.14502305778481</v>
          </cell>
          <cell r="J412">
            <v>15678</v>
          </cell>
          <cell r="K412">
            <v>5196</v>
          </cell>
          <cell r="L412">
            <v>1188</v>
          </cell>
        </row>
        <row r="413">
          <cell r="B413">
            <v>453137227</v>
          </cell>
          <cell r="C413">
            <v>453137</v>
          </cell>
          <cell r="D413" t="str">
            <v>HOLYOKE COMMUNITY</v>
          </cell>
          <cell r="E413">
            <v>137</v>
          </cell>
          <cell r="F413" t="str">
            <v>HOLYOKE</v>
          </cell>
          <cell r="G413">
            <v>227</v>
          </cell>
          <cell r="H413" t="str">
            <v>PALMER</v>
          </cell>
          <cell r="I413">
            <v>126.21028959804124</v>
          </cell>
          <cell r="J413">
            <v>17285</v>
          </cell>
          <cell r="K413">
            <v>4530</v>
          </cell>
          <cell r="L413">
            <v>1188</v>
          </cell>
        </row>
        <row r="414">
          <cell r="B414">
            <v>453137278</v>
          </cell>
          <cell r="C414">
            <v>453137</v>
          </cell>
          <cell r="D414" t="str">
            <v>HOLYOKE COMMUNITY</v>
          </cell>
          <cell r="E414">
            <v>137</v>
          </cell>
          <cell r="F414" t="str">
            <v>HOLYOKE</v>
          </cell>
          <cell r="G414">
            <v>278</v>
          </cell>
          <cell r="H414" t="str">
            <v>SOUTH HADLEY</v>
          </cell>
          <cell r="I414">
            <v>118.56913574172825</v>
          </cell>
          <cell r="J414">
            <v>15589</v>
          </cell>
          <cell r="K414">
            <v>2895</v>
          </cell>
          <cell r="L414">
            <v>1188</v>
          </cell>
        </row>
        <row r="415">
          <cell r="B415">
            <v>453137281</v>
          </cell>
          <cell r="C415">
            <v>453137</v>
          </cell>
          <cell r="D415" t="str">
            <v>HOLYOKE COMMUNITY</v>
          </cell>
          <cell r="E415">
            <v>137</v>
          </cell>
          <cell r="F415" t="str">
            <v>HOLYOKE</v>
          </cell>
          <cell r="G415">
            <v>281</v>
          </cell>
          <cell r="H415" t="str">
            <v>SPRINGFIELD</v>
          </cell>
          <cell r="I415">
            <v>100.04914416370443</v>
          </cell>
          <cell r="J415">
            <v>17424</v>
          </cell>
          <cell r="K415">
            <v>9</v>
          </cell>
          <cell r="L415">
            <v>1188</v>
          </cell>
        </row>
        <row r="416">
          <cell r="B416">
            <v>453137325</v>
          </cell>
          <cell r="C416">
            <v>453137</v>
          </cell>
          <cell r="D416" t="str">
            <v>HOLYOKE COMMUNITY</v>
          </cell>
          <cell r="E416">
            <v>137</v>
          </cell>
          <cell r="F416" t="str">
            <v>HOLYOKE</v>
          </cell>
          <cell r="G416">
            <v>325</v>
          </cell>
          <cell r="H416" t="str">
            <v>WESTFIELD</v>
          </cell>
          <cell r="I416">
            <v>109.9477196287519</v>
          </cell>
          <cell r="J416">
            <v>12650</v>
          </cell>
          <cell r="K416">
            <v>1258</v>
          </cell>
          <cell r="L416">
            <v>1188</v>
          </cell>
        </row>
        <row r="417">
          <cell r="B417">
            <v>453137332</v>
          </cell>
          <cell r="C417">
            <v>453137</v>
          </cell>
          <cell r="D417" t="str">
            <v>HOLYOKE COMMUNITY</v>
          </cell>
          <cell r="E417">
            <v>137</v>
          </cell>
          <cell r="F417" t="str">
            <v>HOLYOKE</v>
          </cell>
          <cell r="G417">
            <v>332</v>
          </cell>
          <cell r="H417" t="str">
            <v>WEST SPRINGFIELD</v>
          </cell>
          <cell r="I417">
            <v>107.5711196707217</v>
          </cell>
          <cell r="J417">
            <v>15428</v>
          </cell>
          <cell r="K417">
            <v>1168</v>
          </cell>
          <cell r="L417">
            <v>1188</v>
          </cell>
        </row>
        <row r="418">
          <cell r="B418">
            <v>453137680</v>
          </cell>
          <cell r="C418">
            <v>453137</v>
          </cell>
          <cell r="D418" t="str">
            <v>HOLYOKE COMMUNITY</v>
          </cell>
          <cell r="E418">
            <v>137</v>
          </cell>
          <cell r="F418" t="str">
            <v>HOLYOKE</v>
          </cell>
          <cell r="G418">
            <v>680</v>
          </cell>
          <cell r="H418" t="str">
            <v>HAMPDEN WILBRAHAM</v>
          </cell>
          <cell r="I418">
            <v>131.27107417134886</v>
          </cell>
          <cell r="J418">
            <v>15414</v>
          </cell>
          <cell r="K418">
            <v>4820</v>
          </cell>
          <cell r="L418">
            <v>1188</v>
          </cell>
        </row>
        <row r="419">
          <cell r="B419">
            <v>454149009</v>
          </cell>
          <cell r="C419">
            <v>454149</v>
          </cell>
          <cell r="D419" t="str">
            <v>LAWRENCE FAMILY DEVELOPMENT</v>
          </cell>
          <cell r="E419">
            <v>149</v>
          </cell>
          <cell r="F419" t="str">
            <v>LAWRENCE</v>
          </cell>
          <cell r="G419">
            <v>9</v>
          </cell>
          <cell r="H419" t="str">
            <v>ANDOVER</v>
          </cell>
          <cell r="I419">
            <v>170.08913507570495</v>
          </cell>
          <cell r="J419">
            <v>17824</v>
          </cell>
          <cell r="K419">
            <v>12493</v>
          </cell>
          <cell r="L419">
            <v>1188</v>
          </cell>
        </row>
        <row r="420">
          <cell r="B420">
            <v>454149128</v>
          </cell>
          <cell r="C420">
            <v>454149</v>
          </cell>
          <cell r="D420" t="str">
            <v>LAWRENCE FAMILY DEVELOPMENT</v>
          </cell>
          <cell r="E420">
            <v>149</v>
          </cell>
          <cell r="F420" t="str">
            <v>LAWRENCE</v>
          </cell>
          <cell r="G420">
            <v>128</v>
          </cell>
          <cell r="H420" t="str">
            <v>HAVERHILL</v>
          </cell>
          <cell r="I420">
            <v>110.38697262617856</v>
          </cell>
          <cell r="J420">
            <v>16551</v>
          </cell>
          <cell r="K420">
            <v>1719</v>
          </cell>
          <cell r="L420">
            <v>1188</v>
          </cell>
        </row>
        <row r="421">
          <cell r="B421">
            <v>454149149</v>
          </cell>
          <cell r="C421">
            <v>454149</v>
          </cell>
          <cell r="D421" t="str">
            <v>LAWRENCE FAMILY DEVELOPMENT</v>
          </cell>
          <cell r="E421">
            <v>149</v>
          </cell>
          <cell r="F421" t="str">
            <v>LAWRENCE</v>
          </cell>
          <cell r="G421">
            <v>149</v>
          </cell>
          <cell r="H421" t="str">
            <v>LAWRENCE</v>
          </cell>
          <cell r="I421">
            <v>100.74836826286403</v>
          </cell>
          <cell r="J421">
            <v>17944</v>
          </cell>
          <cell r="K421">
            <v>134</v>
          </cell>
          <cell r="L421">
            <v>1188</v>
          </cell>
        </row>
        <row r="422">
          <cell r="B422">
            <v>454149181</v>
          </cell>
          <cell r="C422">
            <v>454149</v>
          </cell>
          <cell r="D422" t="str">
            <v>LAWRENCE FAMILY DEVELOPMENT</v>
          </cell>
          <cell r="E422">
            <v>149</v>
          </cell>
          <cell r="F422" t="str">
            <v>LAWRENCE</v>
          </cell>
          <cell r="G422">
            <v>181</v>
          </cell>
          <cell r="H422" t="str">
            <v>METHUEN</v>
          </cell>
          <cell r="I422">
            <v>101.41418881168643</v>
          </cell>
          <cell r="J422">
            <v>16630</v>
          </cell>
          <cell r="K422">
            <v>235</v>
          </cell>
          <cell r="L422">
            <v>1188</v>
          </cell>
        </row>
        <row r="423">
          <cell r="B423">
            <v>454149211</v>
          </cell>
          <cell r="C423">
            <v>454149</v>
          </cell>
          <cell r="D423" t="str">
            <v>LAWRENCE FAMILY DEVELOPMENT</v>
          </cell>
          <cell r="E423">
            <v>149</v>
          </cell>
          <cell r="F423" t="str">
            <v>LAWRENCE</v>
          </cell>
          <cell r="G423">
            <v>211</v>
          </cell>
          <cell r="H423" t="str">
            <v>NORTH ANDOVER</v>
          </cell>
          <cell r="I423">
            <v>124.6766512201486</v>
          </cell>
          <cell r="J423">
            <v>15414</v>
          </cell>
          <cell r="K423">
            <v>3804</v>
          </cell>
          <cell r="L423">
            <v>1188</v>
          </cell>
        </row>
        <row r="424">
          <cell r="B424">
            <v>455128105</v>
          </cell>
          <cell r="C424">
            <v>455128</v>
          </cell>
          <cell r="D424" t="str">
            <v>HILL VIEW MONTESSORI</v>
          </cell>
          <cell r="E424">
            <v>128</v>
          </cell>
          <cell r="F424" t="str">
            <v>HAVERHILL</v>
          </cell>
          <cell r="G424">
            <v>105</v>
          </cell>
          <cell r="H424" t="str">
            <v>GEORGETOWN</v>
          </cell>
          <cell r="I424">
            <v>141.34842261289668</v>
          </cell>
          <cell r="J424">
            <v>10705</v>
          </cell>
          <cell r="K424">
            <v>4426</v>
          </cell>
          <cell r="L424">
            <v>1188</v>
          </cell>
        </row>
        <row r="425">
          <cell r="B425">
            <v>455128128</v>
          </cell>
          <cell r="C425">
            <v>455128</v>
          </cell>
          <cell r="D425" t="str">
            <v>HILL VIEW MONTESSORI</v>
          </cell>
          <cell r="E425">
            <v>128</v>
          </cell>
          <cell r="F425" t="str">
            <v>HAVERHILL</v>
          </cell>
          <cell r="G425">
            <v>128</v>
          </cell>
          <cell r="H425" t="str">
            <v>HAVERHILL</v>
          </cell>
          <cell r="I425">
            <v>110.38697262617856</v>
          </cell>
          <cell r="J425">
            <v>13883</v>
          </cell>
          <cell r="K425">
            <v>1442</v>
          </cell>
          <cell r="L425">
            <v>1188</v>
          </cell>
        </row>
        <row r="426">
          <cell r="B426">
            <v>455128149</v>
          </cell>
          <cell r="C426">
            <v>455128</v>
          </cell>
          <cell r="D426" t="str">
            <v>HILL VIEW MONTESSORI</v>
          </cell>
          <cell r="E426">
            <v>128</v>
          </cell>
          <cell r="F426" t="str">
            <v>HAVERHILL</v>
          </cell>
          <cell r="G426">
            <v>149</v>
          </cell>
          <cell r="H426" t="str">
            <v>LAWRENCE</v>
          </cell>
          <cell r="I426">
            <v>100.74836826286403</v>
          </cell>
          <cell r="J426">
            <v>14306</v>
          </cell>
          <cell r="K426">
            <v>107</v>
          </cell>
          <cell r="L426">
            <v>1188</v>
          </cell>
        </row>
        <row r="427">
          <cell r="B427">
            <v>455128181</v>
          </cell>
          <cell r="C427">
            <v>455128</v>
          </cell>
          <cell r="D427" t="str">
            <v>HILL VIEW MONTESSORI</v>
          </cell>
          <cell r="E427">
            <v>128</v>
          </cell>
          <cell r="F427" t="str">
            <v>HAVERHILL</v>
          </cell>
          <cell r="G427">
            <v>181</v>
          </cell>
          <cell r="H427" t="str">
            <v>METHUEN</v>
          </cell>
          <cell r="I427">
            <v>101.41418881168643</v>
          </cell>
          <cell r="J427">
            <v>10456</v>
          </cell>
          <cell r="K427">
            <v>148</v>
          </cell>
          <cell r="L427">
            <v>1188</v>
          </cell>
        </row>
        <row r="428">
          <cell r="B428">
            <v>455128211</v>
          </cell>
          <cell r="C428">
            <v>455128</v>
          </cell>
          <cell r="D428" t="str">
            <v>HILL VIEW MONTESSORI</v>
          </cell>
          <cell r="E428">
            <v>128</v>
          </cell>
          <cell r="F428" t="str">
            <v>HAVERHILL</v>
          </cell>
          <cell r="G428">
            <v>211</v>
          </cell>
          <cell r="H428" t="str">
            <v>NORTH ANDOVER</v>
          </cell>
          <cell r="I428">
            <v>124.6766512201486</v>
          </cell>
          <cell r="J428">
            <v>15414</v>
          </cell>
          <cell r="K428">
            <v>3804</v>
          </cell>
          <cell r="L428">
            <v>1188</v>
          </cell>
        </row>
        <row r="429">
          <cell r="B429">
            <v>455128305</v>
          </cell>
          <cell r="C429">
            <v>455128</v>
          </cell>
          <cell r="D429" t="str">
            <v>HILL VIEW MONTESSORI</v>
          </cell>
          <cell r="E429">
            <v>128</v>
          </cell>
          <cell r="F429" t="str">
            <v>HAVERHILL</v>
          </cell>
          <cell r="G429">
            <v>305</v>
          </cell>
          <cell r="H429" t="str">
            <v>WAKEFIELD</v>
          </cell>
          <cell r="I429">
            <v>141.96475026990595</v>
          </cell>
          <cell r="J429">
            <v>15079</v>
          </cell>
          <cell r="K429">
            <v>6328</v>
          </cell>
          <cell r="L429">
            <v>1188</v>
          </cell>
        </row>
        <row r="430">
          <cell r="B430">
            <v>455128745</v>
          </cell>
          <cell r="C430">
            <v>455128</v>
          </cell>
          <cell r="D430" t="str">
            <v>HILL VIEW MONTESSORI</v>
          </cell>
          <cell r="E430">
            <v>128</v>
          </cell>
          <cell r="F430" t="str">
            <v>HAVERHILL</v>
          </cell>
          <cell r="G430">
            <v>745</v>
          </cell>
          <cell r="H430" t="str">
            <v>PENTUCKET</v>
          </cell>
          <cell r="I430">
            <v>143.57396728045327</v>
          </cell>
          <cell r="J430">
            <v>12519</v>
          </cell>
          <cell r="K430">
            <v>5455</v>
          </cell>
          <cell r="L430">
            <v>1188</v>
          </cell>
        </row>
        <row r="431">
          <cell r="B431">
            <v>456160009</v>
          </cell>
          <cell r="C431">
            <v>456160</v>
          </cell>
          <cell r="D431" t="str">
            <v>LOWELL COMMUNITY</v>
          </cell>
          <cell r="E431">
            <v>160</v>
          </cell>
          <cell r="F431" t="str">
            <v>LOWELL</v>
          </cell>
          <cell r="G431">
            <v>9</v>
          </cell>
          <cell r="H431" t="str">
            <v>ANDOVER</v>
          </cell>
          <cell r="I431">
            <v>170.08913507570495</v>
          </cell>
          <cell r="J431">
            <v>10705</v>
          </cell>
          <cell r="K431">
            <v>7503</v>
          </cell>
          <cell r="L431">
            <v>1188</v>
          </cell>
        </row>
        <row r="432">
          <cell r="B432">
            <v>456160031</v>
          </cell>
          <cell r="C432">
            <v>456160</v>
          </cell>
          <cell r="D432" t="str">
            <v>LOWELL COMMUNITY</v>
          </cell>
          <cell r="E432">
            <v>160</v>
          </cell>
          <cell r="F432" t="str">
            <v>LOWELL</v>
          </cell>
          <cell r="G432">
            <v>31</v>
          </cell>
          <cell r="H432" t="str">
            <v>BILLERICA</v>
          </cell>
          <cell r="I432">
            <v>144.88459106998013</v>
          </cell>
          <cell r="J432">
            <v>14417</v>
          </cell>
          <cell r="K432">
            <v>6471</v>
          </cell>
          <cell r="L432">
            <v>1188</v>
          </cell>
        </row>
        <row r="433">
          <cell r="B433">
            <v>456160056</v>
          </cell>
          <cell r="C433">
            <v>456160</v>
          </cell>
          <cell r="D433" t="str">
            <v>LOWELL COMMUNITY</v>
          </cell>
          <cell r="E433">
            <v>160</v>
          </cell>
          <cell r="F433" t="str">
            <v>LOWELL</v>
          </cell>
          <cell r="G433">
            <v>56</v>
          </cell>
          <cell r="H433" t="str">
            <v>CHELMSFORD</v>
          </cell>
          <cell r="I433">
            <v>132.84259615531775</v>
          </cell>
          <cell r="J433">
            <v>15079</v>
          </cell>
          <cell r="K433">
            <v>4952</v>
          </cell>
          <cell r="L433">
            <v>1188</v>
          </cell>
        </row>
        <row r="434">
          <cell r="B434">
            <v>456160079</v>
          </cell>
          <cell r="C434">
            <v>456160</v>
          </cell>
          <cell r="D434" t="str">
            <v>LOWELL COMMUNITY</v>
          </cell>
          <cell r="E434">
            <v>160</v>
          </cell>
          <cell r="F434" t="str">
            <v>LOWELL</v>
          </cell>
          <cell r="G434">
            <v>79</v>
          </cell>
          <cell r="H434" t="str">
            <v>DRACUT</v>
          </cell>
          <cell r="I434">
            <v>101.50164390758005</v>
          </cell>
          <cell r="J434">
            <v>16478</v>
          </cell>
          <cell r="K434">
            <v>247</v>
          </cell>
          <cell r="L434">
            <v>1188</v>
          </cell>
        </row>
        <row r="435">
          <cell r="B435">
            <v>456160097</v>
          </cell>
          <cell r="C435">
            <v>456160</v>
          </cell>
          <cell r="D435" t="str">
            <v>LOWELL COMMUNITY</v>
          </cell>
          <cell r="E435">
            <v>160</v>
          </cell>
          <cell r="F435" t="str">
            <v>LOWELL</v>
          </cell>
          <cell r="G435">
            <v>97</v>
          </cell>
          <cell r="H435" t="str">
            <v>FITCHBURG</v>
          </cell>
          <cell r="I435">
            <v>100</v>
          </cell>
          <cell r="J435">
            <v>20507</v>
          </cell>
          <cell r="K435">
            <v>0</v>
          </cell>
          <cell r="L435">
            <v>1188</v>
          </cell>
        </row>
        <row r="436">
          <cell r="B436">
            <v>456160128</v>
          </cell>
          <cell r="C436">
            <v>456160</v>
          </cell>
          <cell r="D436" t="str">
            <v>LOWELL COMMUNITY</v>
          </cell>
          <cell r="E436">
            <v>160</v>
          </cell>
          <cell r="F436" t="str">
            <v>LOWELL</v>
          </cell>
          <cell r="G436">
            <v>128</v>
          </cell>
          <cell r="H436" t="str">
            <v>HAVERHILL</v>
          </cell>
          <cell r="I436">
            <v>110.38697262617856</v>
          </cell>
          <cell r="J436">
            <v>19799</v>
          </cell>
          <cell r="K436">
            <v>2057</v>
          </cell>
          <cell r="L436">
            <v>1188</v>
          </cell>
        </row>
        <row r="437">
          <cell r="B437">
            <v>456160149</v>
          </cell>
          <cell r="C437">
            <v>456160</v>
          </cell>
          <cell r="D437" t="str">
            <v>LOWELL COMMUNITY</v>
          </cell>
          <cell r="E437">
            <v>160</v>
          </cell>
          <cell r="F437" t="str">
            <v>LOWELL</v>
          </cell>
          <cell r="G437">
            <v>149</v>
          </cell>
          <cell r="H437" t="str">
            <v>LAWRENCE</v>
          </cell>
          <cell r="I437">
            <v>100.74836826286403</v>
          </cell>
          <cell r="J437">
            <v>20097</v>
          </cell>
          <cell r="K437">
            <v>150</v>
          </cell>
          <cell r="L437">
            <v>1188</v>
          </cell>
        </row>
        <row r="438">
          <cell r="B438">
            <v>456160153</v>
          </cell>
          <cell r="C438">
            <v>456160</v>
          </cell>
          <cell r="D438" t="str">
            <v>LOWELL COMMUNITY</v>
          </cell>
          <cell r="E438">
            <v>160</v>
          </cell>
          <cell r="F438" t="str">
            <v>LOWELL</v>
          </cell>
          <cell r="G438">
            <v>153</v>
          </cell>
          <cell r="H438" t="str">
            <v>LEOMINSTER</v>
          </cell>
          <cell r="I438">
            <v>100.00003431689326</v>
          </cell>
          <cell r="J438">
            <v>18460</v>
          </cell>
          <cell r="K438">
            <v>0</v>
          </cell>
          <cell r="L438">
            <v>1188</v>
          </cell>
        </row>
        <row r="439">
          <cell r="B439">
            <v>456160160</v>
          </cell>
          <cell r="C439">
            <v>456160</v>
          </cell>
          <cell r="D439" t="str">
            <v>LOWELL COMMUNITY</v>
          </cell>
          <cell r="E439">
            <v>160</v>
          </cell>
          <cell r="F439" t="str">
            <v>LOWELL</v>
          </cell>
          <cell r="G439">
            <v>160</v>
          </cell>
          <cell r="H439" t="str">
            <v>LOWELL</v>
          </cell>
          <cell r="I439">
            <v>100.20791083539432</v>
          </cell>
          <cell r="J439">
            <v>17637</v>
          </cell>
          <cell r="K439">
            <v>37</v>
          </cell>
          <cell r="L439">
            <v>1188</v>
          </cell>
        </row>
        <row r="440">
          <cell r="B440">
            <v>456160170</v>
          </cell>
          <cell r="C440">
            <v>456160</v>
          </cell>
          <cell r="D440" t="str">
            <v>LOWELL COMMUNITY</v>
          </cell>
          <cell r="E440">
            <v>160</v>
          </cell>
          <cell r="F440" t="str">
            <v>LOWELL</v>
          </cell>
          <cell r="G440">
            <v>170</v>
          </cell>
          <cell r="H440" t="str">
            <v>MARLBOROUGH</v>
          </cell>
          <cell r="I440">
            <v>115.01306359382239</v>
          </cell>
          <cell r="J440">
            <v>13324</v>
          </cell>
          <cell r="K440">
            <v>2000</v>
          </cell>
          <cell r="L440">
            <v>1188</v>
          </cell>
        </row>
        <row r="441">
          <cell r="B441">
            <v>456160181</v>
          </cell>
          <cell r="C441">
            <v>456160</v>
          </cell>
          <cell r="D441" t="str">
            <v>LOWELL COMMUNITY</v>
          </cell>
          <cell r="E441">
            <v>160</v>
          </cell>
          <cell r="F441" t="str">
            <v>LOWELL</v>
          </cell>
          <cell r="G441">
            <v>181</v>
          </cell>
          <cell r="H441" t="str">
            <v>METHUEN</v>
          </cell>
          <cell r="I441">
            <v>101.41418881168643</v>
          </cell>
          <cell r="J441">
            <v>16912</v>
          </cell>
          <cell r="K441">
            <v>239</v>
          </cell>
          <cell r="L441">
            <v>1188</v>
          </cell>
        </row>
        <row r="442">
          <cell r="B442">
            <v>456160295</v>
          </cell>
          <cell r="C442">
            <v>456160</v>
          </cell>
          <cell r="D442" t="str">
            <v>LOWELL COMMUNITY</v>
          </cell>
          <cell r="E442">
            <v>160</v>
          </cell>
          <cell r="F442" t="str">
            <v>LOWELL</v>
          </cell>
          <cell r="G442">
            <v>295</v>
          </cell>
          <cell r="H442" t="str">
            <v>TEWKSBURY</v>
          </cell>
          <cell r="I442">
            <v>153.05738780394682</v>
          </cell>
          <cell r="J442">
            <v>13586</v>
          </cell>
          <cell r="K442">
            <v>7208</v>
          </cell>
          <cell r="L442">
            <v>1188</v>
          </cell>
        </row>
        <row r="443">
          <cell r="B443">
            <v>456160301</v>
          </cell>
          <cell r="C443">
            <v>456160</v>
          </cell>
          <cell r="D443" t="str">
            <v>LOWELL COMMUNITY</v>
          </cell>
          <cell r="E443">
            <v>160</v>
          </cell>
          <cell r="F443" t="str">
            <v>LOWELL</v>
          </cell>
          <cell r="G443">
            <v>301</v>
          </cell>
          <cell r="H443" t="str">
            <v>TYNGSBOROUGH</v>
          </cell>
          <cell r="I443">
            <v>134.65258577639557</v>
          </cell>
          <cell r="J443">
            <v>17120</v>
          </cell>
          <cell r="K443">
            <v>5933</v>
          </cell>
          <cell r="L443">
            <v>1188</v>
          </cell>
        </row>
        <row r="444">
          <cell r="B444">
            <v>456160616</v>
          </cell>
          <cell r="C444">
            <v>456160</v>
          </cell>
          <cell r="D444" t="str">
            <v>LOWELL COMMUNITY</v>
          </cell>
          <cell r="E444">
            <v>160</v>
          </cell>
          <cell r="F444" t="str">
            <v>LOWELL</v>
          </cell>
          <cell r="G444">
            <v>616</v>
          </cell>
          <cell r="H444" t="str">
            <v>AYER SHIRLEY</v>
          </cell>
          <cell r="I444">
            <v>129.4108560809637</v>
          </cell>
          <cell r="J444">
            <v>17290</v>
          </cell>
          <cell r="K444">
            <v>5085</v>
          </cell>
          <cell r="L444">
            <v>1188</v>
          </cell>
        </row>
        <row r="445">
          <cell r="B445">
            <v>456160735</v>
          </cell>
          <cell r="C445">
            <v>456160</v>
          </cell>
          <cell r="D445" t="str">
            <v>LOWELL COMMUNITY</v>
          </cell>
          <cell r="E445">
            <v>160</v>
          </cell>
          <cell r="F445" t="str">
            <v>LOWELL</v>
          </cell>
          <cell r="G445">
            <v>735</v>
          </cell>
          <cell r="H445" t="str">
            <v>NORTH MIDDLESEX</v>
          </cell>
          <cell r="I445">
            <v>135.01000895931608</v>
          </cell>
          <cell r="J445">
            <v>14554</v>
          </cell>
          <cell r="K445">
            <v>5095</v>
          </cell>
          <cell r="L445">
            <v>1188</v>
          </cell>
        </row>
        <row r="446">
          <cell r="B446">
            <v>458160031</v>
          </cell>
          <cell r="C446">
            <v>458160</v>
          </cell>
          <cell r="D446" t="str">
            <v>LOWELL MIDDLESEX ACADEMY</v>
          </cell>
          <cell r="E446">
            <v>160</v>
          </cell>
          <cell r="F446" t="str">
            <v>LOWELL</v>
          </cell>
          <cell r="G446">
            <v>31</v>
          </cell>
          <cell r="H446" t="str">
            <v>BILLERICA</v>
          </cell>
          <cell r="I446">
            <v>144.88459106998013</v>
          </cell>
          <cell r="J446">
            <v>14822</v>
          </cell>
          <cell r="K446">
            <v>6653</v>
          </cell>
          <cell r="L446">
            <v>1188</v>
          </cell>
        </row>
        <row r="447">
          <cell r="B447">
            <v>458160056</v>
          </cell>
          <cell r="C447">
            <v>458160</v>
          </cell>
          <cell r="D447" t="str">
            <v>LOWELL MIDDLESEX ACADEMY</v>
          </cell>
          <cell r="E447">
            <v>160</v>
          </cell>
          <cell r="F447" t="str">
            <v>LOWELL</v>
          </cell>
          <cell r="G447">
            <v>56</v>
          </cell>
          <cell r="H447" t="str">
            <v>CHELMSFORD</v>
          </cell>
          <cell r="I447">
            <v>132.84259615531775</v>
          </cell>
          <cell r="J447">
            <v>12243</v>
          </cell>
          <cell r="K447">
            <v>4021</v>
          </cell>
          <cell r="L447">
            <v>1188</v>
          </cell>
        </row>
        <row r="448">
          <cell r="B448">
            <v>458160079</v>
          </cell>
          <cell r="C448">
            <v>458160</v>
          </cell>
          <cell r="D448" t="str">
            <v>LOWELL MIDDLESEX ACADEMY</v>
          </cell>
          <cell r="E448">
            <v>160</v>
          </cell>
          <cell r="F448" t="str">
            <v>LOWELL</v>
          </cell>
          <cell r="G448">
            <v>79</v>
          </cell>
          <cell r="H448" t="str">
            <v>DRACUT</v>
          </cell>
          <cell r="I448">
            <v>101.50164390758005</v>
          </cell>
          <cell r="J448">
            <v>15911</v>
          </cell>
          <cell r="K448">
            <v>239</v>
          </cell>
          <cell r="L448">
            <v>1188</v>
          </cell>
        </row>
        <row r="449">
          <cell r="B449">
            <v>458160149</v>
          </cell>
          <cell r="C449">
            <v>458160</v>
          </cell>
          <cell r="D449" t="str">
            <v>LOWELL MIDDLESEX ACADEMY</v>
          </cell>
          <cell r="E449">
            <v>160</v>
          </cell>
          <cell r="F449" t="str">
            <v>LOWELL</v>
          </cell>
          <cell r="G449">
            <v>149</v>
          </cell>
          <cell r="H449" t="str">
            <v>LAWRENCE</v>
          </cell>
          <cell r="I449">
            <v>100.74836826286403</v>
          </cell>
          <cell r="J449">
            <v>19818</v>
          </cell>
          <cell r="K449">
            <v>148</v>
          </cell>
          <cell r="L449">
            <v>1188</v>
          </cell>
        </row>
        <row r="450">
          <cell r="B450">
            <v>458160160</v>
          </cell>
          <cell r="C450">
            <v>458160</v>
          </cell>
          <cell r="D450" t="str">
            <v>LOWELL MIDDLESEX ACADEMY</v>
          </cell>
          <cell r="E450">
            <v>160</v>
          </cell>
          <cell r="F450" t="str">
            <v>LOWELL</v>
          </cell>
          <cell r="G450">
            <v>160</v>
          </cell>
          <cell r="H450" t="str">
            <v>LOWELL</v>
          </cell>
          <cell r="I450">
            <v>100.20791083539432</v>
          </cell>
          <cell r="J450">
            <v>18355</v>
          </cell>
          <cell r="K450">
            <v>38</v>
          </cell>
          <cell r="L450">
            <v>1188</v>
          </cell>
        </row>
        <row r="451">
          <cell r="B451">
            <v>458160295</v>
          </cell>
          <cell r="C451">
            <v>458160</v>
          </cell>
          <cell r="D451" t="str">
            <v>LOWELL MIDDLESEX ACADEMY</v>
          </cell>
          <cell r="E451">
            <v>160</v>
          </cell>
          <cell r="F451" t="str">
            <v>LOWELL</v>
          </cell>
          <cell r="G451">
            <v>295</v>
          </cell>
          <cell r="H451" t="str">
            <v>TEWKSBURY</v>
          </cell>
          <cell r="I451">
            <v>153.05738780394682</v>
          </cell>
          <cell r="J451">
            <v>12243</v>
          </cell>
          <cell r="K451">
            <v>6496</v>
          </cell>
          <cell r="L451">
            <v>1188</v>
          </cell>
        </row>
        <row r="452">
          <cell r="B452">
            <v>458160301</v>
          </cell>
          <cell r="C452">
            <v>458160</v>
          </cell>
          <cell r="D452" t="str">
            <v>LOWELL MIDDLESEX ACADEMY</v>
          </cell>
          <cell r="E452">
            <v>160</v>
          </cell>
          <cell r="F452" t="str">
            <v>LOWELL</v>
          </cell>
          <cell r="G452">
            <v>301</v>
          </cell>
          <cell r="H452" t="str">
            <v>TYNGSBOROUGH</v>
          </cell>
          <cell r="I452">
            <v>134.65258577639557</v>
          </cell>
          <cell r="J452">
            <v>12243</v>
          </cell>
          <cell r="K452">
            <v>4243</v>
          </cell>
          <cell r="L452">
            <v>1188</v>
          </cell>
        </row>
        <row r="453">
          <cell r="B453">
            <v>463035035</v>
          </cell>
          <cell r="C453">
            <v>463035</v>
          </cell>
          <cell r="D453" t="str">
            <v>KIPP ACADEMY BOSTON</v>
          </cell>
          <cell r="E453">
            <v>35</v>
          </cell>
          <cell r="F453" t="str">
            <v>BOSTON</v>
          </cell>
          <cell r="G453">
            <v>35</v>
          </cell>
          <cell r="H453" t="str">
            <v>BOSTON</v>
          </cell>
          <cell r="I453">
            <v>141.50592343186904</v>
          </cell>
          <cell r="J453">
            <v>18401</v>
          </cell>
          <cell r="K453">
            <v>7638</v>
          </cell>
          <cell r="L453">
            <v>1188</v>
          </cell>
        </row>
        <row r="454">
          <cell r="B454">
            <v>463035044</v>
          </cell>
          <cell r="C454">
            <v>463035</v>
          </cell>
          <cell r="D454" t="str">
            <v>KIPP ACADEMY BOSTON</v>
          </cell>
          <cell r="E454">
            <v>35</v>
          </cell>
          <cell r="F454" t="str">
            <v>BOSTON</v>
          </cell>
          <cell r="G454">
            <v>44</v>
          </cell>
          <cell r="H454" t="str">
            <v>BROCKTON</v>
          </cell>
          <cell r="I454">
            <v>103.48764365547041</v>
          </cell>
          <cell r="J454">
            <v>19361</v>
          </cell>
          <cell r="K454">
            <v>675</v>
          </cell>
          <cell r="L454">
            <v>1188</v>
          </cell>
        </row>
        <row r="455">
          <cell r="B455">
            <v>463035133</v>
          </cell>
          <cell r="C455">
            <v>463035</v>
          </cell>
          <cell r="D455" t="str">
            <v>KIPP ACADEMY BOSTON</v>
          </cell>
          <cell r="E455">
            <v>35</v>
          </cell>
          <cell r="F455" t="str">
            <v>BOSTON</v>
          </cell>
          <cell r="G455">
            <v>133</v>
          </cell>
          <cell r="H455" t="str">
            <v>HOLBROOK</v>
          </cell>
          <cell r="I455">
            <v>113.34679933653671</v>
          </cell>
          <cell r="J455">
            <v>11060</v>
          </cell>
          <cell r="K455">
            <v>1476</v>
          </cell>
          <cell r="L455">
            <v>1188</v>
          </cell>
        </row>
        <row r="456">
          <cell r="B456">
            <v>463035207</v>
          </cell>
          <cell r="C456">
            <v>463035</v>
          </cell>
          <cell r="D456" t="str">
            <v>KIPP ACADEMY BOSTON</v>
          </cell>
          <cell r="E456">
            <v>35</v>
          </cell>
          <cell r="F456" t="str">
            <v>BOSTON</v>
          </cell>
          <cell r="G456">
            <v>207</v>
          </cell>
          <cell r="H456" t="str">
            <v>NEWTON</v>
          </cell>
          <cell r="I456">
            <v>175.05717564204178</v>
          </cell>
          <cell r="J456">
            <v>16241</v>
          </cell>
          <cell r="K456">
            <v>12190</v>
          </cell>
          <cell r="L456">
            <v>1188</v>
          </cell>
        </row>
        <row r="457">
          <cell r="B457">
            <v>463035219</v>
          </cell>
          <cell r="C457">
            <v>463035</v>
          </cell>
          <cell r="D457" t="str">
            <v>KIPP ACADEMY BOSTON</v>
          </cell>
          <cell r="E457">
            <v>35</v>
          </cell>
          <cell r="F457" t="str">
            <v>BOSTON</v>
          </cell>
          <cell r="G457">
            <v>219</v>
          </cell>
          <cell r="H457" t="str">
            <v>NORWELL</v>
          </cell>
          <cell r="I457">
            <v>149.05114237351503</v>
          </cell>
          <cell r="J457">
            <v>15666</v>
          </cell>
          <cell r="K457">
            <v>7684</v>
          </cell>
          <cell r="L457">
            <v>1188</v>
          </cell>
        </row>
        <row r="458">
          <cell r="B458">
            <v>463035220</v>
          </cell>
          <cell r="C458">
            <v>463035</v>
          </cell>
          <cell r="D458" t="str">
            <v>KIPP ACADEMY BOSTON</v>
          </cell>
          <cell r="E458">
            <v>35</v>
          </cell>
          <cell r="F458" t="str">
            <v>BOSTON</v>
          </cell>
          <cell r="G458">
            <v>220</v>
          </cell>
          <cell r="H458" t="str">
            <v>NORWOOD</v>
          </cell>
          <cell r="I458">
            <v>137.78652394812985</v>
          </cell>
          <cell r="J458">
            <v>17608</v>
          </cell>
          <cell r="K458">
            <v>6653</v>
          </cell>
          <cell r="L458">
            <v>1188</v>
          </cell>
        </row>
        <row r="459">
          <cell r="B459">
            <v>463035243</v>
          </cell>
          <cell r="C459">
            <v>463035</v>
          </cell>
          <cell r="D459" t="str">
            <v>KIPP ACADEMY BOSTON</v>
          </cell>
          <cell r="E459">
            <v>35</v>
          </cell>
          <cell r="F459" t="str">
            <v>BOSTON</v>
          </cell>
          <cell r="G459">
            <v>243</v>
          </cell>
          <cell r="H459" t="str">
            <v>QUINCY</v>
          </cell>
          <cell r="I459">
            <v>114.25021531439718</v>
          </cell>
          <cell r="J459">
            <v>18444</v>
          </cell>
          <cell r="K459">
            <v>2628</v>
          </cell>
          <cell r="L459">
            <v>1188</v>
          </cell>
        </row>
        <row r="460">
          <cell r="B460">
            <v>463035244</v>
          </cell>
          <cell r="C460">
            <v>463035</v>
          </cell>
          <cell r="D460" t="str">
            <v>KIPP ACADEMY BOSTON</v>
          </cell>
          <cell r="E460">
            <v>35</v>
          </cell>
          <cell r="F460" t="str">
            <v>BOSTON</v>
          </cell>
          <cell r="G460">
            <v>244</v>
          </cell>
          <cell r="H460" t="str">
            <v>RANDOLPH</v>
          </cell>
          <cell r="I460">
            <v>128.46677726516822</v>
          </cell>
          <cell r="J460">
            <v>15710</v>
          </cell>
          <cell r="K460">
            <v>4472</v>
          </cell>
          <cell r="L460">
            <v>1188</v>
          </cell>
        </row>
        <row r="461">
          <cell r="B461">
            <v>463035251</v>
          </cell>
          <cell r="C461">
            <v>463035</v>
          </cell>
          <cell r="D461" t="str">
            <v>KIPP ACADEMY BOSTON</v>
          </cell>
          <cell r="E461">
            <v>35</v>
          </cell>
          <cell r="F461" t="str">
            <v>BOSTON</v>
          </cell>
          <cell r="G461">
            <v>251</v>
          </cell>
          <cell r="H461" t="str">
            <v>ROCKLAND</v>
          </cell>
          <cell r="I461">
            <v>118.74362526908922</v>
          </cell>
          <cell r="J461">
            <v>17992</v>
          </cell>
          <cell r="K461">
            <v>3372</v>
          </cell>
          <cell r="L461">
            <v>1188</v>
          </cell>
        </row>
        <row r="462">
          <cell r="B462">
            <v>463035293</v>
          </cell>
          <cell r="C462">
            <v>463035</v>
          </cell>
          <cell r="D462" t="str">
            <v>KIPP ACADEMY BOSTON</v>
          </cell>
          <cell r="E462">
            <v>35</v>
          </cell>
          <cell r="F462" t="str">
            <v>BOSTON</v>
          </cell>
          <cell r="G462">
            <v>293</v>
          </cell>
          <cell r="H462" t="str">
            <v>TAUNTON</v>
          </cell>
          <cell r="I462">
            <v>102.69881399723218</v>
          </cell>
          <cell r="J462">
            <v>11267</v>
          </cell>
          <cell r="K462">
            <v>304</v>
          </cell>
          <cell r="L462">
            <v>1188</v>
          </cell>
        </row>
        <row r="463">
          <cell r="B463">
            <v>464168030</v>
          </cell>
          <cell r="C463">
            <v>464168</v>
          </cell>
          <cell r="D463" t="str">
            <v>MARBLEHEAD COMMUNITY</v>
          </cell>
          <cell r="E463">
            <v>168</v>
          </cell>
          <cell r="F463" t="str">
            <v>MARBLEHEAD</v>
          </cell>
          <cell r="G463">
            <v>30</v>
          </cell>
          <cell r="H463" t="str">
            <v>BEVERLY</v>
          </cell>
          <cell r="I463">
            <v>122.16772808436667</v>
          </cell>
          <cell r="J463">
            <v>11208</v>
          </cell>
          <cell r="K463">
            <v>2485</v>
          </cell>
          <cell r="L463">
            <v>1188</v>
          </cell>
        </row>
        <row r="464">
          <cell r="B464">
            <v>464168071</v>
          </cell>
          <cell r="C464">
            <v>464168</v>
          </cell>
          <cell r="D464" t="str">
            <v>MARBLEHEAD COMMUNITY</v>
          </cell>
          <cell r="E464">
            <v>168</v>
          </cell>
          <cell r="F464" t="str">
            <v>MARBLEHEAD</v>
          </cell>
          <cell r="G464">
            <v>71</v>
          </cell>
          <cell r="H464" t="str">
            <v>DANVERS</v>
          </cell>
          <cell r="I464">
            <v>143.60237402255331</v>
          </cell>
          <cell r="J464">
            <v>10581</v>
          </cell>
          <cell r="K464">
            <v>4614</v>
          </cell>
          <cell r="L464">
            <v>1188</v>
          </cell>
        </row>
        <row r="465">
          <cell r="B465">
            <v>464168163</v>
          </cell>
          <cell r="C465">
            <v>464168</v>
          </cell>
          <cell r="D465" t="str">
            <v>MARBLEHEAD COMMUNITY</v>
          </cell>
          <cell r="E465">
            <v>168</v>
          </cell>
          <cell r="F465" t="str">
            <v>MARBLEHEAD</v>
          </cell>
          <cell r="G465">
            <v>163</v>
          </cell>
          <cell r="H465" t="str">
            <v>LYNN</v>
          </cell>
          <cell r="I465">
            <v>100.66191221021963</v>
          </cell>
          <cell r="J465">
            <v>15555</v>
          </cell>
          <cell r="K465">
            <v>103</v>
          </cell>
          <cell r="L465">
            <v>1188</v>
          </cell>
        </row>
        <row r="466">
          <cell r="B466">
            <v>464168168</v>
          </cell>
          <cell r="C466">
            <v>464168</v>
          </cell>
          <cell r="D466" t="str">
            <v>MARBLEHEAD COMMUNITY</v>
          </cell>
          <cell r="E466">
            <v>168</v>
          </cell>
          <cell r="F466" t="str">
            <v>MARBLEHEAD</v>
          </cell>
          <cell r="G466">
            <v>168</v>
          </cell>
          <cell r="H466" t="str">
            <v>MARBLEHEAD</v>
          </cell>
          <cell r="I466">
            <v>172.97034125476529</v>
          </cell>
          <cell r="J466">
            <v>11518</v>
          </cell>
          <cell r="K466">
            <v>8405</v>
          </cell>
          <cell r="L466">
            <v>1188</v>
          </cell>
        </row>
        <row r="467">
          <cell r="B467">
            <v>464168196</v>
          </cell>
          <cell r="C467">
            <v>464168</v>
          </cell>
          <cell r="D467" t="str">
            <v>MARBLEHEAD COMMUNITY</v>
          </cell>
          <cell r="E467">
            <v>168</v>
          </cell>
          <cell r="F467" t="str">
            <v>MARBLEHEAD</v>
          </cell>
          <cell r="G467">
            <v>196</v>
          </cell>
          <cell r="H467" t="str">
            <v>NAHANT</v>
          </cell>
          <cell r="I467">
            <v>163.57784486712441</v>
          </cell>
          <cell r="J467">
            <v>11758</v>
          </cell>
          <cell r="K467">
            <v>7475</v>
          </cell>
          <cell r="L467">
            <v>1188</v>
          </cell>
        </row>
        <row r="468">
          <cell r="B468">
            <v>464168229</v>
          </cell>
          <cell r="C468">
            <v>464168</v>
          </cell>
          <cell r="D468" t="str">
            <v>MARBLEHEAD COMMUNITY</v>
          </cell>
          <cell r="E468">
            <v>168</v>
          </cell>
          <cell r="F468" t="str">
            <v>MARBLEHEAD</v>
          </cell>
          <cell r="G468">
            <v>229</v>
          </cell>
          <cell r="H468" t="str">
            <v>PEABODY</v>
          </cell>
          <cell r="I468">
            <v>107.53083343856412</v>
          </cell>
          <cell r="J468">
            <v>14648</v>
          </cell>
          <cell r="K468">
            <v>1103</v>
          </cell>
          <cell r="L468">
            <v>1188</v>
          </cell>
        </row>
        <row r="469">
          <cell r="B469">
            <v>464168248</v>
          </cell>
          <cell r="C469">
            <v>464168</v>
          </cell>
          <cell r="D469" t="str">
            <v>MARBLEHEAD COMMUNITY</v>
          </cell>
          <cell r="E469">
            <v>168</v>
          </cell>
          <cell r="F469" t="str">
            <v>MARBLEHEAD</v>
          </cell>
          <cell r="G469">
            <v>248</v>
          </cell>
          <cell r="H469" t="str">
            <v>REVERE</v>
          </cell>
          <cell r="I469">
            <v>106.59125456595045</v>
          </cell>
          <cell r="J469">
            <v>16137</v>
          </cell>
          <cell r="K469">
            <v>1064</v>
          </cell>
          <cell r="L469">
            <v>1188</v>
          </cell>
        </row>
        <row r="470">
          <cell r="B470">
            <v>464168258</v>
          </cell>
          <cell r="C470">
            <v>464168</v>
          </cell>
          <cell r="D470" t="str">
            <v>MARBLEHEAD COMMUNITY</v>
          </cell>
          <cell r="E470">
            <v>168</v>
          </cell>
          <cell r="F470" t="str">
            <v>MARBLEHEAD</v>
          </cell>
          <cell r="G470">
            <v>258</v>
          </cell>
          <cell r="H470" t="str">
            <v>SALEM</v>
          </cell>
          <cell r="I470">
            <v>133.4364306730439</v>
          </cell>
          <cell r="J470">
            <v>15112</v>
          </cell>
          <cell r="K470">
            <v>5053</v>
          </cell>
          <cell r="L470">
            <v>1188</v>
          </cell>
        </row>
        <row r="471">
          <cell r="B471">
            <v>464168291</v>
          </cell>
          <cell r="C471">
            <v>464168</v>
          </cell>
          <cell r="D471" t="str">
            <v>MARBLEHEAD COMMUNITY</v>
          </cell>
          <cell r="E471">
            <v>168</v>
          </cell>
          <cell r="F471" t="str">
            <v>MARBLEHEAD</v>
          </cell>
          <cell r="G471">
            <v>291</v>
          </cell>
          <cell r="H471" t="str">
            <v>SWAMPSCOTT</v>
          </cell>
          <cell r="I471">
            <v>139.32924291943345</v>
          </cell>
          <cell r="J471">
            <v>11476</v>
          </cell>
          <cell r="K471">
            <v>4513</v>
          </cell>
          <cell r="L471">
            <v>1188</v>
          </cell>
        </row>
        <row r="472">
          <cell r="B472">
            <v>466700096</v>
          </cell>
          <cell r="C472">
            <v>466700</v>
          </cell>
          <cell r="D472" t="str">
            <v>MARTHA'S VINEYARD</v>
          </cell>
          <cell r="E472">
            <v>700</v>
          </cell>
          <cell r="F472" t="str">
            <v>MARTHAS VINEYARD</v>
          </cell>
          <cell r="G472">
            <v>96</v>
          </cell>
          <cell r="H472" t="str">
            <v>FALMOUTH</v>
          </cell>
          <cell r="I472">
            <v>156.7364616373018</v>
          </cell>
          <cell r="J472">
            <v>12243</v>
          </cell>
          <cell r="K472">
            <v>6946</v>
          </cell>
          <cell r="L472">
            <v>1188</v>
          </cell>
        </row>
        <row r="473">
          <cell r="B473">
            <v>466700700</v>
          </cell>
          <cell r="C473">
            <v>466700</v>
          </cell>
          <cell r="D473" t="str">
            <v>MARTHA'S VINEYARD</v>
          </cell>
          <cell r="E473">
            <v>700</v>
          </cell>
          <cell r="F473" t="str">
            <v>MARTHAS VINEYARD</v>
          </cell>
          <cell r="G473">
            <v>700</v>
          </cell>
          <cell r="H473" t="str">
            <v>MARTHAS VINEYARD</v>
          </cell>
          <cell r="I473">
            <v>191.92619881790571</v>
          </cell>
          <cell r="J473">
            <v>14622</v>
          </cell>
          <cell r="K473">
            <v>13441</v>
          </cell>
          <cell r="L473">
            <v>1188</v>
          </cell>
        </row>
        <row r="474">
          <cell r="B474">
            <v>466774089</v>
          </cell>
          <cell r="C474">
            <v>466774</v>
          </cell>
          <cell r="D474" t="str">
            <v>MARTHA'S VINEYARD</v>
          </cell>
          <cell r="E474">
            <v>774</v>
          </cell>
          <cell r="F474" t="str">
            <v>UPISLAND</v>
          </cell>
          <cell r="G474">
            <v>89</v>
          </cell>
          <cell r="H474" t="str">
            <v>EDGARTOWN</v>
          </cell>
          <cell r="I474">
            <v>207.44700823217806</v>
          </cell>
          <cell r="J474">
            <v>14218</v>
          </cell>
          <cell r="K474">
            <v>15277</v>
          </cell>
          <cell r="L474">
            <v>1188</v>
          </cell>
        </row>
        <row r="475">
          <cell r="B475">
            <v>466774096</v>
          </cell>
          <cell r="C475">
            <v>466774</v>
          </cell>
          <cell r="D475" t="str">
            <v>MARTHA'S VINEYARD</v>
          </cell>
          <cell r="E475">
            <v>774</v>
          </cell>
          <cell r="F475" t="str">
            <v>UPISLAND</v>
          </cell>
          <cell r="G475">
            <v>96</v>
          </cell>
          <cell r="H475" t="str">
            <v>FALMOUTH</v>
          </cell>
          <cell r="I475">
            <v>156.7364616373018</v>
          </cell>
          <cell r="J475">
            <v>13391</v>
          </cell>
          <cell r="K475">
            <v>7598</v>
          </cell>
          <cell r="L475">
            <v>1188</v>
          </cell>
        </row>
        <row r="476">
          <cell r="B476">
            <v>466774221</v>
          </cell>
          <cell r="C476">
            <v>466774</v>
          </cell>
          <cell r="D476" t="str">
            <v>MARTHA'S VINEYARD</v>
          </cell>
          <cell r="E476">
            <v>774</v>
          </cell>
          <cell r="F476" t="str">
            <v>UPISLAND</v>
          </cell>
          <cell r="G476">
            <v>221</v>
          </cell>
          <cell r="H476" t="str">
            <v>OAK BLUFFS</v>
          </cell>
          <cell r="I476">
            <v>196.79680680136653</v>
          </cell>
          <cell r="J476">
            <v>14857</v>
          </cell>
          <cell r="K476">
            <v>14381</v>
          </cell>
          <cell r="L476">
            <v>1188</v>
          </cell>
        </row>
        <row r="477">
          <cell r="B477">
            <v>466774296</v>
          </cell>
          <cell r="C477">
            <v>466774</v>
          </cell>
          <cell r="D477" t="str">
            <v>MARTHA'S VINEYARD</v>
          </cell>
          <cell r="E477">
            <v>774</v>
          </cell>
          <cell r="F477" t="str">
            <v>UPISLAND</v>
          </cell>
          <cell r="G477">
            <v>296</v>
          </cell>
          <cell r="H477" t="str">
            <v>TISBURY</v>
          </cell>
          <cell r="I477">
            <v>225.7229739153729</v>
          </cell>
          <cell r="J477">
            <v>12995</v>
          </cell>
          <cell r="K477">
            <v>16338</v>
          </cell>
          <cell r="L477">
            <v>1188</v>
          </cell>
        </row>
        <row r="478">
          <cell r="B478">
            <v>466774774</v>
          </cell>
          <cell r="C478">
            <v>466774</v>
          </cell>
          <cell r="D478" t="str">
            <v>MARTHA'S VINEYARD</v>
          </cell>
          <cell r="E478">
            <v>774</v>
          </cell>
          <cell r="F478" t="str">
            <v>UPISLAND</v>
          </cell>
          <cell r="G478">
            <v>774</v>
          </cell>
          <cell r="H478" t="str">
            <v>UPISLAND</v>
          </cell>
          <cell r="I478">
            <v>268.87305725947368</v>
          </cell>
          <cell r="J478">
            <v>14345</v>
          </cell>
          <cell r="K478">
            <v>24225</v>
          </cell>
          <cell r="L478">
            <v>1188</v>
          </cell>
        </row>
        <row r="479">
          <cell r="B479">
            <v>469035035</v>
          </cell>
          <cell r="C479">
            <v>469035</v>
          </cell>
          <cell r="D479" t="str">
            <v>MATCH</v>
          </cell>
          <cell r="E479">
            <v>35</v>
          </cell>
          <cell r="F479" t="str">
            <v>BOSTON</v>
          </cell>
          <cell r="G479">
            <v>35</v>
          </cell>
          <cell r="H479" t="str">
            <v>BOSTON</v>
          </cell>
          <cell r="I479">
            <v>141.50592343186904</v>
          </cell>
          <cell r="J479">
            <v>18589</v>
          </cell>
          <cell r="K479">
            <v>7716</v>
          </cell>
          <cell r="L479">
            <v>1188</v>
          </cell>
        </row>
        <row r="480">
          <cell r="B480">
            <v>469035044</v>
          </cell>
          <cell r="C480">
            <v>469035</v>
          </cell>
          <cell r="D480" t="str">
            <v>MATCH</v>
          </cell>
          <cell r="E480">
            <v>35</v>
          </cell>
          <cell r="F480" t="str">
            <v>BOSTON</v>
          </cell>
          <cell r="G480">
            <v>44</v>
          </cell>
          <cell r="H480" t="str">
            <v>BROCKTON</v>
          </cell>
          <cell r="I480">
            <v>103.48764365547041</v>
          </cell>
          <cell r="J480">
            <v>18802</v>
          </cell>
          <cell r="K480">
            <v>656</v>
          </cell>
          <cell r="L480">
            <v>1188</v>
          </cell>
        </row>
        <row r="481">
          <cell r="B481">
            <v>469035046</v>
          </cell>
          <cell r="C481">
            <v>469035</v>
          </cell>
          <cell r="D481" t="str">
            <v>MATCH</v>
          </cell>
          <cell r="E481">
            <v>35</v>
          </cell>
          <cell r="F481" t="str">
            <v>BOSTON</v>
          </cell>
          <cell r="G481">
            <v>46</v>
          </cell>
          <cell r="H481" t="str">
            <v>BROOKLINE</v>
          </cell>
          <cell r="I481">
            <v>202.41465845269008</v>
          </cell>
          <cell r="J481">
            <v>19171</v>
          </cell>
          <cell r="K481">
            <v>19634</v>
          </cell>
          <cell r="L481">
            <v>1188</v>
          </cell>
        </row>
        <row r="482">
          <cell r="B482">
            <v>469035049</v>
          </cell>
          <cell r="C482">
            <v>469035</v>
          </cell>
          <cell r="D482" t="str">
            <v>MATCH</v>
          </cell>
          <cell r="E482">
            <v>35</v>
          </cell>
          <cell r="F482" t="str">
            <v>BOSTON</v>
          </cell>
          <cell r="G482">
            <v>49</v>
          </cell>
          <cell r="H482" t="str">
            <v>CAMBRIDGE</v>
          </cell>
          <cell r="I482">
            <v>226.33381903386584</v>
          </cell>
          <cell r="J482">
            <v>19470</v>
          </cell>
          <cell r="K482">
            <v>24597</v>
          </cell>
          <cell r="L482">
            <v>1188</v>
          </cell>
        </row>
        <row r="483">
          <cell r="B483">
            <v>469035050</v>
          </cell>
          <cell r="C483">
            <v>469035</v>
          </cell>
          <cell r="D483" t="str">
            <v>MATCH</v>
          </cell>
          <cell r="E483">
            <v>35</v>
          </cell>
          <cell r="F483" t="str">
            <v>BOSTON</v>
          </cell>
          <cell r="G483">
            <v>50</v>
          </cell>
          <cell r="H483" t="str">
            <v>CANTON</v>
          </cell>
          <cell r="I483">
            <v>145.60888917930052</v>
          </cell>
          <cell r="J483">
            <v>17112</v>
          </cell>
          <cell r="K483">
            <v>7805</v>
          </cell>
          <cell r="L483">
            <v>1188</v>
          </cell>
        </row>
        <row r="484">
          <cell r="B484">
            <v>469035073</v>
          </cell>
          <cell r="C484">
            <v>469035</v>
          </cell>
          <cell r="D484" t="str">
            <v>MATCH</v>
          </cell>
          <cell r="E484">
            <v>35</v>
          </cell>
          <cell r="F484" t="str">
            <v>BOSTON</v>
          </cell>
          <cell r="G484">
            <v>73</v>
          </cell>
          <cell r="H484" t="str">
            <v>DEDHAM</v>
          </cell>
          <cell r="I484">
            <v>173.46672061873906</v>
          </cell>
          <cell r="J484">
            <v>17668</v>
          </cell>
          <cell r="K484">
            <v>12980</v>
          </cell>
          <cell r="L484">
            <v>1188</v>
          </cell>
        </row>
        <row r="485">
          <cell r="B485">
            <v>469035093</v>
          </cell>
          <cell r="C485">
            <v>469035</v>
          </cell>
          <cell r="D485" t="str">
            <v>MATCH</v>
          </cell>
          <cell r="E485">
            <v>35</v>
          </cell>
          <cell r="F485" t="str">
            <v>BOSTON</v>
          </cell>
          <cell r="G485">
            <v>93</v>
          </cell>
          <cell r="H485" t="str">
            <v>EVERETT</v>
          </cell>
          <cell r="I485">
            <v>101.28947429456781</v>
          </cell>
          <cell r="J485">
            <v>20775</v>
          </cell>
          <cell r="K485">
            <v>268</v>
          </cell>
          <cell r="L485">
            <v>1188</v>
          </cell>
        </row>
        <row r="486">
          <cell r="B486">
            <v>469035133</v>
          </cell>
          <cell r="C486">
            <v>469035</v>
          </cell>
          <cell r="D486" t="str">
            <v>MATCH</v>
          </cell>
          <cell r="E486">
            <v>35</v>
          </cell>
          <cell r="F486" t="str">
            <v>BOSTON</v>
          </cell>
          <cell r="G486">
            <v>133</v>
          </cell>
          <cell r="H486" t="str">
            <v>HOLBROOK</v>
          </cell>
          <cell r="I486">
            <v>113.34679933653671</v>
          </cell>
          <cell r="J486">
            <v>17784</v>
          </cell>
          <cell r="K486">
            <v>2374</v>
          </cell>
          <cell r="L486">
            <v>1188</v>
          </cell>
        </row>
        <row r="487">
          <cell r="B487">
            <v>469035176</v>
          </cell>
          <cell r="C487">
            <v>469035</v>
          </cell>
          <cell r="D487" t="str">
            <v>MATCH</v>
          </cell>
          <cell r="E487">
            <v>35</v>
          </cell>
          <cell r="F487" t="str">
            <v>BOSTON</v>
          </cell>
          <cell r="G487">
            <v>176</v>
          </cell>
          <cell r="H487" t="str">
            <v>MEDFORD</v>
          </cell>
          <cell r="I487">
            <v>134.00620858507176</v>
          </cell>
          <cell r="J487">
            <v>17815</v>
          </cell>
          <cell r="K487">
            <v>6058</v>
          </cell>
          <cell r="L487">
            <v>1188</v>
          </cell>
        </row>
        <row r="488">
          <cell r="B488">
            <v>469035189</v>
          </cell>
          <cell r="C488">
            <v>469035</v>
          </cell>
          <cell r="D488" t="str">
            <v>MATCH</v>
          </cell>
          <cell r="E488">
            <v>35</v>
          </cell>
          <cell r="F488" t="str">
            <v>BOSTON</v>
          </cell>
          <cell r="G488">
            <v>189</v>
          </cell>
          <cell r="H488" t="str">
            <v>MILTON</v>
          </cell>
          <cell r="I488">
            <v>134.51876817314573</v>
          </cell>
          <cell r="J488">
            <v>17750</v>
          </cell>
          <cell r="K488">
            <v>6127</v>
          </cell>
          <cell r="L488">
            <v>1188</v>
          </cell>
        </row>
        <row r="489">
          <cell r="B489">
            <v>469035220</v>
          </cell>
          <cell r="C489">
            <v>469035</v>
          </cell>
          <cell r="D489" t="str">
            <v>MATCH</v>
          </cell>
          <cell r="E489">
            <v>35</v>
          </cell>
          <cell r="F489" t="str">
            <v>BOSTON</v>
          </cell>
          <cell r="G489">
            <v>220</v>
          </cell>
          <cell r="H489" t="str">
            <v>NORWOOD</v>
          </cell>
          <cell r="I489">
            <v>137.78652394812985</v>
          </cell>
          <cell r="J489">
            <v>19073</v>
          </cell>
          <cell r="K489">
            <v>7207</v>
          </cell>
          <cell r="L489">
            <v>1188</v>
          </cell>
        </row>
        <row r="490">
          <cell r="B490">
            <v>469035243</v>
          </cell>
          <cell r="C490">
            <v>469035</v>
          </cell>
          <cell r="D490" t="str">
            <v>MATCH</v>
          </cell>
          <cell r="E490">
            <v>35</v>
          </cell>
          <cell r="F490" t="str">
            <v>BOSTON</v>
          </cell>
          <cell r="G490">
            <v>243</v>
          </cell>
          <cell r="H490" t="str">
            <v>QUINCY</v>
          </cell>
          <cell r="I490">
            <v>114.25021531439718</v>
          </cell>
          <cell r="J490">
            <v>20662</v>
          </cell>
          <cell r="K490">
            <v>2944</v>
          </cell>
          <cell r="L490">
            <v>1188</v>
          </cell>
        </row>
        <row r="491">
          <cell r="B491">
            <v>469035244</v>
          </cell>
          <cell r="C491">
            <v>469035</v>
          </cell>
          <cell r="D491" t="str">
            <v>MATCH</v>
          </cell>
          <cell r="E491">
            <v>35</v>
          </cell>
          <cell r="F491" t="str">
            <v>BOSTON</v>
          </cell>
          <cell r="G491">
            <v>244</v>
          </cell>
          <cell r="H491" t="str">
            <v>RANDOLPH</v>
          </cell>
          <cell r="I491">
            <v>128.46677726516822</v>
          </cell>
          <cell r="J491">
            <v>15398</v>
          </cell>
          <cell r="K491">
            <v>4383</v>
          </cell>
          <cell r="L491">
            <v>1188</v>
          </cell>
        </row>
        <row r="492">
          <cell r="B492">
            <v>469035285</v>
          </cell>
          <cell r="C492">
            <v>469035</v>
          </cell>
          <cell r="D492" t="str">
            <v>MATCH</v>
          </cell>
          <cell r="E492">
            <v>35</v>
          </cell>
          <cell r="F492" t="str">
            <v>BOSTON</v>
          </cell>
          <cell r="G492">
            <v>285</v>
          </cell>
          <cell r="H492" t="str">
            <v>STOUGHTON</v>
          </cell>
          <cell r="I492">
            <v>124.09814814898641</v>
          </cell>
          <cell r="J492">
            <v>18199</v>
          </cell>
          <cell r="K492">
            <v>4386</v>
          </cell>
          <cell r="L492">
            <v>1188</v>
          </cell>
        </row>
        <row r="493">
          <cell r="B493">
            <v>469035350</v>
          </cell>
          <cell r="C493">
            <v>469035</v>
          </cell>
          <cell r="D493" t="str">
            <v>MATCH</v>
          </cell>
          <cell r="E493">
            <v>35</v>
          </cell>
          <cell r="F493" t="str">
            <v>BOSTON</v>
          </cell>
          <cell r="G493">
            <v>350</v>
          </cell>
          <cell r="H493" t="str">
            <v>WRENTHAM</v>
          </cell>
          <cell r="I493">
            <v>171.40633750639961</v>
          </cell>
          <cell r="J493">
            <v>16241</v>
          </cell>
          <cell r="K493">
            <v>11597</v>
          </cell>
          <cell r="L493">
            <v>1188</v>
          </cell>
        </row>
        <row r="494">
          <cell r="B494">
            <v>470165009</v>
          </cell>
          <cell r="C494">
            <v>470165</v>
          </cell>
          <cell r="D494" t="str">
            <v>MYSTIC VALLEY REGIONAL</v>
          </cell>
          <cell r="E494">
            <v>165</v>
          </cell>
          <cell r="F494" t="str">
            <v>MALDEN</v>
          </cell>
          <cell r="G494">
            <v>9</v>
          </cell>
          <cell r="H494" t="str">
            <v>ANDOVER</v>
          </cell>
          <cell r="I494">
            <v>170.08913507570495</v>
          </cell>
          <cell r="J494">
            <v>16150</v>
          </cell>
          <cell r="K494">
            <v>11319</v>
          </cell>
          <cell r="L494">
            <v>1188</v>
          </cell>
        </row>
        <row r="495">
          <cell r="B495">
            <v>470165010</v>
          </cell>
          <cell r="C495">
            <v>470165</v>
          </cell>
          <cell r="D495" t="str">
            <v>MYSTIC VALLEY REGIONAL</v>
          </cell>
          <cell r="E495">
            <v>165</v>
          </cell>
          <cell r="F495" t="str">
            <v>MALDEN</v>
          </cell>
          <cell r="G495">
            <v>10</v>
          </cell>
          <cell r="H495" t="str">
            <v>ARLINGTON</v>
          </cell>
          <cell r="I495">
            <v>143.22956672006308</v>
          </cell>
          <cell r="J495">
            <v>11011</v>
          </cell>
          <cell r="K495">
            <v>4760</v>
          </cell>
          <cell r="L495">
            <v>1188</v>
          </cell>
        </row>
        <row r="496">
          <cell r="B496">
            <v>470165031</v>
          </cell>
          <cell r="C496">
            <v>470165</v>
          </cell>
          <cell r="D496" t="str">
            <v>MYSTIC VALLEY REGIONAL</v>
          </cell>
          <cell r="E496">
            <v>165</v>
          </cell>
          <cell r="F496" t="str">
            <v>MALDEN</v>
          </cell>
          <cell r="G496">
            <v>31</v>
          </cell>
          <cell r="H496" t="str">
            <v>BILLERICA</v>
          </cell>
          <cell r="I496">
            <v>144.88459106998013</v>
          </cell>
          <cell r="J496">
            <v>11833</v>
          </cell>
          <cell r="K496">
            <v>5311</v>
          </cell>
          <cell r="L496">
            <v>1188</v>
          </cell>
        </row>
        <row r="497">
          <cell r="B497">
            <v>470165035</v>
          </cell>
          <cell r="C497">
            <v>470165</v>
          </cell>
          <cell r="D497" t="str">
            <v>MYSTIC VALLEY REGIONAL</v>
          </cell>
          <cell r="E497">
            <v>165</v>
          </cell>
          <cell r="F497" t="str">
            <v>MALDEN</v>
          </cell>
          <cell r="G497">
            <v>35</v>
          </cell>
          <cell r="H497" t="str">
            <v>BOSTON</v>
          </cell>
          <cell r="I497">
            <v>141.50592343186904</v>
          </cell>
          <cell r="J497">
            <v>16929</v>
          </cell>
          <cell r="K497">
            <v>7027</v>
          </cell>
          <cell r="L497">
            <v>1188</v>
          </cell>
        </row>
        <row r="498">
          <cell r="B498">
            <v>470165057</v>
          </cell>
          <cell r="C498">
            <v>470165</v>
          </cell>
          <cell r="D498" t="str">
            <v>MYSTIC VALLEY REGIONAL</v>
          </cell>
          <cell r="E498">
            <v>165</v>
          </cell>
          <cell r="F498" t="str">
            <v>MALDEN</v>
          </cell>
          <cell r="G498">
            <v>57</v>
          </cell>
          <cell r="H498" t="str">
            <v>CHELSEA</v>
          </cell>
          <cell r="I498">
            <v>102.16752290744108</v>
          </cell>
          <cell r="J498">
            <v>15355</v>
          </cell>
          <cell r="K498">
            <v>333</v>
          </cell>
          <cell r="L498">
            <v>1188</v>
          </cell>
        </row>
        <row r="499">
          <cell r="B499">
            <v>470165071</v>
          </cell>
          <cell r="C499">
            <v>470165</v>
          </cell>
          <cell r="D499" t="str">
            <v>MYSTIC VALLEY REGIONAL</v>
          </cell>
          <cell r="E499">
            <v>165</v>
          </cell>
          <cell r="F499" t="str">
            <v>MALDEN</v>
          </cell>
          <cell r="G499">
            <v>71</v>
          </cell>
          <cell r="H499" t="str">
            <v>DANVERS</v>
          </cell>
          <cell r="I499">
            <v>143.60237402255331</v>
          </cell>
          <cell r="J499">
            <v>12097</v>
          </cell>
          <cell r="K499">
            <v>5275</v>
          </cell>
          <cell r="L499">
            <v>1188</v>
          </cell>
        </row>
        <row r="500">
          <cell r="B500">
            <v>470165093</v>
          </cell>
          <cell r="C500">
            <v>470165</v>
          </cell>
          <cell r="D500" t="str">
            <v>MYSTIC VALLEY REGIONAL</v>
          </cell>
          <cell r="E500">
            <v>165</v>
          </cell>
          <cell r="F500" t="str">
            <v>MALDEN</v>
          </cell>
          <cell r="G500">
            <v>93</v>
          </cell>
          <cell r="H500" t="str">
            <v>EVERETT</v>
          </cell>
          <cell r="I500">
            <v>101.28947429456781</v>
          </cell>
          <cell r="J500">
            <v>15589</v>
          </cell>
          <cell r="K500">
            <v>201</v>
          </cell>
          <cell r="L500">
            <v>1188</v>
          </cell>
        </row>
        <row r="501">
          <cell r="B501">
            <v>470165128</v>
          </cell>
          <cell r="C501">
            <v>470165</v>
          </cell>
          <cell r="D501" t="str">
            <v>MYSTIC VALLEY REGIONAL</v>
          </cell>
          <cell r="E501">
            <v>165</v>
          </cell>
          <cell r="F501" t="str">
            <v>MALDEN</v>
          </cell>
          <cell r="G501">
            <v>128</v>
          </cell>
          <cell r="H501" t="str">
            <v>HAVERHILL</v>
          </cell>
          <cell r="I501">
            <v>110.38697262617856</v>
          </cell>
          <cell r="J501">
            <v>13437</v>
          </cell>
          <cell r="K501">
            <v>1396</v>
          </cell>
          <cell r="L501">
            <v>1188</v>
          </cell>
        </row>
        <row r="502">
          <cell r="B502">
            <v>470165149</v>
          </cell>
          <cell r="C502">
            <v>470165</v>
          </cell>
          <cell r="D502" t="str">
            <v>MYSTIC VALLEY REGIONAL</v>
          </cell>
          <cell r="E502">
            <v>165</v>
          </cell>
          <cell r="F502" t="str">
            <v>MALDEN</v>
          </cell>
          <cell r="G502">
            <v>149</v>
          </cell>
          <cell r="H502" t="str">
            <v>LAWRENCE</v>
          </cell>
          <cell r="I502">
            <v>100.74836826286403</v>
          </cell>
          <cell r="J502">
            <v>12627</v>
          </cell>
          <cell r="K502">
            <v>94</v>
          </cell>
          <cell r="L502">
            <v>1188</v>
          </cell>
        </row>
        <row r="503">
          <cell r="B503">
            <v>470165163</v>
          </cell>
          <cell r="C503">
            <v>470165</v>
          </cell>
          <cell r="D503" t="str">
            <v>MYSTIC VALLEY REGIONAL</v>
          </cell>
          <cell r="E503">
            <v>165</v>
          </cell>
          <cell r="F503" t="str">
            <v>MALDEN</v>
          </cell>
          <cell r="G503">
            <v>163</v>
          </cell>
          <cell r="H503" t="str">
            <v>LYNN</v>
          </cell>
          <cell r="I503">
            <v>100.66191221021963</v>
          </cell>
          <cell r="J503">
            <v>15388</v>
          </cell>
          <cell r="K503">
            <v>102</v>
          </cell>
          <cell r="L503">
            <v>1188</v>
          </cell>
        </row>
        <row r="504">
          <cell r="B504">
            <v>470165164</v>
          </cell>
          <cell r="C504">
            <v>470165</v>
          </cell>
          <cell r="D504" t="str">
            <v>MYSTIC VALLEY REGIONAL</v>
          </cell>
          <cell r="E504">
            <v>165</v>
          </cell>
          <cell r="F504" t="str">
            <v>MALDEN</v>
          </cell>
          <cell r="G504">
            <v>164</v>
          </cell>
          <cell r="H504" t="str">
            <v>LYNNFIELD</v>
          </cell>
          <cell r="I504">
            <v>144.12974582165708</v>
          </cell>
          <cell r="J504">
            <v>14481</v>
          </cell>
          <cell r="K504">
            <v>6390</v>
          </cell>
          <cell r="L504">
            <v>1188</v>
          </cell>
        </row>
        <row r="505">
          <cell r="B505">
            <v>470165165</v>
          </cell>
          <cell r="C505">
            <v>470165</v>
          </cell>
          <cell r="D505" t="str">
            <v>MYSTIC VALLEY REGIONAL</v>
          </cell>
          <cell r="E505">
            <v>165</v>
          </cell>
          <cell r="F505" t="str">
            <v>MALDEN</v>
          </cell>
          <cell r="G505">
            <v>165</v>
          </cell>
          <cell r="H505" t="str">
            <v>MALDEN</v>
          </cell>
          <cell r="I505">
            <v>100</v>
          </cell>
          <cell r="J505">
            <v>14310</v>
          </cell>
          <cell r="K505">
            <v>0</v>
          </cell>
          <cell r="L505">
            <v>1188</v>
          </cell>
        </row>
        <row r="506">
          <cell r="B506">
            <v>470165176</v>
          </cell>
          <cell r="C506">
            <v>470165</v>
          </cell>
          <cell r="D506" t="str">
            <v>MYSTIC VALLEY REGIONAL</v>
          </cell>
          <cell r="E506">
            <v>165</v>
          </cell>
          <cell r="F506" t="str">
            <v>MALDEN</v>
          </cell>
          <cell r="G506">
            <v>176</v>
          </cell>
          <cell r="H506" t="str">
            <v>MEDFORD</v>
          </cell>
          <cell r="I506">
            <v>134.00620858507176</v>
          </cell>
          <cell r="J506">
            <v>13321</v>
          </cell>
          <cell r="K506">
            <v>4530</v>
          </cell>
          <cell r="L506">
            <v>1188</v>
          </cell>
        </row>
        <row r="507">
          <cell r="B507">
            <v>470165178</v>
          </cell>
          <cell r="C507">
            <v>470165</v>
          </cell>
          <cell r="D507" t="str">
            <v>MYSTIC VALLEY REGIONAL</v>
          </cell>
          <cell r="E507">
            <v>165</v>
          </cell>
          <cell r="F507" t="str">
            <v>MALDEN</v>
          </cell>
          <cell r="G507">
            <v>178</v>
          </cell>
          <cell r="H507" t="str">
            <v>MELROSE</v>
          </cell>
          <cell r="I507">
            <v>110.87211795217652</v>
          </cell>
          <cell r="J507">
            <v>11964</v>
          </cell>
          <cell r="K507">
            <v>1301</v>
          </cell>
          <cell r="L507">
            <v>1188</v>
          </cell>
        </row>
        <row r="508">
          <cell r="B508">
            <v>470165181</v>
          </cell>
          <cell r="C508">
            <v>470165</v>
          </cell>
          <cell r="D508" t="str">
            <v>MYSTIC VALLEY REGIONAL</v>
          </cell>
          <cell r="E508">
            <v>165</v>
          </cell>
          <cell r="F508" t="str">
            <v>MALDEN</v>
          </cell>
          <cell r="G508">
            <v>181</v>
          </cell>
          <cell r="H508" t="str">
            <v>METHUEN</v>
          </cell>
          <cell r="I508">
            <v>101.41418881168643</v>
          </cell>
          <cell r="J508">
            <v>17848</v>
          </cell>
          <cell r="K508">
            <v>252</v>
          </cell>
          <cell r="L508">
            <v>1188</v>
          </cell>
        </row>
        <row r="509">
          <cell r="B509">
            <v>470165184</v>
          </cell>
          <cell r="C509">
            <v>470165</v>
          </cell>
          <cell r="D509" t="str">
            <v>MYSTIC VALLEY REGIONAL</v>
          </cell>
          <cell r="E509">
            <v>165</v>
          </cell>
          <cell r="F509" t="str">
            <v>MALDEN</v>
          </cell>
          <cell r="G509">
            <v>184</v>
          </cell>
          <cell r="H509" t="str">
            <v>MIDDLETON</v>
          </cell>
          <cell r="I509">
            <v>182.067491328644</v>
          </cell>
          <cell r="J509">
            <v>11039</v>
          </cell>
          <cell r="K509">
            <v>9059</v>
          </cell>
          <cell r="L509">
            <v>1188</v>
          </cell>
        </row>
        <row r="510">
          <cell r="B510">
            <v>470165229</v>
          </cell>
          <cell r="C510">
            <v>470165</v>
          </cell>
          <cell r="D510" t="str">
            <v>MYSTIC VALLEY REGIONAL</v>
          </cell>
          <cell r="E510">
            <v>165</v>
          </cell>
          <cell r="F510" t="str">
            <v>MALDEN</v>
          </cell>
          <cell r="G510">
            <v>229</v>
          </cell>
          <cell r="H510" t="str">
            <v>PEABODY</v>
          </cell>
          <cell r="I510">
            <v>107.53083343856412</v>
          </cell>
          <cell r="J510">
            <v>14334</v>
          </cell>
          <cell r="K510">
            <v>1079</v>
          </cell>
          <cell r="L510">
            <v>1188</v>
          </cell>
        </row>
        <row r="511">
          <cell r="B511">
            <v>470165246</v>
          </cell>
          <cell r="C511">
            <v>470165</v>
          </cell>
          <cell r="D511" t="str">
            <v>MYSTIC VALLEY REGIONAL</v>
          </cell>
          <cell r="E511">
            <v>165</v>
          </cell>
          <cell r="F511" t="str">
            <v>MALDEN</v>
          </cell>
          <cell r="G511">
            <v>246</v>
          </cell>
          <cell r="H511" t="str">
            <v>READING</v>
          </cell>
          <cell r="I511">
            <v>138.77411401489644</v>
          </cell>
          <cell r="J511">
            <v>11039</v>
          </cell>
          <cell r="K511">
            <v>4280</v>
          </cell>
          <cell r="L511">
            <v>1188</v>
          </cell>
        </row>
        <row r="512">
          <cell r="B512">
            <v>470165248</v>
          </cell>
          <cell r="C512">
            <v>470165</v>
          </cell>
          <cell r="D512" t="str">
            <v>MYSTIC VALLEY REGIONAL</v>
          </cell>
          <cell r="E512">
            <v>165</v>
          </cell>
          <cell r="F512" t="str">
            <v>MALDEN</v>
          </cell>
          <cell r="G512">
            <v>248</v>
          </cell>
          <cell r="H512" t="str">
            <v>REVERE</v>
          </cell>
          <cell r="I512">
            <v>106.59125456595045</v>
          </cell>
          <cell r="J512">
            <v>15379</v>
          </cell>
          <cell r="K512">
            <v>1014</v>
          </cell>
          <cell r="L512">
            <v>1188</v>
          </cell>
        </row>
        <row r="513">
          <cell r="B513">
            <v>470165262</v>
          </cell>
          <cell r="C513">
            <v>470165</v>
          </cell>
          <cell r="D513" t="str">
            <v>MYSTIC VALLEY REGIONAL</v>
          </cell>
          <cell r="E513">
            <v>165</v>
          </cell>
          <cell r="F513" t="str">
            <v>MALDEN</v>
          </cell>
          <cell r="G513">
            <v>262</v>
          </cell>
          <cell r="H513" t="str">
            <v>SAUGUS</v>
          </cell>
          <cell r="I513">
            <v>119.94583426664332</v>
          </cell>
          <cell r="J513">
            <v>13878</v>
          </cell>
          <cell r="K513">
            <v>2768</v>
          </cell>
          <cell r="L513">
            <v>1188</v>
          </cell>
        </row>
        <row r="514">
          <cell r="B514">
            <v>470165274</v>
          </cell>
          <cell r="C514">
            <v>470165</v>
          </cell>
          <cell r="D514" t="str">
            <v>MYSTIC VALLEY REGIONAL</v>
          </cell>
          <cell r="E514">
            <v>165</v>
          </cell>
          <cell r="F514" t="str">
            <v>MALDEN</v>
          </cell>
          <cell r="G514">
            <v>274</v>
          </cell>
          <cell r="H514" t="str">
            <v>SOMERVILLE</v>
          </cell>
          <cell r="I514">
            <v>147.04764397883525</v>
          </cell>
          <cell r="J514">
            <v>11039</v>
          </cell>
          <cell r="K514">
            <v>5194</v>
          </cell>
          <cell r="L514">
            <v>1188</v>
          </cell>
        </row>
        <row r="515">
          <cell r="B515">
            <v>470165284</v>
          </cell>
          <cell r="C515">
            <v>470165</v>
          </cell>
          <cell r="D515" t="str">
            <v>MYSTIC VALLEY REGIONAL</v>
          </cell>
          <cell r="E515">
            <v>165</v>
          </cell>
          <cell r="F515" t="str">
            <v>MALDEN</v>
          </cell>
          <cell r="G515">
            <v>284</v>
          </cell>
          <cell r="H515" t="str">
            <v>STONEHAM</v>
          </cell>
          <cell r="I515">
            <v>140.56067905503079</v>
          </cell>
          <cell r="J515">
            <v>12558</v>
          </cell>
          <cell r="K515">
            <v>5094</v>
          </cell>
          <cell r="L515">
            <v>1188</v>
          </cell>
        </row>
        <row r="516">
          <cell r="B516">
            <v>470165295</v>
          </cell>
          <cell r="C516">
            <v>470165</v>
          </cell>
          <cell r="D516" t="str">
            <v>MYSTIC VALLEY REGIONAL</v>
          </cell>
          <cell r="E516">
            <v>165</v>
          </cell>
          <cell r="F516" t="str">
            <v>MALDEN</v>
          </cell>
          <cell r="G516">
            <v>295</v>
          </cell>
          <cell r="H516" t="str">
            <v>TEWKSBURY</v>
          </cell>
          <cell r="I516">
            <v>153.05738780394682</v>
          </cell>
          <cell r="J516">
            <v>11039</v>
          </cell>
          <cell r="K516">
            <v>5857</v>
          </cell>
          <cell r="L516">
            <v>1188</v>
          </cell>
        </row>
        <row r="517">
          <cell r="B517">
            <v>470165305</v>
          </cell>
          <cell r="C517">
            <v>470165</v>
          </cell>
          <cell r="D517" t="str">
            <v>MYSTIC VALLEY REGIONAL</v>
          </cell>
          <cell r="E517">
            <v>165</v>
          </cell>
          <cell r="F517" t="str">
            <v>MALDEN</v>
          </cell>
          <cell r="G517">
            <v>305</v>
          </cell>
          <cell r="H517" t="str">
            <v>WAKEFIELD</v>
          </cell>
          <cell r="I517">
            <v>141.96475026990595</v>
          </cell>
          <cell r="J517">
            <v>12066</v>
          </cell>
          <cell r="K517">
            <v>5063</v>
          </cell>
          <cell r="L517">
            <v>1188</v>
          </cell>
        </row>
        <row r="518">
          <cell r="B518">
            <v>470165342</v>
          </cell>
          <cell r="C518">
            <v>470165</v>
          </cell>
          <cell r="D518" t="str">
            <v>MYSTIC VALLEY REGIONAL</v>
          </cell>
          <cell r="E518">
            <v>165</v>
          </cell>
          <cell r="F518" t="str">
            <v>MALDEN</v>
          </cell>
          <cell r="G518">
            <v>342</v>
          </cell>
          <cell r="H518" t="str">
            <v>WILMINGTON</v>
          </cell>
          <cell r="I518">
            <v>173.19335947582849</v>
          </cell>
          <cell r="J518">
            <v>14481</v>
          </cell>
          <cell r="K518">
            <v>10599</v>
          </cell>
          <cell r="L518">
            <v>1188</v>
          </cell>
        </row>
        <row r="519">
          <cell r="B519">
            <v>470165346</v>
          </cell>
          <cell r="C519">
            <v>470165</v>
          </cell>
          <cell r="D519" t="str">
            <v>MYSTIC VALLEY REGIONAL</v>
          </cell>
          <cell r="E519">
            <v>165</v>
          </cell>
          <cell r="F519" t="str">
            <v>MALDEN</v>
          </cell>
          <cell r="G519">
            <v>346</v>
          </cell>
          <cell r="H519" t="str">
            <v>WINTHROP</v>
          </cell>
          <cell r="I519">
            <v>109.81840263580945</v>
          </cell>
          <cell r="J519">
            <v>13852</v>
          </cell>
          <cell r="K519">
            <v>1360</v>
          </cell>
          <cell r="L519">
            <v>1188</v>
          </cell>
        </row>
        <row r="520">
          <cell r="B520">
            <v>470165347</v>
          </cell>
          <cell r="C520">
            <v>470165</v>
          </cell>
          <cell r="D520" t="str">
            <v>MYSTIC VALLEY REGIONAL</v>
          </cell>
          <cell r="E520">
            <v>165</v>
          </cell>
          <cell r="F520" t="str">
            <v>MALDEN</v>
          </cell>
          <cell r="G520">
            <v>347</v>
          </cell>
          <cell r="H520" t="str">
            <v>WOBURN</v>
          </cell>
          <cell r="I520">
            <v>144.69595191647272</v>
          </cell>
          <cell r="J520">
            <v>14229</v>
          </cell>
          <cell r="K520">
            <v>6360</v>
          </cell>
          <cell r="L520">
            <v>1188</v>
          </cell>
        </row>
        <row r="521">
          <cell r="B521">
            <v>470165705</v>
          </cell>
          <cell r="C521">
            <v>470165</v>
          </cell>
          <cell r="D521" t="str">
            <v>MYSTIC VALLEY REGIONAL</v>
          </cell>
          <cell r="E521">
            <v>165</v>
          </cell>
          <cell r="F521" t="str">
            <v>MALDEN</v>
          </cell>
          <cell r="G521">
            <v>705</v>
          </cell>
          <cell r="H521" t="str">
            <v>MASCONOMET</v>
          </cell>
          <cell r="I521">
            <v>165.8481900926385</v>
          </cell>
          <cell r="J521">
            <v>12627</v>
          </cell>
          <cell r="K521">
            <v>8315</v>
          </cell>
          <cell r="L521">
            <v>1188</v>
          </cell>
        </row>
        <row r="522">
          <cell r="B522">
            <v>474097064</v>
          </cell>
          <cell r="C522">
            <v>474097</v>
          </cell>
          <cell r="D522" t="str">
            <v>SIZER SCHOOL, A NORTH CENTRAL CHARTER ESSENTIAL SCHOOL</v>
          </cell>
          <cell r="E522">
            <v>97</v>
          </cell>
          <cell r="F522" t="str">
            <v>FITCHBURG</v>
          </cell>
          <cell r="G522">
            <v>64</v>
          </cell>
          <cell r="H522" t="str">
            <v>CLINTON</v>
          </cell>
          <cell r="I522">
            <v>109.54278179574158</v>
          </cell>
          <cell r="J522">
            <v>12243</v>
          </cell>
          <cell r="K522">
            <v>1168</v>
          </cell>
          <cell r="L522">
            <v>1188</v>
          </cell>
        </row>
        <row r="523">
          <cell r="B523">
            <v>474097097</v>
          </cell>
          <cell r="C523">
            <v>474097</v>
          </cell>
          <cell r="D523" t="str">
            <v>SIZER SCHOOL, A NORTH CENTRAL CHARTER ESSENTIAL SCHOOL</v>
          </cell>
          <cell r="E523">
            <v>97</v>
          </cell>
          <cell r="F523" t="str">
            <v>FITCHBURG</v>
          </cell>
          <cell r="G523">
            <v>97</v>
          </cell>
          <cell r="H523" t="str">
            <v>FITCHBURG</v>
          </cell>
          <cell r="I523">
            <v>100</v>
          </cell>
          <cell r="J523">
            <v>16064</v>
          </cell>
          <cell r="K523">
            <v>0</v>
          </cell>
          <cell r="L523">
            <v>1188</v>
          </cell>
        </row>
        <row r="524">
          <cell r="B524">
            <v>474097103</v>
          </cell>
          <cell r="C524">
            <v>474097</v>
          </cell>
          <cell r="D524" t="str">
            <v>SIZER SCHOOL, A NORTH CENTRAL CHARTER ESSENTIAL SCHOOL</v>
          </cell>
          <cell r="E524">
            <v>97</v>
          </cell>
          <cell r="F524" t="str">
            <v>FITCHBURG</v>
          </cell>
          <cell r="G524">
            <v>103</v>
          </cell>
          <cell r="H524" t="str">
            <v>GARDNER</v>
          </cell>
          <cell r="I524">
            <v>100.8735953193229</v>
          </cell>
          <cell r="J524">
            <v>15097</v>
          </cell>
          <cell r="K524">
            <v>132</v>
          </cell>
          <cell r="L524">
            <v>1188</v>
          </cell>
        </row>
        <row r="525">
          <cell r="B525">
            <v>474097153</v>
          </cell>
          <cell r="C525">
            <v>474097</v>
          </cell>
          <cell r="D525" t="str">
            <v>SIZER SCHOOL, A NORTH CENTRAL CHARTER ESSENTIAL SCHOOL</v>
          </cell>
          <cell r="E525">
            <v>97</v>
          </cell>
          <cell r="F525" t="str">
            <v>FITCHBURG</v>
          </cell>
          <cell r="G525">
            <v>153</v>
          </cell>
          <cell r="H525" t="str">
            <v>LEOMINSTER</v>
          </cell>
          <cell r="I525">
            <v>100.00003431689326</v>
          </cell>
          <cell r="J525">
            <v>15660</v>
          </cell>
          <cell r="K525">
            <v>0</v>
          </cell>
          <cell r="L525">
            <v>1188</v>
          </cell>
        </row>
        <row r="526">
          <cell r="B526">
            <v>474097162</v>
          </cell>
          <cell r="C526">
            <v>474097</v>
          </cell>
          <cell r="D526" t="str">
            <v>SIZER SCHOOL, A NORTH CENTRAL CHARTER ESSENTIAL SCHOOL</v>
          </cell>
          <cell r="E526">
            <v>97</v>
          </cell>
          <cell r="F526" t="str">
            <v>FITCHBURG</v>
          </cell>
          <cell r="G526">
            <v>162</v>
          </cell>
          <cell r="H526" t="str">
            <v>LUNENBURG</v>
          </cell>
          <cell r="I526">
            <v>120.7516239748509</v>
          </cell>
          <cell r="J526">
            <v>12231</v>
          </cell>
          <cell r="K526">
            <v>2538</v>
          </cell>
          <cell r="L526">
            <v>1188</v>
          </cell>
        </row>
        <row r="527">
          <cell r="B527">
            <v>474097343</v>
          </cell>
          <cell r="C527">
            <v>474097</v>
          </cell>
          <cell r="D527" t="str">
            <v>SIZER SCHOOL, A NORTH CENTRAL CHARTER ESSENTIAL SCHOOL</v>
          </cell>
          <cell r="E527">
            <v>97</v>
          </cell>
          <cell r="F527" t="str">
            <v>FITCHBURG</v>
          </cell>
          <cell r="G527">
            <v>343</v>
          </cell>
          <cell r="H527" t="str">
            <v>WINCHENDON</v>
          </cell>
          <cell r="I527">
            <v>101.61457404914695</v>
          </cell>
          <cell r="J527">
            <v>13261</v>
          </cell>
          <cell r="K527">
            <v>214</v>
          </cell>
          <cell r="L527">
            <v>1188</v>
          </cell>
        </row>
        <row r="528">
          <cell r="B528">
            <v>474097610</v>
          </cell>
          <cell r="C528">
            <v>474097</v>
          </cell>
          <cell r="D528" t="str">
            <v>SIZER SCHOOL, A NORTH CENTRAL CHARTER ESSENTIAL SCHOOL</v>
          </cell>
          <cell r="E528">
            <v>97</v>
          </cell>
          <cell r="F528" t="str">
            <v>FITCHBURG</v>
          </cell>
          <cell r="G528">
            <v>610</v>
          </cell>
          <cell r="H528" t="str">
            <v>ASHBURNHAM WESTMINSTER</v>
          </cell>
          <cell r="I528">
            <v>115.59735568750074</v>
          </cell>
          <cell r="J528">
            <v>13628</v>
          </cell>
          <cell r="K528">
            <v>2126</v>
          </cell>
          <cell r="L528">
            <v>1188</v>
          </cell>
        </row>
        <row r="529">
          <cell r="B529">
            <v>474097615</v>
          </cell>
          <cell r="C529">
            <v>474097</v>
          </cell>
          <cell r="D529" t="str">
            <v>SIZER SCHOOL, A NORTH CENTRAL CHARTER ESSENTIAL SCHOOL</v>
          </cell>
          <cell r="E529">
            <v>97</v>
          </cell>
          <cell r="F529" t="str">
            <v>FITCHBURG</v>
          </cell>
          <cell r="G529">
            <v>615</v>
          </cell>
          <cell r="H529" t="str">
            <v>ATHOL ROYALSTON</v>
          </cell>
          <cell r="I529">
            <v>100.1186983179113</v>
          </cell>
          <cell r="J529">
            <v>10332</v>
          </cell>
          <cell r="K529">
            <v>12</v>
          </cell>
          <cell r="L529">
            <v>1188</v>
          </cell>
        </row>
        <row r="530">
          <cell r="B530">
            <v>474097616</v>
          </cell>
          <cell r="C530">
            <v>474097</v>
          </cell>
          <cell r="D530" t="str">
            <v>SIZER SCHOOL, A NORTH CENTRAL CHARTER ESSENTIAL SCHOOL</v>
          </cell>
          <cell r="E530">
            <v>97</v>
          </cell>
          <cell r="F530" t="str">
            <v>FITCHBURG</v>
          </cell>
          <cell r="G530">
            <v>616</v>
          </cell>
          <cell r="H530" t="str">
            <v>AYER SHIRLEY</v>
          </cell>
          <cell r="I530">
            <v>129.4108560809637</v>
          </cell>
          <cell r="J530">
            <v>17757</v>
          </cell>
          <cell r="K530">
            <v>5222</v>
          </cell>
          <cell r="L530">
            <v>1188</v>
          </cell>
        </row>
        <row r="531">
          <cell r="B531">
            <v>474097620</v>
          </cell>
          <cell r="C531">
            <v>474097</v>
          </cell>
          <cell r="D531" t="str">
            <v>SIZER SCHOOL, A NORTH CENTRAL CHARTER ESSENTIAL SCHOOL</v>
          </cell>
          <cell r="E531">
            <v>97</v>
          </cell>
          <cell r="F531" t="str">
            <v>FITCHBURG</v>
          </cell>
          <cell r="G531">
            <v>620</v>
          </cell>
          <cell r="H531" t="str">
            <v>BERLIN BOYLSTON</v>
          </cell>
          <cell r="I531">
            <v>152.01186434272373</v>
          </cell>
          <cell r="J531">
            <v>12489</v>
          </cell>
          <cell r="K531">
            <v>6496</v>
          </cell>
          <cell r="L531">
            <v>1188</v>
          </cell>
        </row>
        <row r="532">
          <cell r="B532">
            <v>474097720</v>
          </cell>
          <cell r="C532">
            <v>474097</v>
          </cell>
          <cell r="D532" t="str">
            <v>SIZER SCHOOL, A NORTH CENTRAL CHARTER ESSENTIAL SCHOOL</v>
          </cell>
          <cell r="E532">
            <v>97</v>
          </cell>
          <cell r="F532" t="str">
            <v>FITCHBURG</v>
          </cell>
          <cell r="G532">
            <v>720</v>
          </cell>
          <cell r="H532" t="str">
            <v>NARRAGANSETT</v>
          </cell>
          <cell r="I532">
            <v>110.16711770286105</v>
          </cell>
          <cell r="J532">
            <v>13881</v>
          </cell>
          <cell r="K532">
            <v>1411</v>
          </cell>
          <cell r="L532">
            <v>1188</v>
          </cell>
        </row>
        <row r="533">
          <cell r="B533">
            <v>474097725</v>
          </cell>
          <cell r="C533">
            <v>474097</v>
          </cell>
          <cell r="D533" t="str">
            <v>SIZER SCHOOL, A NORTH CENTRAL CHARTER ESSENTIAL SCHOOL</v>
          </cell>
          <cell r="E533">
            <v>97</v>
          </cell>
          <cell r="F533" t="str">
            <v>FITCHBURG</v>
          </cell>
          <cell r="G533">
            <v>725</v>
          </cell>
          <cell r="H533" t="str">
            <v>NASHOBA</v>
          </cell>
          <cell r="I533">
            <v>128.92050996533334</v>
          </cell>
          <cell r="J533">
            <v>16655</v>
          </cell>
          <cell r="K533">
            <v>4817</v>
          </cell>
          <cell r="L533">
            <v>1188</v>
          </cell>
        </row>
        <row r="534">
          <cell r="B534">
            <v>474097735</v>
          </cell>
          <cell r="C534">
            <v>474097</v>
          </cell>
          <cell r="D534" t="str">
            <v>SIZER SCHOOL, A NORTH CENTRAL CHARTER ESSENTIAL SCHOOL</v>
          </cell>
          <cell r="E534">
            <v>97</v>
          </cell>
          <cell r="F534" t="str">
            <v>FITCHBURG</v>
          </cell>
          <cell r="G534">
            <v>735</v>
          </cell>
          <cell r="H534" t="str">
            <v>NORTH MIDDLESEX</v>
          </cell>
          <cell r="I534">
            <v>135.01000895931608</v>
          </cell>
          <cell r="J534">
            <v>14897</v>
          </cell>
          <cell r="K534">
            <v>5215</v>
          </cell>
          <cell r="L534">
            <v>1188</v>
          </cell>
        </row>
        <row r="535">
          <cell r="B535">
            <v>474097753</v>
          </cell>
          <cell r="C535">
            <v>474097</v>
          </cell>
          <cell r="D535" t="str">
            <v>SIZER SCHOOL, A NORTH CENTRAL CHARTER ESSENTIAL SCHOOL</v>
          </cell>
          <cell r="E535">
            <v>97</v>
          </cell>
          <cell r="F535" t="str">
            <v>FITCHBURG</v>
          </cell>
          <cell r="G535">
            <v>753</v>
          </cell>
          <cell r="H535" t="str">
            <v>QUABBIN</v>
          </cell>
          <cell r="I535">
            <v>127.80505161844748</v>
          </cell>
          <cell r="J535">
            <v>14008</v>
          </cell>
          <cell r="K535">
            <v>3895</v>
          </cell>
          <cell r="L535">
            <v>1188</v>
          </cell>
        </row>
        <row r="536">
          <cell r="B536">
            <v>474097775</v>
          </cell>
          <cell r="C536">
            <v>474097</v>
          </cell>
          <cell r="D536" t="str">
            <v>SIZER SCHOOL, A NORTH CENTRAL CHARTER ESSENTIAL SCHOOL</v>
          </cell>
          <cell r="E536">
            <v>97</v>
          </cell>
          <cell r="F536" t="str">
            <v>FITCHBURG</v>
          </cell>
          <cell r="G536">
            <v>775</v>
          </cell>
          <cell r="H536" t="str">
            <v>WACHUSETT</v>
          </cell>
          <cell r="I536">
            <v>123.29816209035354</v>
          </cell>
          <cell r="J536">
            <v>13685</v>
          </cell>
          <cell r="K536">
            <v>3188</v>
          </cell>
          <cell r="L536">
            <v>1188</v>
          </cell>
        </row>
        <row r="537">
          <cell r="B537">
            <v>478352056</v>
          </cell>
          <cell r="C537">
            <v>478352</v>
          </cell>
          <cell r="D537" t="str">
            <v>FRANCIS W. PARKER CHARTER ESSENTIAL</v>
          </cell>
          <cell r="E537">
            <v>352</v>
          </cell>
          <cell r="F537" t="str">
            <v>DEVENS</v>
          </cell>
          <cell r="G537">
            <v>56</v>
          </cell>
          <cell r="H537" t="str">
            <v>CHELMSFORD</v>
          </cell>
          <cell r="I537">
            <v>132.84259615531775</v>
          </cell>
          <cell r="J537">
            <v>14892</v>
          </cell>
          <cell r="K537">
            <v>4891</v>
          </cell>
          <cell r="L537">
            <v>1188</v>
          </cell>
        </row>
        <row r="538">
          <cell r="B538">
            <v>478352064</v>
          </cell>
          <cell r="C538">
            <v>478352</v>
          </cell>
          <cell r="D538" t="str">
            <v>FRANCIS W. PARKER CHARTER ESSENTIAL</v>
          </cell>
          <cell r="E538">
            <v>352</v>
          </cell>
          <cell r="F538" t="str">
            <v>DEVENS</v>
          </cell>
          <cell r="G538">
            <v>64</v>
          </cell>
          <cell r="H538" t="str">
            <v>CLINTON</v>
          </cell>
          <cell r="I538">
            <v>109.54278179574158</v>
          </cell>
          <cell r="J538">
            <v>12243</v>
          </cell>
          <cell r="K538">
            <v>1168</v>
          </cell>
          <cell r="L538">
            <v>1188</v>
          </cell>
        </row>
        <row r="539">
          <cell r="B539">
            <v>478352067</v>
          </cell>
          <cell r="C539">
            <v>478352</v>
          </cell>
          <cell r="D539" t="str">
            <v>FRANCIS W. PARKER CHARTER ESSENTIAL</v>
          </cell>
          <cell r="E539">
            <v>352</v>
          </cell>
          <cell r="F539" t="str">
            <v>DEVENS</v>
          </cell>
          <cell r="G539">
            <v>67</v>
          </cell>
          <cell r="H539" t="str">
            <v>CONCORD</v>
          </cell>
          <cell r="I539">
            <v>203.26358614891925</v>
          </cell>
          <cell r="J539">
            <v>10332</v>
          </cell>
          <cell r="K539">
            <v>10669</v>
          </cell>
          <cell r="L539">
            <v>1188</v>
          </cell>
        </row>
        <row r="540">
          <cell r="B540">
            <v>478352097</v>
          </cell>
          <cell r="C540">
            <v>478352</v>
          </cell>
          <cell r="D540" t="str">
            <v>FRANCIS W. PARKER CHARTER ESSENTIAL</v>
          </cell>
          <cell r="E540">
            <v>352</v>
          </cell>
          <cell r="F540" t="str">
            <v>DEVENS</v>
          </cell>
          <cell r="G540">
            <v>97</v>
          </cell>
          <cell r="H540" t="str">
            <v>FITCHBURG</v>
          </cell>
          <cell r="I540">
            <v>100</v>
          </cell>
          <cell r="J540">
            <v>12487</v>
          </cell>
          <cell r="K540">
            <v>0</v>
          </cell>
          <cell r="L540">
            <v>1188</v>
          </cell>
        </row>
        <row r="541">
          <cell r="B541">
            <v>478352125</v>
          </cell>
          <cell r="C541">
            <v>478352</v>
          </cell>
          <cell r="D541" t="str">
            <v>FRANCIS W. PARKER CHARTER ESSENTIAL</v>
          </cell>
          <cell r="E541">
            <v>352</v>
          </cell>
          <cell r="F541" t="str">
            <v>DEVENS</v>
          </cell>
          <cell r="G541">
            <v>125</v>
          </cell>
          <cell r="H541" t="str">
            <v>HARVARD</v>
          </cell>
          <cell r="I541">
            <v>153.13576456909803</v>
          </cell>
          <cell r="J541">
            <v>12237</v>
          </cell>
          <cell r="K541">
            <v>6502</v>
          </cell>
          <cell r="L541">
            <v>1188</v>
          </cell>
        </row>
        <row r="542">
          <cell r="B542">
            <v>478352141</v>
          </cell>
          <cell r="C542">
            <v>478352</v>
          </cell>
          <cell r="D542" t="str">
            <v>FRANCIS W. PARKER CHARTER ESSENTIAL</v>
          </cell>
          <cell r="E542">
            <v>352</v>
          </cell>
          <cell r="F542" t="str">
            <v>DEVENS</v>
          </cell>
          <cell r="G542">
            <v>141</v>
          </cell>
          <cell r="H542" t="str">
            <v>HUDSON</v>
          </cell>
          <cell r="I542">
            <v>149.10364905943348</v>
          </cell>
          <cell r="J542">
            <v>11697</v>
          </cell>
          <cell r="K542">
            <v>5744</v>
          </cell>
          <cell r="L542">
            <v>1188</v>
          </cell>
        </row>
        <row r="543">
          <cell r="B543">
            <v>478352153</v>
          </cell>
          <cell r="C543">
            <v>478352</v>
          </cell>
          <cell r="D543" t="str">
            <v>FRANCIS W. PARKER CHARTER ESSENTIAL</v>
          </cell>
          <cell r="E543">
            <v>352</v>
          </cell>
          <cell r="F543" t="str">
            <v>DEVENS</v>
          </cell>
          <cell r="G543">
            <v>153</v>
          </cell>
          <cell r="H543" t="str">
            <v>LEOMINSTER</v>
          </cell>
          <cell r="I543">
            <v>100.00003431689326</v>
          </cell>
          <cell r="J543">
            <v>13658</v>
          </cell>
          <cell r="K543">
            <v>0</v>
          </cell>
          <cell r="L543">
            <v>1188</v>
          </cell>
        </row>
        <row r="544">
          <cell r="B544">
            <v>478352158</v>
          </cell>
          <cell r="C544">
            <v>478352</v>
          </cell>
          <cell r="D544" t="str">
            <v>FRANCIS W. PARKER CHARTER ESSENTIAL</v>
          </cell>
          <cell r="E544">
            <v>352</v>
          </cell>
          <cell r="F544" t="str">
            <v>DEVENS</v>
          </cell>
          <cell r="G544">
            <v>158</v>
          </cell>
          <cell r="H544" t="str">
            <v>LITTLETON</v>
          </cell>
          <cell r="I544">
            <v>150.63589975229203</v>
          </cell>
          <cell r="J544">
            <v>12287</v>
          </cell>
          <cell r="K544">
            <v>6222</v>
          </cell>
          <cell r="L544">
            <v>1188</v>
          </cell>
        </row>
        <row r="545">
          <cell r="B545">
            <v>478352160</v>
          </cell>
          <cell r="C545">
            <v>478352</v>
          </cell>
          <cell r="D545" t="str">
            <v>FRANCIS W. PARKER CHARTER ESSENTIAL</v>
          </cell>
          <cell r="E545">
            <v>352</v>
          </cell>
          <cell r="F545" t="str">
            <v>DEVENS</v>
          </cell>
          <cell r="G545">
            <v>160</v>
          </cell>
          <cell r="H545" t="str">
            <v>LOWELL</v>
          </cell>
          <cell r="I545">
            <v>100.20791083539432</v>
          </cell>
          <cell r="J545">
            <v>10332</v>
          </cell>
          <cell r="K545">
            <v>21</v>
          </cell>
          <cell r="L545">
            <v>1188</v>
          </cell>
        </row>
        <row r="546">
          <cell r="B546">
            <v>478352162</v>
          </cell>
          <cell r="C546">
            <v>478352</v>
          </cell>
          <cell r="D546" t="str">
            <v>FRANCIS W. PARKER CHARTER ESSENTIAL</v>
          </cell>
          <cell r="E546">
            <v>352</v>
          </cell>
          <cell r="F546" t="str">
            <v>DEVENS</v>
          </cell>
          <cell r="G546">
            <v>162</v>
          </cell>
          <cell r="H546" t="str">
            <v>LUNENBURG</v>
          </cell>
          <cell r="I546">
            <v>120.7516239748509</v>
          </cell>
          <cell r="J546">
            <v>12157</v>
          </cell>
          <cell r="K546">
            <v>2523</v>
          </cell>
          <cell r="L546">
            <v>1188</v>
          </cell>
        </row>
        <row r="547">
          <cell r="B547">
            <v>478352170</v>
          </cell>
          <cell r="C547">
            <v>478352</v>
          </cell>
          <cell r="D547" t="str">
            <v>FRANCIS W. PARKER CHARTER ESSENTIAL</v>
          </cell>
          <cell r="E547">
            <v>352</v>
          </cell>
          <cell r="F547" t="str">
            <v>DEVENS</v>
          </cell>
          <cell r="G547">
            <v>170</v>
          </cell>
          <cell r="H547" t="str">
            <v>MARLBOROUGH</v>
          </cell>
          <cell r="I547">
            <v>115.01306359382239</v>
          </cell>
          <cell r="J547">
            <v>11287</v>
          </cell>
          <cell r="K547">
            <v>1695</v>
          </cell>
          <cell r="L547">
            <v>1188</v>
          </cell>
        </row>
        <row r="548">
          <cell r="B548">
            <v>478352174</v>
          </cell>
          <cell r="C548">
            <v>478352</v>
          </cell>
          <cell r="D548" t="str">
            <v>FRANCIS W. PARKER CHARTER ESSENTIAL</v>
          </cell>
          <cell r="E548">
            <v>352</v>
          </cell>
          <cell r="F548" t="str">
            <v>DEVENS</v>
          </cell>
          <cell r="G548">
            <v>174</v>
          </cell>
          <cell r="H548" t="str">
            <v>MAYNARD</v>
          </cell>
          <cell r="I548">
            <v>165.6352437150984</v>
          </cell>
          <cell r="J548">
            <v>11843</v>
          </cell>
          <cell r="K548">
            <v>7773</v>
          </cell>
          <cell r="L548">
            <v>1188</v>
          </cell>
        </row>
        <row r="549">
          <cell r="B549">
            <v>478352288</v>
          </cell>
          <cell r="C549">
            <v>478352</v>
          </cell>
          <cell r="D549" t="str">
            <v>FRANCIS W. PARKER CHARTER ESSENTIAL</v>
          </cell>
          <cell r="E549">
            <v>352</v>
          </cell>
          <cell r="F549" t="str">
            <v>DEVENS</v>
          </cell>
          <cell r="G549">
            <v>288</v>
          </cell>
          <cell r="H549" t="str">
            <v>SUDBURY</v>
          </cell>
          <cell r="I549">
            <v>173.42576294710244</v>
          </cell>
          <cell r="J549">
            <v>10332</v>
          </cell>
          <cell r="K549">
            <v>7586</v>
          </cell>
          <cell r="L549">
            <v>1188</v>
          </cell>
        </row>
        <row r="550">
          <cell r="B550">
            <v>478352321</v>
          </cell>
          <cell r="C550">
            <v>478352</v>
          </cell>
          <cell r="D550" t="str">
            <v>FRANCIS W. PARKER CHARTER ESSENTIAL</v>
          </cell>
          <cell r="E550">
            <v>352</v>
          </cell>
          <cell r="F550" t="str">
            <v>DEVENS</v>
          </cell>
          <cell r="G550">
            <v>321</v>
          </cell>
          <cell r="H550" t="str">
            <v>WESTBOROUGH</v>
          </cell>
          <cell r="I550">
            <v>150.58010002693371</v>
          </cell>
          <cell r="J550">
            <v>12243</v>
          </cell>
          <cell r="K550">
            <v>6193</v>
          </cell>
          <cell r="L550">
            <v>1188</v>
          </cell>
        </row>
        <row r="551">
          <cell r="B551">
            <v>478352322</v>
          </cell>
          <cell r="C551">
            <v>478352</v>
          </cell>
          <cell r="D551" t="str">
            <v>FRANCIS W. PARKER CHARTER ESSENTIAL</v>
          </cell>
          <cell r="E551">
            <v>352</v>
          </cell>
          <cell r="F551" t="str">
            <v>DEVENS</v>
          </cell>
          <cell r="G551">
            <v>322</v>
          </cell>
          <cell r="H551" t="str">
            <v>WEST BOYLSTON</v>
          </cell>
          <cell r="I551">
            <v>148.15052164313093</v>
          </cell>
          <cell r="J551">
            <v>10332</v>
          </cell>
          <cell r="K551">
            <v>4975</v>
          </cell>
          <cell r="L551">
            <v>1188</v>
          </cell>
        </row>
        <row r="552">
          <cell r="B552">
            <v>478352326</v>
          </cell>
          <cell r="C552">
            <v>478352</v>
          </cell>
          <cell r="D552" t="str">
            <v>FRANCIS W. PARKER CHARTER ESSENTIAL</v>
          </cell>
          <cell r="E552">
            <v>352</v>
          </cell>
          <cell r="F552" t="str">
            <v>DEVENS</v>
          </cell>
          <cell r="G552">
            <v>326</v>
          </cell>
          <cell r="H552" t="str">
            <v>WESTFORD</v>
          </cell>
          <cell r="I552">
            <v>141.09398758693266</v>
          </cell>
          <cell r="J552">
            <v>11287</v>
          </cell>
          <cell r="K552">
            <v>4638</v>
          </cell>
          <cell r="L552">
            <v>1188</v>
          </cell>
        </row>
        <row r="553">
          <cell r="B553">
            <v>478352348</v>
          </cell>
          <cell r="C553">
            <v>478352</v>
          </cell>
          <cell r="D553" t="str">
            <v>FRANCIS W. PARKER CHARTER ESSENTIAL</v>
          </cell>
          <cell r="E553">
            <v>352</v>
          </cell>
          <cell r="F553" t="str">
            <v>DEVENS</v>
          </cell>
          <cell r="G553">
            <v>348</v>
          </cell>
          <cell r="H553" t="str">
            <v>WORCESTER</v>
          </cell>
          <cell r="I553">
            <v>100</v>
          </cell>
          <cell r="J553">
            <v>13719</v>
          </cell>
          <cell r="K553">
            <v>0</v>
          </cell>
          <cell r="L553">
            <v>1188</v>
          </cell>
        </row>
        <row r="554">
          <cell r="B554">
            <v>478352600</v>
          </cell>
          <cell r="C554">
            <v>478352</v>
          </cell>
          <cell r="D554" t="str">
            <v>FRANCIS W. PARKER CHARTER ESSENTIAL</v>
          </cell>
          <cell r="E554">
            <v>352</v>
          </cell>
          <cell r="F554" t="str">
            <v>DEVENS</v>
          </cell>
          <cell r="G554">
            <v>600</v>
          </cell>
          <cell r="H554" t="str">
            <v>ACTON BOXBOROUGH</v>
          </cell>
          <cell r="I554">
            <v>143.72685577754311</v>
          </cell>
          <cell r="J554">
            <v>11966</v>
          </cell>
          <cell r="K554">
            <v>5232</v>
          </cell>
          <cell r="L554">
            <v>1188</v>
          </cell>
        </row>
        <row r="555">
          <cell r="B555">
            <v>478352610</v>
          </cell>
          <cell r="C555">
            <v>478352</v>
          </cell>
          <cell r="D555" t="str">
            <v>FRANCIS W. PARKER CHARTER ESSENTIAL</v>
          </cell>
          <cell r="E555">
            <v>352</v>
          </cell>
          <cell r="F555" t="str">
            <v>DEVENS</v>
          </cell>
          <cell r="G555">
            <v>610</v>
          </cell>
          <cell r="H555" t="str">
            <v>ASHBURNHAM WESTMINSTER</v>
          </cell>
          <cell r="I555">
            <v>115.59735568750074</v>
          </cell>
          <cell r="J555">
            <v>11697</v>
          </cell>
          <cell r="K555">
            <v>1824</v>
          </cell>
          <cell r="L555">
            <v>1188</v>
          </cell>
        </row>
        <row r="556">
          <cell r="B556">
            <v>478352616</v>
          </cell>
          <cell r="C556">
            <v>478352</v>
          </cell>
          <cell r="D556" t="str">
            <v>FRANCIS W. PARKER CHARTER ESSENTIAL</v>
          </cell>
          <cell r="E556">
            <v>352</v>
          </cell>
          <cell r="F556" t="str">
            <v>DEVENS</v>
          </cell>
          <cell r="G556">
            <v>616</v>
          </cell>
          <cell r="H556" t="str">
            <v>AYER SHIRLEY</v>
          </cell>
          <cell r="I556">
            <v>129.4108560809637</v>
          </cell>
          <cell r="J556">
            <v>11810</v>
          </cell>
          <cell r="K556">
            <v>3473</v>
          </cell>
          <cell r="L556">
            <v>1188</v>
          </cell>
        </row>
        <row r="557">
          <cell r="B557">
            <v>478352620</v>
          </cell>
          <cell r="C557">
            <v>478352</v>
          </cell>
          <cell r="D557" t="str">
            <v>FRANCIS W. PARKER CHARTER ESSENTIAL</v>
          </cell>
          <cell r="E557">
            <v>352</v>
          </cell>
          <cell r="F557" t="str">
            <v>DEVENS</v>
          </cell>
          <cell r="G557">
            <v>620</v>
          </cell>
          <cell r="H557" t="str">
            <v>BERLIN BOYLSTON</v>
          </cell>
          <cell r="I557">
            <v>152.01186434272373</v>
          </cell>
          <cell r="J557">
            <v>12243</v>
          </cell>
          <cell r="K557">
            <v>6368</v>
          </cell>
          <cell r="L557">
            <v>1188</v>
          </cell>
        </row>
        <row r="558">
          <cell r="B558">
            <v>478352640</v>
          </cell>
          <cell r="C558">
            <v>478352</v>
          </cell>
          <cell r="D558" t="str">
            <v>FRANCIS W. PARKER CHARTER ESSENTIAL</v>
          </cell>
          <cell r="E558">
            <v>352</v>
          </cell>
          <cell r="F558" t="str">
            <v>DEVENS</v>
          </cell>
          <cell r="G558">
            <v>640</v>
          </cell>
          <cell r="H558" t="str">
            <v>CONCORD CARLISLE</v>
          </cell>
          <cell r="I558">
            <v>162.8799809030626</v>
          </cell>
          <cell r="J558">
            <v>12243</v>
          </cell>
          <cell r="K558">
            <v>7698</v>
          </cell>
          <cell r="L558">
            <v>1188</v>
          </cell>
        </row>
        <row r="559">
          <cell r="B559">
            <v>478352673</v>
          </cell>
          <cell r="C559">
            <v>478352</v>
          </cell>
          <cell r="D559" t="str">
            <v>FRANCIS W. PARKER CHARTER ESSENTIAL</v>
          </cell>
          <cell r="E559">
            <v>352</v>
          </cell>
          <cell r="F559" t="str">
            <v>DEVENS</v>
          </cell>
          <cell r="G559">
            <v>673</v>
          </cell>
          <cell r="H559" t="str">
            <v>GROTON DUNSTABLE</v>
          </cell>
          <cell r="I559">
            <v>156.92661039684862</v>
          </cell>
          <cell r="J559">
            <v>11781</v>
          </cell>
          <cell r="K559">
            <v>6707</v>
          </cell>
          <cell r="L559">
            <v>1188</v>
          </cell>
        </row>
        <row r="560">
          <cell r="B560">
            <v>478352695</v>
          </cell>
          <cell r="C560">
            <v>478352</v>
          </cell>
          <cell r="D560" t="str">
            <v>FRANCIS W. PARKER CHARTER ESSENTIAL</v>
          </cell>
          <cell r="E560">
            <v>352</v>
          </cell>
          <cell r="F560" t="str">
            <v>DEVENS</v>
          </cell>
          <cell r="G560">
            <v>695</v>
          </cell>
          <cell r="H560" t="str">
            <v>LINCOLN SUDBURY</v>
          </cell>
          <cell r="I560">
            <v>163.01786140208151</v>
          </cell>
          <cell r="J560">
            <v>12243</v>
          </cell>
          <cell r="K560">
            <v>7715</v>
          </cell>
          <cell r="L560">
            <v>1188</v>
          </cell>
        </row>
        <row r="561">
          <cell r="B561">
            <v>478352720</v>
          </cell>
          <cell r="C561">
            <v>478352</v>
          </cell>
          <cell r="D561" t="str">
            <v>FRANCIS W. PARKER CHARTER ESSENTIAL</v>
          </cell>
          <cell r="E561">
            <v>352</v>
          </cell>
          <cell r="F561" t="str">
            <v>DEVENS</v>
          </cell>
          <cell r="G561">
            <v>720</v>
          </cell>
          <cell r="H561" t="str">
            <v>NARRAGANSETT</v>
          </cell>
          <cell r="I561">
            <v>110.16711770286105</v>
          </cell>
          <cell r="J561">
            <v>12243</v>
          </cell>
          <cell r="K561">
            <v>1245</v>
          </cell>
          <cell r="L561">
            <v>1188</v>
          </cell>
        </row>
        <row r="562">
          <cell r="B562">
            <v>478352725</v>
          </cell>
          <cell r="C562">
            <v>478352</v>
          </cell>
          <cell r="D562" t="str">
            <v>FRANCIS W. PARKER CHARTER ESSENTIAL</v>
          </cell>
          <cell r="E562">
            <v>352</v>
          </cell>
          <cell r="F562" t="str">
            <v>DEVENS</v>
          </cell>
          <cell r="G562">
            <v>725</v>
          </cell>
          <cell r="H562" t="str">
            <v>NASHOBA</v>
          </cell>
          <cell r="I562">
            <v>128.92050996533334</v>
          </cell>
          <cell r="J562">
            <v>12140</v>
          </cell>
          <cell r="K562">
            <v>3511</v>
          </cell>
          <cell r="L562">
            <v>1188</v>
          </cell>
        </row>
        <row r="563">
          <cell r="B563">
            <v>478352735</v>
          </cell>
          <cell r="C563">
            <v>478352</v>
          </cell>
          <cell r="D563" t="str">
            <v>FRANCIS W. PARKER CHARTER ESSENTIAL</v>
          </cell>
          <cell r="E563">
            <v>352</v>
          </cell>
          <cell r="F563" t="str">
            <v>DEVENS</v>
          </cell>
          <cell r="G563">
            <v>735</v>
          </cell>
          <cell r="H563" t="str">
            <v>NORTH MIDDLESEX</v>
          </cell>
          <cell r="I563">
            <v>135.01000895931608</v>
          </cell>
          <cell r="J563">
            <v>12378</v>
          </cell>
          <cell r="K563">
            <v>4334</v>
          </cell>
          <cell r="L563">
            <v>1188</v>
          </cell>
        </row>
        <row r="564">
          <cell r="B564">
            <v>478352753</v>
          </cell>
          <cell r="C564">
            <v>478352</v>
          </cell>
          <cell r="D564" t="str">
            <v>FRANCIS W. PARKER CHARTER ESSENTIAL</v>
          </cell>
          <cell r="E564">
            <v>352</v>
          </cell>
          <cell r="F564" t="str">
            <v>DEVENS</v>
          </cell>
          <cell r="G564">
            <v>753</v>
          </cell>
          <cell r="H564" t="str">
            <v>QUABBIN</v>
          </cell>
          <cell r="I564">
            <v>127.80505161844748</v>
          </cell>
          <cell r="J564">
            <v>11765</v>
          </cell>
          <cell r="K564">
            <v>3271</v>
          </cell>
          <cell r="L564">
            <v>1188</v>
          </cell>
        </row>
        <row r="565">
          <cell r="B565">
            <v>478352775</v>
          </cell>
          <cell r="C565">
            <v>478352</v>
          </cell>
          <cell r="D565" t="str">
            <v>FRANCIS W. PARKER CHARTER ESSENTIAL</v>
          </cell>
          <cell r="E565">
            <v>352</v>
          </cell>
          <cell r="F565" t="str">
            <v>DEVENS</v>
          </cell>
          <cell r="G565">
            <v>775</v>
          </cell>
          <cell r="H565" t="str">
            <v>WACHUSETT</v>
          </cell>
          <cell r="I565">
            <v>123.29816209035354</v>
          </cell>
          <cell r="J565">
            <v>12289</v>
          </cell>
          <cell r="K565">
            <v>2863</v>
          </cell>
          <cell r="L565">
            <v>1188</v>
          </cell>
        </row>
        <row r="566">
          <cell r="B566">
            <v>479278005</v>
          </cell>
          <cell r="C566">
            <v>479278</v>
          </cell>
          <cell r="D566" t="str">
            <v>PIONEER VALLEY PERFORMING ARTS</v>
          </cell>
          <cell r="E566">
            <v>278</v>
          </cell>
          <cell r="F566" t="str">
            <v>SOUTH HADLEY</v>
          </cell>
          <cell r="G566">
            <v>5</v>
          </cell>
          <cell r="H566" t="str">
            <v>AGAWAM</v>
          </cell>
          <cell r="I566">
            <v>142.70667584654427</v>
          </cell>
          <cell r="J566">
            <v>14859</v>
          </cell>
          <cell r="K566">
            <v>6346</v>
          </cell>
          <cell r="L566">
            <v>1188</v>
          </cell>
        </row>
        <row r="567">
          <cell r="B567">
            <v>479278024</v>
          </cell>
          <cell r="C567">
            <v>479278</v>
          </cell>
          <cell r="D567" t="str">
            <v>PIONEER VALLEY PERFORMING ARTS</v>
          </cell>
          <cell r="E567">
            <v>278</v>
          </cell>
          <cell r="F567" t="str">
            <v>SOUTH HADLEY</v>
          </cell>
          <cell r="G567">
            <v>24</v>
          </cell>
          <cell r="H567" t="str">
            <v>BELCHERTOWN</v>
          </cell>
          <cell r="I567">
            <v>125.79105623870983</v>
          </cell>
          <cell r="J567">
            <v>12440</v>
          </cell>
          <cell r="K567">
            <v>3208</v>
          </cell>
          <cell r="L567">
            <v>1188</v>
          </cell>
        </row>
        <row r="568">
          <cell r="B568">
            <v>479278061</v>
          </cell>
          <cell r="C568">
            <v>479278</v>
          </cell>
          <cell r="D568" t="str">
            <v>PIONEER VALLEY PERFORMING ARTS</v>
          </cell>
          <cell r="E568">
            <v>278</v>
          </cell>
          <cell r="F568" t="str">
            <v>SOUTH HADLEY</v>
          </cell>
          <cell r="G568">
            <v>61</v>
          </cell>
          <cell r="H568" t="str">
            <v>CHICOPEE</v>
          </cell>
          <cell r="I568">
            <v>104.23697788290931</v>
          </cell>
          <cell r="J568">
            <v>15977</v>
          </cell>
          <cell r="K568">
            <v>677</v>
          </cell>
          <cell r="L568">
            <v>1188</v>
          </cell>
        </row>
        <row r="569">
          <cell r="B569">
            <v>479278086</v>
          </cell>
          <cell r="C569">
            <v>479278</v>
          </cell>
          <cell r="D569" t="str">
            <v>PIONEER VALLEY PERFORMING ARTS</v>
          </cell>
          <cell r="E569">
            <v>278</v>
          </cell>
          <cell r="F569" t="str">
            <v>SOUTH HADLEY</v>
          </cell>
          <cell r="G569">
            <v>86</v>
          </cell>
          <cell r="H569" t="str">
            <v>EASTHAMPTON</v>
          </cell>
          <cell r="I569">
            <v>110.17880349249974</v>
          </cell>
          <cell r="J569">
            <v>12975</v>
          </cell>
          <cell r="K569">
            <v>1321</v>
          </cell>
          <cell r="L569">
            <v>1188</v>
          </cell>
        </row>
        <row r="570">
          <cell r="B570">
            <v>479278087</v>
          </cell>
          <cell r="C570">
            <v>479278</v>
          </cell>
          <cell r="D570" t="str">
            <v>PIONEER VALLEY PERFORMING ARTS</v>
          </cell>
          <cell r="E570">
            <v>278</v>
          </cell>
          <cell r="F570" t="str">
            <v>SOUTH HADLEY</v>
          </cell>
          <cell r="G570">
            <v>87</v>
          </cell>
          <cell r="H570" t="str">
            <v>EAST LONGMEADOW</v>
          </cell>
          <cell r="I570">
            <v>138.41789910313292</v>
          </cell>
          <cell r="J570">
            <v>12688</v>
          </cell>
          <cell r="K570">
            <v>4874</v>
          </cell>
          <cell r="L570">
            <v>1188</v>
          </cell>
        </row>
        <row r="571">
          <cell r="B571">
            <v>479278091</v>
          </cell>
          <cell r="C571">
            <v>479278</v>
          </cell>
          <cell r="D571" t="str">
            <v>PIONEER VALLEY PERFORMING ARTS</v>
          </cell>
          <cell r="E571">
            <v>278</v>
          </cell>
          <cell r="F571" t="str">
            <v>SOUTH HADLEY</v>
          </cell>
          <cell r="G571">
            <v>91</v>
          </cell>
          <cell r="H571" t="str">
            <v>ERVING</v>
          </cell>
          <cell r="I571">
            <v>186.35010931886836</v>
          </cell>
          <cell r="J571">
            <v>10332</v>
          </cell>
          <cell r="K571">
            <v>8922</v>
          </cell>
          <cell r="L571">
            <v>1188</v>
          </cell>
        </row>
        <row r="572">
          <cell r="B572">
            <v>479278111</v>
          </cell>
          <cell r="C572">
            <v>479278</v>
          </cell>
          <cell r="D572" t="str">
            <v>PIONEER VALLEY PERFORMING ARTS</v>
          </cell>
          <cell r="E572">
            <v>278</v>
          </cell>
          <cell r="F572" t="str">
            <v>SOUTH HADLEY</v>
          </cell>
          <cell r="G572">
            <v>111</v>
          </cell>
          <cell r="H572" t="str">
            <v>GRANBY</v>
          </cell>
          <cell r="I572">
            <v>123.99707372132831</v>
          </cell>
          <cell r="J572">
            <v>13775</v>
          </cell>
          <cell r="K572">
            <v>3306</v>
          </cell>
          <cell r="L572">
            <v>1188</v>
          </cell>
        </row>
        <row r="573">
          <cell r="B573">
            <v>479278114</v>
          </cell>
          <cell r="C573">
            <v>479278</v>
          </cell>
          <cell r="D573" t="str">
            <v>PIONEER VALLEY PERFORMING ARTS</v>
          </cell>
          <cell r="E573">
            <v>278</v>
          </cell>
          <cell r="F573" t="str">
            <v>SOUTH HADLEY</v>
          </cell>
          <cell r="G573">
            <v>114</v>
          </cell>
          <cell r="H573" t="str">
            <v>GREENFIELD</v>
          </cell>
          <cell r="I573">
            <v>116.31079092495452</v>
          </cell>
          <cell r="J573">
            <v>11287</v>
          </cell>
          <cell r="K573">
            <v>1841</v>
          </cell>
          <cell r="L573">
            <v>1188</v>
          </cell>
        </row>
        <row r="574">
          <cell r="B574">
            <v>479278117</v>
          </cell>
          <cell r="C574">
            <v>479278</v>
          </cell>
          <cell r="D574" t="str">
            <v>PIONEER VALLEY PERFORMING ARTS</v>
          </cell>
          <cell r="E574">
            <v>278</v>
          </cell>
          <cell r="F574" t="str">
            <v>SOUTH HADLEY</v>
          </cell>
          <cell r="G574">
            <v>117</v>
          </cell>
          <cell r="H574" t="str">
            <v>HADLEY</v>
          </cell>
          <cell r="I574">
            <v>152.66004117601548</v>
          </cell>
          <cell r="J574">
            <v>14026</v>
          </cell>
          <cell r="K574">
            <v>7386</v>
          </cell>
          <cell r="L574">
            <v>1188</v>
          </cell>
        </row>
        <row r="575">
          <cell r="B575">
            <v>479278127</v>
          </cell>
          <cell r="C575">
            <v>479278</v>
          </cell>
          <cell r="D575" t="str">
            <v>PIONEER VALLEY PERFORMING ARTS</v>
          </cell>
          <cell r="E575">
            <v>278</v>
          </cell>
          <cell r="F575" t="str">
            <v>SOUTH HADLEY</v>
          </cell>
          <cell r="G575">
            <v>127</v>
          </cell>
          <cell r="H575" t="str">
            <v>HATFIELD</v>
          </cell>
          <cell r="I575">
            <v>152.27953297796435</v>
          </cell>
          <cell r="J575">
            <v>14818</v>
          </cell>
          <cell r="K575">
            <v>7747</v>
          </cell>
          <cell r="L575">
            <v>1188</v>
          </cell>
        </row>
        <row r="576">
          <cell r="B576">
            <v>479278137</v>
          </cell>
          <cell r="C576">
            <v>479278</v>
          </cell>
          <cell r="D576" t="str">
            <v>PIONEER VALLEY PERFORMING ARTS</v>
          </cell>
          <cell r="E576">
            <v>278</v>
          </cell>
          <cell r="F576" t="str">
            <v>SOUTH HADLEY</v>
          </cell>
          <cell r="G576">
            <v>137</v>
          </cell>
          <cell r="H576" t="str">
            <v>HOLYOKE</v>
          </cell>
          <cell r="I576">
            <v>100</v>
          </cell>
          <cell r="J576">
            <v>15422</v>
          </cell>
          <cell r="K576">
            <v>0</v>
          </cell>
          <cell r="L576">
            <v>1188</v>
          </cell>
        </row>
        <row r="577">
          <cell r="B577">
            <v>479278159</v>
          </cell>
          <cell r="C577">
            <v>479278</v>
          </cell>
          <cell r="D577" t="str">
            <v>PIONEER VALLEY PERFORMING ARTS</v>
          </cell>
          <cell r="E577">
            <v>278</v>
          </cell>
          <cell r="F577" t="str">
            <v>SOUTH HADLEY</v>
          </cell>
          <cell r="G577">
            <v>159</v>
          </cell>
          <cell r="H577" t="str">
            <v>LONGMEADOW</v>
          </cell>
          <cell r="I577">
            <v>142.28366228894515</v>
          </cell>
          <cell r="J577">
            <v>13493</v>
          </cell>
          <cell r="K577">
            <v>5705</v>
          </cell>
          <cell r="L577">
            <v>1188</v>
          </cell>
        </row>
        <row r="578">
          <cell r="B578">
            <v>479278161</v>
          </cell>
          <cell r="C578">
            <v>479278</v>
          </cell>
          <cell r="D578" t="str">
            <v>PIONEER VALLEY PERFORMING ARTS</v>
          </cell>
          <cell r="E578">
            <v>278</v>
          </cell>
          <cell r="F578" t="str">
            <v>SOUTH HADLEY</v>
          </cell>
          <cell r="G578">
            <v>161</v>
          </cell>
          <cell r="H578" t="str">
            <v>LUDLOW</v>
          </cell>
          <cell r="I578">
            <v>142.13856863129058</v>
          </cell>
          <cell r="J578">
            <v>15519</v>
          </cell>
          <cell r="K578">
            <v>6539</v>
          </cell>
          <cell r="L578">
            <v>1188</v>
          </cell>
        </row>
        <row r="579">
          <cell r="B579">
            <v>479278191</v>
          </cell>
          <cell r="C579">
            <v>479278</v>
          </cell>
          <cell r="D579" t="str">
            <v>PIONEER VALLEY PERFORMING ARTS</v>
          </cell>
          <cell r="E579">
            <v>278</v>
          </cell>
          <cell r="F579" t="str">
            <v>SOUTH HADLEY</v>
          </cell>
          <cell r="G579">
            <v>191</v>
          </cell>
          <cell r="H579" t="str">
            <v>MONSON</v>
          </cell>
          <cell r="I579">
            <v>128.86300283434048</v>
          </cell>
          <cell r="J579">
            <v>11606</v>
          </cell>
          <cell r="K579">
            <v>3350</v>
          </cell>
          <cell r="L579">
            <v>1188</v>
          </cell>
        </row>
        <row r="580">
          <cell r="B580">
            <v>479278210</v>
          </cell>
          <cell r="C580">
            <v>479278</v>
          </cell>
          <cell r="D580" t="str">
            <v>PIONEER VALLEY PERFORMING ARTS</v>
          </cell>
          <cell r="E580">
            <v>278</v>
          </cell>
          <cell r="F580" t="str">
            <v>SOUTH HADLEY</v>
          </cell>
          <cell r="G580">
            <v>210</v>
          </cell>
          <cell r="H580" t="str">
            <v>NORTHAMPTON</v>
          </cell>
          <cell r="I580">
            <v>133.14502305778481</v>
          </cell>
          <cell r="J580">
            <v>13452</v>
          </cell>
          <cell r="K580">
            <v>4459</v>
          </cell>
          <cell r="L580">
            <v>1188</v>
          </cell>
        </row>
        <row r="581">
          <cell r="B581">
            <v>479278227</v>
          </cell>
          <cell r="C581">
            <v>479278</v>
          </cell>
          <cell r="D581" t="str">
            <v>PIONEER VALLEY PERFORMING ARTS</v>
          </cell>
          <cell r="E581">
            <v>278</v>
          </cell>
          <cell r="F581" t="str">
            <v>SOUTH HADLEY</v>
          </cell>
          <cell r="G581">
            <v>227</v>
          </cell>
          <cell r="H581" t="str">
            <v>PALMER</v>
          </cell>
          <cell r="I581">
            <v>126.21028959804124</v>
          </cell>
          <cell r="J581">
            <v>12243</v>
          </cell>
          <cell r="K581">
            <v>3209</v>
          </cell>
          <cell r="L581">
            <v>1188</v>
          </cell>
        </row>
        <row r="582">
          <cell r="B582">
            <v>479278278</v>
          </cell>
          <cell r="C582">
            <v>479278</v>
          </cell>
          <cell r="D582" t="str">
            <v>PIONEER VALLEY PERFORMING ARTS</v>
          </cell>
          <cell r="E582">
            <v>278</v>
          </cell>
          <cell r="F582" t="str">
            <v>SOUTH HADLEY</v>
          </cell>
          <cell r="G582">
            <v>278</v>
          </cell>
          <cell r="H582" t="str">
            <v>SOUTH HADLEY</v>
          </cell>
          <cell r="I582">
            <v>118.56913574172825</v>
          </cell>
          <cell r="J582">
            <v>13481</v>
          </cell>
          <cell r="K582">
            <v>2503</v>
          </cell>
          <cell r="L582">
            <v>1188</v>
          </cell>
        </row>
        <row r="583">
          <cell r="B583">
            <v>479278281</v>
          </cell>
          <cell r="C583">
            <v>479278</v>
          </cell>
          <cell r="D583" t="str">
            <v>PIONEER VALLEY PERFORMING ARTS</v>
          </cell>
          <cell r="E583">
            <v>278</v>
          </cell>
          <cell r="F583" t="str">
            <v>SOUTH HADLEY</v>
          </cell>
          <cell r="G583">
            <v>281</v>
          </cell>
          <cell r="H583" t="str">
            <v>SPRINGFIELD</v>
          </cell>
          <cell r="I583">
            <v>100.04914416370443</v>
          </cell>
          <cell r="J583">
            <v>18190</v>
          </cell>
          <cell r="K583">
            <v>9</v>
          </cell>
          <cell r="L583">
            <v>1188</v>
          </cell>
        </row>
        <row r="584">
          <cell r="B584">
            <v>479278309</v>
          </cell>
          <cell r="C584">
            <v>479278</v>
          </cell>
          <cell r="D584" t="str">
            <v>PIONEER VALLEY PERFORMING ARTS</v>
          </cell>
          <cell r="E584">
            <v>278</v>
          </cell>
          <cell r="F584" t="str">
            <v>SOUTH HADLEY</v>
          </cell>
          <cell r="G584">
            <v>309</v>
          </cell>
          <cell r="H584" t="str">
            <v>WARE</v>
          </cell>
          <cell r="I584">
            <v>105.8330741062304</v>
          </cell>
          <cell r="J584">
            <v>15533</v>
          </cell>
          <cell r="K584">
            <v>906</v>
          </cell>
          <cell r="L584">
            <v>1188</v>
          </cell>
        </row>
        <row r="585">
          <cell r="B585">
            <v>479278325</v>
          </cell>
          <cell r="C585">
            <v>479278</v>
          </cell>
          <cell r="D585" t="str">
            <v>PIONEER VALLEY PERFORMING ARTS</v>
          </cell>
          <cell r="E585">
            <v>278</v>
          </cell>
          <cell r="F585" t="str">
            <v>SOUTH HADLEY</v>
          </cell>
          <cell r="G585">
            <v>325</v>
          </cell>
          <cell r="H585" t="str">
            <v>WESTFIELD</v>
          </cell>
          <cell r="I585">
            <v>109.9477196287519</v>
          </cell>
          <cell r="J585">
            <v>15521</v>
          </cell>
          <cell r="K585">
            <v>1544</v>
          </cell>
          <cell r="L585">
            <v>1188</v>
          </cell>
        </row>
        <row r="586">
          <cell r="B586">
            <v>479278332</v>
          </cell>
          <cell r="C586">
            <v>479278</v>
          </cell>
          <cell r="D586" t="str">
            <v>PIONEER VALLEY PERFORMING ARTS</v>
          </cell>
          <cell r="E586">
            <v>278</v>
          </cell>
          <cell r="F586" t="str">
            <v>SOUTH HADLEY</v>
          </cell>
          <cell r="G586">
            <v>332</v>
          </cell>
          <cell r="H586" t="str">
            <v>WEST SPRINGFIELD</v>
          </cell>
          <cell r="I586">
            <v>107.5711196707217</v>
          </cell>
          <cell r="J586">
            <v>13587</v>
          </cell>
          <cell r="K586">
            <v>1029</v>
          </cell>
          <cell r="L586">
            <v>1188</v>
          </cell>
        </row>
        <row r="587">
          <cell r="B587">
            <v>479278349</v>
          </cell>
          <cell r="C587">
            <v>479278</v>
          </cell>
          <cell r="D587" t="str">
            <v>PIONEER VALLEY PERFORMING ARTS</v>
          </cell>
          <cell r="E587">
            <v>278</v>
          </cell>
          <cell r="F587" t="str">
            <v>SOUTH HADLEY</v>
          </cell>
          <cell r="G587">
            <v>349</v>
          </cell>
          <cell r="H587" t="str">
            <v>WORTHINGTON</v>
          </cell>
          <cell r="I587">
            <v>155.22380403336885</v>
          </cell>
          <cell r="J587">
            <v>16201</v>
          </cell>
          <cell r="K587">
            <v>8947</v>
          </cell>
          <cell r="L587">
            <v>1188</v>
          </cell>
        </row>
        <row r="588">
          <cell r="B588">
            <v>479278605</v>
          </cell>
          <cell r="C588">
            <v>479278</v>
          </cell>
          <cell r="D588" t="str">
            <v>PIONEER VALLEY PERFORMING ARTS</v>
          </cell>
          <cell r="E588">
            <v>278</v>
          </cell>
          <cell r="F588" t="str">
            <v>SOUTH HADLEY</v>
          </cell>
          <cell r="G588">
            <v>605</v>
          </cell>
          <cell r="H588" t="str">
            <v>AMHERST PELHAM</v>
          </cell>
          <cell r="I588">
            <v>168.89190649901084</v>
          </cell>
          <cell r="J588">
            <v>14088</v>
          </cell>
          <cell r="K588">
            <v>9705</v>
          </cell>
          <cell r="L588">
            <v>1188</v>
          </cell>
        </row>
        <row r="589">
          <cell r="B589">
            <v>479278635</v>
          </cell>
          <cell r="C589">
            <v>479278</v>
          </cell>
          <cell r="D589" t="str">
            <v>PIONEER VALLEY PERFORMING ARTS</v>
          </cell>
          <cell r="E589">
            <v>278</v>
          </cell>
          <cell r="F589" t="str">
            <v>SOUTH HADLEY</v>
          </cell>
          <cell r="G589">
            <v>635</v>
          </cell>
          <cell r="H589" t="str">
            <v>CENTRAL BERKSHIRE</v>
          </cell>
          <cell r="I589">
            <v>131.82886534886723</v>
          </cell>
          <cell r="J589">
            <v>12243</v>
          </cell>
          <cell r="K589">
            <v>3897</v>
          </cell>
          <cell r="L589">
            <v>1188</v>
          </cell>
        </row>
        <row r="590">
          <cell r="B590">
            <v>479278670</v>
          </cell>
          <cell r="C590">
            <v>479278</v>
          </cell>
          <cell r="D590" t="str">
            <v>PIONEER VALLEY PERFORMING ARTS</v>
          </cell>
          <cell r="E590">
            <v>278</v>
          </cell>
          <cell r="F590" t="str">
            <v>SOUTH HADLEY</v>
          </cell>
          <cell r="G590">
            <v>670</v>
          </cell>
          <cell r="H590" t="str">
            <v>FRONTIER</v>
          </cell>
          <cell r="I590">
            <v>174.68819464071257</v>
          </cell>
          <cell r="J590">
            <v>12243</v>
          </cell>
          <cell r="K590">
            <v>9144</v>
          </cell>
          <cell r="L590">
            <v>1188</v>
          </cell>
        </row>
        <row r="591">
          <cell r="B591">
            <v>479278672</v>
          </cell>
          <cell r="C591">
            <v>479278</v>
          </cell>
          <cell r="D591" t="str">
            <v>PIONEER VALLEY PERFORMING ARTS</v>
          </cell>
          <cell r="E591">
            <v>278</v>
          </cell>
          <cell r="F591" t="str">
            <v>SOUTH HADLEY</v>
          </cell>
          <cell r="G591">
            <v>672</v>
          </cell>
          <cell r="H591" t="str">
            <v>GATEWAY</v>
          </cell>
          <cell r="I591">
            <v>134.04472624516984</v>
          </cell>
          <cell r="J591">
            <v>16392</v>
          </cell>
          <cell r="K591">
            <v>5581</v>
          </cell>
          <cell r="L591">
            <v>1188</v>
          </cell>
        </row>
        <row r="592">
          <cell r="B592">
            <v>479278674</v>
          </cell>
          <cell r="C592">
            <v>479278</v>
          </cell>
          <cell r="D592" t="str">
            <v>PIONEER VALLEY PERFORMING ARTS</v>
          </cell>
          <cell r="E592">
            <v>278</v>
          </cell>
          <cell r="F592" t="str">
            <v>SOUTH HADLEY</v>
          </cell>
          <cell r="G592">
            <v>674</v>
          </cell>
          <cell r="H592" t="str">
            <v>GILL MONTAGUE</v>
          </cell>
          <cell r="I592">
            <v>136.06262406780155</v>
          </cell>
          <cell r="J592">
            <v>14896</v>
          </cell>
          <cell r="K592">
            <v>5372</v>
          </cell>
          <cell r="L592">
            <v>1188</v>
          </cell>
        </row>
        <row r="593">
          <cell r="B593">
            <v>479278680</v>
          </cell>
          <cell r="C593">
            <v>479278</v>
          </cell>
          <cell r="D593" t="str">
            <v>PIONEER VALLEY PERFORMING ARTS</v>
          </cell>
          <cell r="E593">
            <v>278</v>
          </cell>
          <cell r="F593" t="str">
            <v>SOUTH HADLEY</v>
          </cell>
          <cell r="G593">
            <v>680</v>
          </cell>
          <cell r="H593" t="str">
            <v>HAMPDEN WILBRAHAM</v>
          </cell>
          <cell r="I593">
            <v>131.27107417134886</v>
          </cell>
          <cell r="J593">
            <v>12420</v>
          </cell>
          <cell r="K593">
            <v>3884</v>
          </cell>
          <cell r="L593">
            <v>1188</v>
          </cell>
        </row>
        <row r="594">
          <cell r="B594">
            <v>479278683</v>
          </cell>
          <cell r="C594">
            <v>479278</v>
          </cell>
          <cell r="D594" t="str">
            <v>PIONEER VALLEY PERFORMING ARTS</v>
          </cell>
          <cell r="E594">
            <v>278</v>
          </cell>
          <cell r="F594" t="str">
            <v>SOUTH HADLEY</v>
          </cell>
          <cell r="G594">
            <v>683</v>
          </cell>
          <cell r="H594" t="str">
            <v>HAMPSHIRE</v>
          </cell>
          <cell r="I594">
            <v>182.29875719438201</v>
          </cell>
          <cell r="J594">
            <v>11857</v>
          </cell>
          <cell r="K594">
            <v>9758</v>
          </cell>
          <cell r="L594">
            <v>1188</v>
          </cell>
        </row>
        <row r="595">
          <cell r="B595">
            <v>479278750</v>
          </cell>
          <cell r="C595">
            <v>479278</v>
          </cell>
          <cell r="D595" t="str">
            <v>PIONEER VALLEY PERFORMING ARTS</v>
          </cell>
          <cell r="E595">
            <v>278</v>
          </cell>
          <cell r="F595" t="str">
            <v>SOUTH HADLEY</v>
          </cell>
          <cell r="G595">
            <v>750</v>
          </cell>
          <cell r="H595" t="str">
            <v>PIONEER</v>
          </cell>
          <cell r="I595">
            <v>160.95928147891567</v>
          </cell>
          <cell r="J595">
            <v>12243</v>
          </cell>
          <cell r="K595">
            <v>7463</v>
          </cell>
          <cell r="L595">
            <v>1188</v>
          </cell>
        </row>
        <row r="596">
          <cell r="B596">
            <v>479278753</v>
          </cell>
          <cell r="C596">
            <v>479278</v>
          </cell>
          <cell r="D596" t="str">
            <v>PIONEER VALLEY PERFORMING ARTS</v>
          </cell>
          <cell r="E596">
            <v>278</v>
          </cell>
          <cell r="F596" t="str">
            <v>SOUTH HADLEY</v>
          </cell>
          <cell r="G596">
            <v>753</v>
          </cell>
          <cell r="H596" t="str">
            <v>QUABBIN</v>
          </cell>
          <cell r="I596">
            <v>127.80505161844748</v>
          </cell>
          <cell r="J596">
            <v>15000</v>
          </cell>
          <cell r="K596">
            <v>4171</v>
          </cell>
          <cell r="L596">
            <v>1188</v>
          </cell>
        </row>
        <row r="597">
          <cell r="B597">
            <v>479278755</v>
          </cell>
          <cell r="C597">
            <v>479278</v>
          </cell>
          <cell r="D597" t="str">
            <v>PIONEER VALLEY PERFORMING ARTS</v>
          </cell>
          <cell r="E597">
            <v>278</v>
          </cell>
          <cell r="F597" t="str">
            <v>SOUTH HADLEY</v>
          </cell>
          <cell r="G597">
            <v>755</v>
          </cell>
          <cell r="H597" t="str">
            <v>RALPH C MAHAR</v>
          </cell>
          <cell r="I597">
            <v>147.53206396356518</v>
          </cell>
          <cell r="J597">
            <v>15055</v>
          </cell>
          <cell r="K597">
            <v>7156</v>
          </cell>
          <cell r="L597">
            <v>1188</v>
          </cell>
        </row>
        <row r="598">
          <cell r="B598">
            <v>479278766</v>
          </cell>
          <cell r="C598">
            <v>479278</v>
          </cell>
          <cell r="D598" t="str">
            <v>PIONEER VALLEY PERFORMING ARTS</v>
          </cell>
          <cell r="E598">
            <v>278</v>
          </cell>
          <cell r="F598" t="str">
            <v>SOUTH HADLEY</v>
          </cell>
          <cell r="G598">
            <v>766</v>
          </cell>
          <cell r="H598" t="str">
            <v>SOUTHWICK TOLLAND GRANVILLE</v>
          </cell>
          <cell r="I598">
            <v>130.19836707573944</v>
          </cell>
          <cell r="J598">
            <v>12243</v>
          </cell>
          <cell r="K598">
            <v>3697</v>
          </cell>
          <cell r="L598">
            <v>1188</v>
          </cell>
        </row>
        <row r="599">
          <cell r="B599">
            <v>481035001</v>
          </cell>
          <cell r="C599">
            <v>481035</v>
          </cell>
          <cell r="D599" t="str">
            <v>BOSTON RENAISSANCE</v>
          </cell>
          <cell r="E599">
            <v>35</v>
          </cell>
          <cell r="F599" t="str">
            <v>BOSTON</v>
          </cell>
          <cell r="G599">
            <v>1</v>
          </cell>
          <cell r="H599" t="str">
            <v>ABINGTON</v>
          </cell>
          <cell r="I599">
            <v>110.02818998238313</v>
          </cell>
          <cell r="J599">
            <v>11417</v>
          </cell>
          <cell r="K599">
            <v>1145</v>
          </cell>
          <cell r="L599">
            <v>1188</v>
          </cell>
        </row>
        <row r="600">
          <cell r="B600">
            <v>481035016</v>
          </cell>
          <cell r="C600">
            <v>481035</v>
          </cell>
          <cell r="D600" t="str">
            <v>BOSTON RENAISSANCE</v>
          </cell>
          <cell r="E600">
            <v>35</v>
          </cell>
          <cell r="F600" t="str">
            <v>BOSTON</v>
          </cell>
          <cell r="G600">
            <v>16</v>
          </cell>
          <cell r="H600" t="str">
            <v>ATTLEBORO</v>
          </cell>
          <cell r="I600">
            <v>102.14032139461695</v>
          </cell>
          <cell r="J600">
            <v>17787</v>
          </cell>
          <cell r="K600">
            <v>381</v>
          </cell>
          <cell r="L600">
            <v>1188</v>
          </cell>
        </row>
        <row r="601">
          <cell r="B601">
            <v>481035018</v>
          </cell>
          <cell r="C601">
            <v>481035</v>
          </cell>
          <cell r="D601" t="str">
            <v>BOSTON RENAISSANCE</v>
          </cell>
          <cell r="E601">
            <v>35</v>
          </cell>
          <cell r="F601" t="str">
            <v>BOSTON</v>
          </cell>
          <cell r="G601">
            <v>18</v>
          </cell>
          <cell r="H601" t="str">
            <v>AVON</v>
          </cell>
          <cell r="I601">
            <v>148.41224465347256</v>
          </cell>
          <cell r="J601">
            <v>11436</v>
          </cell>
          <cell r="K601">
            <v>5536</v>
          </cell>
          <cell r="L601">
            <v>1188</v>
          </cell>
        </row>
        <row r="602">
          <cell r="B602">
            <v>481035030</v>
          </cell>
          <cell r="C602">
            <v>481035</v>
          </cell>
          <cell r="D602" t="str">
            <v>BOSTON RENAISSANCE</v>
          </cell>
          <cell r="E602">
            <v>35</v>
          </cell>
          <cell r="F602" t="str">
            <v>BOSTON</v>
          </cell>
          <cell r="G602">
            <v>30</v>
          </cell>
          <cell r="H602" t="str">
            <v>BEVERLY</v>
          </cell>
          <cell r="I602">
            <v>122.16772808436667</v>
          </cell>
          <cell r="J602">
            <v>18868</v>
          </cell>
          <cell r="K602">
            <v>4183</v>
          </cell>
          <cell r="L602">
            <v>1188</v>
          </cell>
        </row>
        <row r="603">
          <cell r="B603">
            <v>481035035</v>
          </cell>
          <cell r="C603">
            <v>481035</v>
          </cell>
          <cell r="D603" t="str">
            <v>BOSTON RENAISSANCE</v>
          </cell>
          <cell r="E603">
            <v>35</v>
          </cell>
          <cell r="F603" t="str">
            <v>BOSTON</v>
          </cell>
          <cell r="G603">
            <v>35</v>
          </cell>
          <cell r="H603" t="str">
            <v>BOSTON</v>
          </cell>
          <cell r="I603">
            <v>141.50592343186904</v>
          </cell>
          <cell r="J603">
            <v>17809</v>
          </cell>
          <cell r="K603">
            <v>7392</v>
          </cell>
          <cell r="L603">
            <v>1188</v>
          </cell>
        </row>
        <row r="604">
          <cell r="B604">
            <v>481035040</v>
          </cell>
          <cell r="C604">
            <v>481035</v>
          </cell>
          <cell r="D604" t="str">
            <v>BOSTON RENAISSANCE</v>
          </cell>
          <cell r="E604">
            <v>35</v>
          </cell>
          <cell r="F604" t="str">
            <v>BOSTON</v>
          </cell>
          <cell r="G604">
            <v>40</v>
          </cell>
          <cell r="H604" t="str">
            <v>BRAINTREE</v>
          </cell>
          <cell r="I604">
            <v>123.88641184404838</v>
          </cell>
          <cell r="J604">
            <v>8239</v>
          </cell>
          <cell r="K604">
            <v>1968</v>
          </cell>
          <cell r="L604">
            <v>1188</v>
          </cell>
        </row>
        <row r="605">
          <cell r="B605">
            <v>481035044</v>
          </cell>
          <cell r="C605">
            <v>481035</v>
          </cell>
          <cell r="D605" t="str">
            <v>BOSTON RENAISSANCE</v>
          </cell>
          <cell r="E605">
            <v>35</v>
          </cell>
          <cell r="F605" t="str">
            <v>BOSTON</v>
          </cell>
          <cell r="G605">
            <v>44</v>
          </cell>
          <cell r="H605" t="str">
            <v>BROCKTON</v>
          </cell>
          <cell r="I605">
            <v>103.48764365547041</v>
          </cell>
          <cell r="J605">
            <v>16741</v>
          </cell>
          <cell r="K605">
            <v>584</v>
          </cell>
          <cell r="L605">
            <v>1188</v>
          </cell>
        </row>
        <row r="606">
          <cell r="B606">
            <v>481035057</v>
          </cell>
          <cell r="C606">
            <v>481035</v>
          </cell>
          <cell r="D606" t="str">
            <v>BOSTON RENAISSANCE</v>
          </cell>
          <cell r="E606">
            <v>35</v>
          </cell>
          <cell r="F606" t="str">
            <v>BOSTON</v>
          </cell>
          <cell r="G606">
            <v>57</v>
          </cell>
          <cell r="H606" t="str">
            <v>CHELSEA</v>
          </cell>
          <cell r="I606">
            <v>102.16752290744108</v>
          </cell>
          <cell r="J606">
            <v>11475</v>
          </cell>
          <cell r="K606">
            <v>249</v>
          </cell>
          <cell r="L606">
            <v>1188</v>
          </cell>
        </row>
        <row r="607">
          <cell r="B607">
            <v>481035073</v>
          </cell>
          <cell r="C607">
            <v>481035</v>
          </cell>
          <cell r="D607" t="str">
            <v>BOSTON RENAISSANCE</v>
          </cell>
          <cell r="E607">
            <v>35</v>
          </cell>
          <cell r="F607" t="str">
            <v>BOSTON</v>
          </cell>
          <cell r="G607">
            <v>73</v>
          </cell>
          <cell r="H607" t="str">
            <v>DEDHAM</v>
          </cell>
          <cell r="I607">
            <v>173.46672061873906</v>
          </cell>
          <cell r="J607">
            <v>14233</v>
          </cell>
          <cell r="K607">
            <v>10457</v>
          </cell>
          <cell r="L607">
            <v>1188</v>
          </cell>
        </row>
        <row r="608">
          <cell r="B608">
            <v>481035101</v>
          </cell>
          <cell r="C608">
            <v>481035</v>
          </cell>
          <cell r="D608" t="str">
            <v>BOSTON RENAISSANCE</v>
          </cell>
          <cell r="E608">
            <v>35</v>
          </cell>
          <cell r="F608" t="str">
            <v>BOSTON</v>
          </cell>
          <cell r="G608">
            <v>101</v>
          </cell>
          <cell r="H608" t="str">
            <v>FRANKLIN</v>
          </cell>
          <cell r="I608">
            <v>131.65247514434901</v>
          </cell>
          <cell r="J608">
            <v>11475</v>
          </cell>
          <cell r="K608">
            <v>3632</v>
          </cell>
          <cell r="L608">
            <v>1188</v>
          </cell>
        </row>
        <row r="609">
          <cell r="B609">
            <v>481035176</v>
          </cell>
          <cell r="C609">
            <v>481035</v>
          </cell>
          <cell r="D609" t="str">
            <v>BOSTON RENAISSANCE</v>
          </cell>
          <cell r="E609">
            <v>35</v>
          </cell>
          <cell r="F609" t="str">
            <v>BOSTON</v>
          </cell>
          <cell r="G609">
            <v>176</v>
          </cell>
          <cell r="H609" t="str">
            <v>MEDFORD</v>
          </cell>
          <cell r="I609">
            <v>134.00620858507176</v>
          </cell>
          <cell r="J609">
            <v>5062</v>
          </cell>
          <cell r="K609">
            <v>1721</v>
          </cell>
          <cell r="L609">
            <v>1188</v>
          </cell>
        </row>
        <row r="610">
          <cell r="B610">
            <v>481035181</v>
          </cell>
          <cell r="C610">
            <v>481035</v>
          </cell>
          <cell r="D610" t="str">
            <v>BOSTON RENAISSANCE</v>
          </cell>
          <cell r="E610">
            <v>35</v>
          </cell>
          <cell r="F610" t="str">
            <v>BOSTON</v>
          </cell>
          <cell r="G610">
            <v>181</v>
          </cell>
          <cell r="H610" t="str">
            <v>METHUEN</v>
          </cell>
          <cell r="I610">
            <v>101.41418881168643</v>
          </cell>
          <cell r="J610">
            <v>11417</v>
          </cell>
          <cell r="K610">
            <v>161</v>
          </cell>
          <cell r="L610">
            <v>1188</v>
          </cell>
        </row>
        <row r="611">
          <cell r="B611">
            <v>481035189</v>
          </cell>
          <cell r="C611">
            <v>481035</v>
          </cell>
          <cell r="D611" t="str">
            <v>BOSTON RENAISSANCE</v>
          </cell>
          <cell r="E611">
            <v>35</v>
          </cell>
          <cell r="F611" t="str">
            <v>BOSTON</v>
          </cell>
          <cell r="G611">
            <v>189</v>
          </cell>
          <cell r="H611" t="str">
            <v>MILTON</v>
          </cell>
          <cell r="I611">
            <v>134.51876817314573</v>
          </cell>
          <cell r="J611">
            <v>15160</v>
          </cell>
          <cell r="K611">
            <v>5233</v>
          </cell>
          <cell r="L611">
            <v>1188</v>
          </cell>
        </row>
        <row r="612">
          <cell r="B612">
            <v>481035212</v>
          </cell>
          <cell r="C612">
            <v>481035</v>
          </cell>
          <cell r="D612" t="str">
            <v>BOSTON RENAISSANCE</v>
          </cell>
          <cell r="E612">
            <v>35</v>
          </cell>
          <cell r="F612" t="str">
            <v>BOSTON</v>
          </cell>
          <cell r="G612">
            <v>212</v>
          </cell>
          <cell r="H612" t="str">
            <v>NORTH ATTLEBOROUGH</v>
          </cell>
          <cell r="I612">
            <v>123.76039454491159</v>
          </cell>
          <cell r="J612">
            <v>10148</v>
          </cell>
          <cell r="K612">
            <v>2411</v>
          </cell>
          <cell r="L612">
            <v>1188</v>
          </cell>
        </row>
        <row r="613">
          <cell r="B613">
            <v>481035220</v>
          </cell>
          <cell r="C613">
            <v>481035</v>
          </cell>
          <cell r="D613" t="str">
            <v>BOSTON RENAISSANCE</v>
          </cell>
          <cell r="E613">
            <v>35</v>
          </cell>
          <cell r="F613" t="str">
            <v>BOSTON</v>
          </cell>
          <cell r="G613">
            <v>220</v>
          </cell>
          <cell r="H613" t="str">
            <v>NORWOOD</v>
          </cell>
          <cell r="I613">
            <v>137.78652394812985</v>
          </cell>
          <cell r="J613">
            <v>12450</v>
          </cell>
          <cell r="K613">
            <v>4704</v>
          </cell>
          <cell r="L613">
            <v>1188</v>
          </cell>
        </row>
        <row r="614">
          <cell r="B614">
            <v>481035243</v>
          </cell>
          <cell r="C614">
            <v>481035</v>
          </cell>
          <cell r="D614" t="str">
            <v>BOSTON RENAISSANCE</v>
          </cell>
          <cell r="E614">
            <v>35</v>
          </cell>
          <cell r="F614" t="str">
            <v>BOSTON</v>
          </cell>
          <cell r="G614">
            <v>243</v>
          </cell>
          <cell r="H614" t="str">
            <v>QUINCY</v>
          </cell>
          <cell r="I614">
            <v>114.25021531439718</v>
          </cell>
          <cell r="J614">
            <v>8268</v>
          </cell>
          <cell r="K614">
            <v>1178</v>
          </cell>
          <cell r="L614">
            <v>1188</v>
          </cell>
        </row>
        <row r="615">
          <cell r="B615">
            <v>481035244</v>
          </cell>
          <cell r="C615">
            <v>481035</v>
          </cell>
          <cell r="D615" t="str">
            <v>BOSTON RENAISSANCE</v>
          </cell>
          <cell r="E615">
            <v>35</v>
          </cell>
          <cell r="F615" t="str">
            <v>BOSTON</v>
          </cell>
          <cell r="G615">
            <v>244</v>
          </cell>
          <cell r="H615" t="str">
            <v>RANDOLPH</v>
          </cell>
          <cell r="I615">
            <v>128.46677726516822</v>
          </cell>
          <cell r="J615">
            <v>17004</v>
          </cell>
          <cell r="K615">
            <v>4840</v>
          </cell>
          <cell r="L615">
            <v>1188</v>
          </cell>
        </row>
        <row r="616">
          <cell r="B616">
            <v>481035285</v>
          </cell>
          <cell r="C616">
            <v>481035</v>
          </cell>
          <cell r="D616" t="str">
            <v>BOSTON RENAISSANCE</v>
          </cell>
          <cell r="E616">
            <v>35</v>
          </cell>
          <cell r="F616" t="str">
            <v>BOSTON</v>
          </cell>
          <cell r="G616">
            <v>285</v>
          </cell>
          <cell r="H616" t="str">
            <v>STOUGHTON</v>
          </cell>
          <cell r="I616">
            <v>124.09814814898641</v>
          </cell>
          <cell r="J616">
            <v>15354</v>
          </cell>
          <cell r="K616">
            <v>3700</v>
          </cell>
          <cell r="L616">
            <v>1188</v>
          </cell>
        </row>
        <row r="617">
          <cell r="B617">
            <v>481035307</v>
          </cell>
          <cell r="C617">
            <v>481035</v>
          </cell>
          <cell r="D617" t="str">
            <v>BOSTON RENAISSANCE</v>
          </cell>
          <cell r="E617">
            <v>35</v>
          </cell>
          <cell r="F617" t="str">
            <v>BOSTON</v>
          </cell>
          <cell r="G617">
            <v>307</v>
          </cell>
          <cell r="H617" t="str">
            <v>WALPOLE</v>
          </cell>
          <cell r="I617">
            <v>141.83032900099181</v>
          </cell>
          <cell r="J617">
            <v>11417</v>
          </cell>
          <cell r="K617">
            <v>4776</v>
          </cell>
          <cell r="L617">
            <v>1188</v>
          </cell>
        </row>
        <row r="618">
          <cell r="B618">
            <v>481035336</v>
          </cell>
          <cell r="C618">
            <v>481035</v>
          </cell>
          <cell r="D618" t="str">
            <v>BOSTON RENAISSANCE</v>
          </cell>
          <cell r="E618">
            <v>35</v>
          </cell>
          <cell r="F618" t="str">
            <v>BOSTON</v>
          </cell>
          <cell r="G618">
            <v>336</v>
          </cell>
          <cell r="H618" t="str">
            <v>WEYMOUTH</v>
          </cell>
          <cell r="I618">
            <v>113.38729758643215</v>
          </cell>
          <cell r="J618">
            <v>19073</v>
          </cell>
          <cell r="K618">
            <v>2553</v>
          </cell>
          <cell r="L618">
            <v>1188</v>
          </cell>
        </row>
        <row r="619">
          <cell r="B619">
            <v>482204007</v>
          </cell>
          <cell r="C619">
            <v>482204</v>
          </cell>
          <cell r="D619" t="str">
            <v>RIVER VALLEY</v>
          </cell>
          <cell r="E619">
            <v>204</v>
          </cell>
          <cell r="F619" t="str">
            <v>NEWBURYPORT</v>
          </cell>
          <cell r="G619">
            <v>7</v>
          </cell>
          <cell r="H619" t="str">
            <v>AMESBURY</v>
          </cell>
          <cell r="I619">
            <v>150.49883497130256</v>
          </cell>
          <cell r="J619">
            <v>11710</v>
          </cell>
          <cell r="K619">
            <v>5913</v>
          </cell>
          <cell r="L619">
            <v>1188</v>
          </cell>
        </row>
        <row r="620">
          <cell r="B620">
            <v>482204030</v>
          </cell>
          <cell r="C620">
            <v>482204</v>
          </cell>
          <cell r="D620" t="str">
            <v>RIVER VALLEY</v>
          </cell>
          <cell r="E620">
            <v>204</v>
          </cell>
          <cell r="F620" t="str">
            <v>NEWBURYPORT</v>
          </cell>
          <cell r="G620">
            <v>30</v>
          </cell>
          <cell r="H620" t="str">
            <v>BEVERLY</v>
          </cell>
          <cell r="I620">
            <v>122.16772808436667</v>
          </cell>
          <cell r="J620">
            <v>10332</v>
          </cell>
          <cell r="K620">
            <v>2290</v>
          </cell>
          <cell r="L620">
            <v>1188</v>
          </cell>
        </row>
        <row r="621">
          <cell r="B621">
            <v>482204038</v>
          </cell>
          <cell r="C621">
            <v>482204</v>
          </cell>
          <cell r="D621" t="str">
            <v>RIVER VALLEY</v>
          </cell>
          <cell r="E621">
            <v>204</v>
          </cell>
          <cell r="F621" t="str">
            <v>NEWBURYPORT</v>
          </cell>
          <cell r="G621">
            <v>38</v>
          </cell>
          <cell r="H621" t="str">
            <v>BOXFORD</v>
          </cell>
          <cell r="I621">
            <v>168.75321543435365</v>
          </cell>
          <cell r="J621">
            <v>10705</v>
          </cell>
          <cell r="K621">
            <v>7360</v>
          </cell>
          <cell r="L621">
            <v>1188</v>
          </cell>
        </row>
        <row r="622">
          <cell r="B622">
            <v>482204105</v>
          </cell>
          <cell r="C622">
            <v>482204</v>
          </cell>
          <cell r="D622" t="str">
            <v>RIVER VALLEY</v>
          </cell>
          <cell r="E622">
            <v>204</v>
          </cell>
          <cell r="F622" t="str">
            <v>NEWBURYPORT</v>
          </cell>
          <cell r="G622">
            <v>105</v>
          </cell>
          <cell r="H622" t="str">
            <v>GEORGETOWN</v>
          </cell>
          <cell r="I622">
            <v>141.34842261289668</v>
          </cell>
          <cell r="J622">
            <v>10519</v>
          </cell>
          <cell r="K622">
            <v>4349</v>
          </cell>
          <cell r="L622">
            <v>1188</v>
          </cell>
        </row>
        <row r="623">
          <cell r="B623">
            <v>482204128</v>
          </cell>
          <cell r="C623">
            <v>482204</v>
          </cell>
          <cell r="D623" t="str">
            <v>RIVER VALLEY</v>
          </cell>
          <cell r="E623">
            <v>204</v>
          </cell>
          <cell r="F623" t="str">
            <v>NEWBURYPORT</v>
          </cell>
          <cell r="G623">
            <v>128</v>
          </cell>
          <cell r="H623" t="str">
            <v>HAVERHILL</v>
          </cell>
          <cell r="I623">
            <v>110.38697262617856</v>
          </cell>
          <cell r="J623">
            <v>10705</v>
          </cell>
          <cell r="K623">
            <v>1112</v>
          </cell>
          <cell r="L623">
            <v>1188</v>
          </cell>
        </row>
        <row r="624">
          <cell r="B624">
            <v>482204164</v>
          </cell>
          <cell r="C624">
            <v>482204</v>
          </cell>
          <cell r="D624" t="str">
            <v>RIVER VALLEY</v>
          </cell>
          <cell r="E624">
            <v>204</v>
          </cell>
          <cell r="F624" t="str">
            <v>NEWBURYPORT</v>
          </cell>
          <cell r="G624">
            <v>164</v>
          </cell>
          <cell r="H624" t="str">
            <v>LYNNFIELD</v>
          </cell>
          <cell r="I624">
            <v>144.12974582165708</v>
          </cell>
          <cell r="J624">
            <v>10679</v>
          </cell>
          <cell r="K624">
            <v>4713</v>
          </cell>
          <cell r="L624">
            <v>1188</v>
          </cell>
        </row>
        <row r="625">
          <cell r="B625">
            <v>482204204</v>
          </cell>
          <cell r="C625">
            <v>482204</v>
          </cell>
          <cell r="D625" t="str">
            <v>RIVER VALLEY</v>
          </cell>
          <cell r="E625">
            <v>204</v>
          </cell>
          <cell r="F625" t="str">
            <v>NEWBURYPORT</v>
          </cell>
          <cell r="G625">
            <v>204</v>
          </cell>
          <cell r="H625" t="str">
            <v>NEWBURYPORT</v>
          </cell>
          <cell r="I625">
            <v>162.49337411797981</v>
          </cell>
          <cell r="J625">
            <v>10859</v>
          </cell>
          <cell r="K625">
            <v>6786</v>
          </cell>
          <cell r="L625">
            <v>1188</v>
          </cell>
        </row>
        <row r="626">
          <cell r="B626">
            <v>482204745</v>
          </cell>
          <cell r="C626">
            <v>482204</v>
          </cell>
          <cell r="D626" t="str">
            <v>RIVER VALLEY</v>
          </cell>
          <cell r="E626">
            <v>204</v>
          </cell>
          <cell r="F626" t="str">
            <v>NEWBURYPORT</v>
          </cell>
          <cell r="G626">
            <v>745</v>
          </cell>
          <cell r="H626" t="str">
            <v>PENTUCKET</v>
          </cell>
          <cell r="I626">
            <v>143.57396728045327</v>
          </cell>
          <cell r="J626">
            <v>11082</v>
          </cell>
          <cell r="K626">
            <v>4829</v>
          </cell>
          <cell r="L626">
            <v>1188</v>
          </cell>
        </row>
        <row r="627">
          <cell r="B627">
            <v>482204773</v>
          </cell>
          <cell r="C627">
            <v>482204</v>
          </cell>
          <cell r="D627" t="str">
            <v>RIVER VALLEY</v>
          </cell>
          <cell r="E627">
            <v>204</v>
          </cell>
          <cell r="F627" t="str">
            <v>NEWBURYPORT</v>
          </cell>
          <cell r="G627">
            <v>773</v>
          </cell>
          <cell r="H627" t="str">
            <v>TRITON</v>
          </cell>
          <cell r="I627">
            <v>152.62106089920781</v>
          </cell>
          <cell r="J627">
            <v>10999</v>
          </cell>
          <cell r="K627">
            <v>5788</v>
          </cell>
          <cell r="L627">
            <v>1188</v>
          </cell>
        </row>
        <row r="628">
          <cell r="B628">
            <v>483239020</v>
          </cell>
          <cell r="C628">
            <v>483239</v>
          </cell>
          <cell r="D628" t="str">
            <v>RISING TIDE</v>
          </cell>
          <cell r="E628">
            <v>239</v>
          </cell>
          <cell r="F628" t="str">
            <v>PLYMOUTH</v>
          </cell>
          <cell r="G628">
            <v>20</v>
          </cell>
          <cell r="H628" t="str">
            <v>BARNSTABLE</v>
          </cell>
          <cell r="I628">
            <v>123.06920609961938</v>
          </cell>
          <cell r="J628">
            <v>15478</v>
          </cell>
          <cell r="K628">
            <v>3571</v>
          </cell>
          <cell r="L628">
            <v>1188</v>
          </cell>
        </row>
        <row r="629">
          <cell r="B629">
            <v>483239036</v>
          </cell>
          <cell r="C629">
            <v>483239</v>
          </cell>
          <cell r="D629" t="str">
            <v>RISING TIDE</v>
          </cell>
          <cell r="E629">
            <v>239</v>
          </cell>
          <cell r="F629" t="str">
            <v>PLYMOUTH</v>
          </cell>
          <cell r="G629">
            <v>36</v>
          </cell>
          <cell r="H629" t="str">
            <v>BOURNE</v>
          </cell>
          <cell r="I629">
            <v>147.31640164887571</v>
          </cell>
          <cell r="J629">
            <v>12413</v>
          </cell>
          <cell r="K629">
            <v>5873</v>
          </cell>
          <cell r="L629">
            <v>1188</v>
          </cell>
        </row>
        <row r="630">
          <cell r="B630">
            <v>483239052</v>
          </cell>
          <cell r="C630">
            <v>483239</v>
          </cell>
          <cell r="D630" t="str">
            <v>RISING TIDE</v>
          </cell>
          <cell r="E630">
            <v>239</v>
          </cell>
          <cell r="F630" t="str">
            <v>PLYMOUTH</v>
          </cell>
          <cell r="G630">
            <v>52</v>
          </cell>
          <cell r="H630" t="str">
            <v>CARVER</v>
          </cell>
          <cell r="I630">
            <v>139.78380954007878</v>
          </cell>
          <cell r="J630">
            <v>12199</v>
          </cell>
          <cell r="K630">
            <v>4853</v>
          </cell>
          <cell r="L630">
            <v>1188</v>
          </cell>
        </row>
        <row r="631">
          <cell r="B631">
            <v>483239082</v>
          </cell>
          <cell r="C631">
            <v>483239</v>
          </cell>
          <cell r="D631" t="str">
            <v>RISING TIDE</v>
          </cell>
          <cell r="E631">
            <v>239</v>
          </cell>
          <cell r="F631" t="str">
            <v>PLYMOUTH</v>
          </cell>
          <cell r="G631">
            <v>82</v>
          </cell>
          <cell r="H631" t="str">
            <v>DUXBURY</v>
          </cell>
          <cell r="I631">
            <v>145.89123297309666</v>
          </cell>
          <cell r="J631">
            <v>12735</v>
          </cell>
          <cell r="K631">
            <v>5844</v>
          </cell>
          <cell r="L631">
            <v>1188</v>
          </cell>
        </row>
        <row r="632">
          <cell r="B632">
            <v>483239096</v>
          </cell>
          <cell r="C632">
            <v>483239</v>
          </cell>
          <cell r="D632" t="str">
            <v>RISING TIDE</v>
          </cell>
          <cell r="E632">
            <v>239</v>
          </cell>
          <cell r="F632" t="str">
            <v>PLYMOUTH</v>
          </cell>
          <cell r="G632">
            <v>96</v>
          </cell>
          <cell r="H632" t="str">
            <v>FALMOUTH</v>
          </cell>
          <cell r="I632">
            <v>156.7364616373018</v>
          </cell>
          <cell r="J632">
            <v>12892</v>
          </cell>
          <cell r="K632">
            <v>7314</v>
          </cell>
          <cell r="L632">
            <v>1188</v>
          </cell>
        </row>
        <row r="633">
          <cell r="B633">
            <v>483239118</v>
          </cell>
          <cell r="C633">
            <v>483239</v>
          </cell>
          <cell r="D633" t="str">
            <v>RISING TIDE</v>
          </cell>
          <cell r="E633">
            <v>239</v>
          </cell>
          <cell r="F633" t="str">
            <v>PLYMOUTH</v>
          </cell>
          <cell r="G633">
            <v>118</v>
          </cell>
          <cell r="H633" t="str">
            <v>HALIFAX</v>
          </cell>
          <cell r="I633">
            <v>120.46668858974647</v>
          </cell>
          <cell r="J633">
            <v>10900</v>
          </cell>
          <cell r="K633">
            <v>2231</v>
          </cell>
          <cell r="L633">
            <v>1188</v>
          </cell>
        </row>
        <row r="634">
          <cell r="B634">
            <v>483239131</v>
          </cell>
          <cell r="C634">
            <v>483239</v>
          </cell>
          <cell r="D634" t="str">
            <v>RISING TIDE</v>
          </cell>
          <cell r="E634">
            <v>239</v>
          </cell>
          <cell r="F634" t="str">
            <v>PLYMOUTH</v>
          </cell>
          <cell r="G634">
            <v>131</v>
          </cell>
          <cell r="H634" t="str">
            <v>HINGHAM</v>
          </cell>
          <cell r="I634">
            <v>147.09566604075962</v>
          </cell>
          <cell r="J634">
            <v>15556</v>
          </cell>
          <cell r="K634">
            <v>7326</v>
          </cell>
          <cell r="L634">
            <v>1188</v>
          </cell>
        </row>
        <row r="635">
          <cell r="B635">
            <v>483239145</v>
          </cell>
          <cell r="C635">
            <v>483239</v>
          </cell>
          <cell r="D635" t="str">
            <v>RISING TIDE</v>
          </cell>
          <cell r="E635">
            <v>239</v>
          </cell>
          <cell r="F635" t="str">
            <v>PLYMOUTH</v>
          </cell>
          <cell r="G635">
            <v>145</v>
          </cell>
          <cell r="H635" t="str">
            <v>KINGSTON</v>
          </cell>
          <cell r="I635">
            <v>114.23891395282637</v>
          </cell>
          <cell r="J635">
            <v>12709</v>
          </cell>
          <cell r="K635">
            <v>1810</v>
          </cell>
          <cell r="L635">
            <v>1188</v>
          </cell>
        </row>
        <row r="636">
          <cell r="B636">
            <v>483239171</v>
          </cell>
          <cell r="C636">
            <v>483239</v>
          </cell>
          <cell r="D636" t="str">
            <v>RISING TIDE</v>
          </cell>
          <cell r="E636">
            <v>239</v>
          </cell>
          <cell r="F636" t="str">
            <v>PLYMOUTH</v>
          </cell>
          <cell r="G636">
            <v>171</v>
          </cell>
          <cell r="H636" t="str">
            <v>MARSHFIELD</v>
          </cell>
          <cell r="I636">
            <v>127.70459475800939</v>
          </cell>
          <cell r="J636">
            <v>15111</v>
          </cell>
          <cell r="K636">
            <v>4186</v>
          </cell>
          <cell r="L636">
            <v>1188</v>
          </cell>
        </row>
        <row r="637">
          <cell r="B637">
            <v>483239172</v>
          </cell>
          <cell r="C637">
            <v>483239</v>
          </cell>
          <cell r="D637" t="str">
            <v>RISING TIDE</v>
          </cell>
          <cell r="E637">
            <v>239</v>
          </cell>
          <cell r="F637" t="str">
            <v>PLYMOUTH</v>
          </cell>
          <cell r="G637">
            <v>172</v>
          </cell>
          <cell r="H637" t="str">
            <v>MASHPEE</v>
          </cell>
          <cell r="I637">
            <v>184.8182838817367</v>
          </cell>
          <cell r="J637">
            <v>15288</v>
          </cell>
          <cell r="K637">
            <v>12967</v>
          </cell>
          <cell r="L637">
            <v>1188</v>
          </cell>
        </row>
        <row r="638">
          <cell r="B638">
            <v>483239182</v>
          </cell>
          <cell r="C638">
            <v>483239</v>
          </cell>
          <cell r="D638" t="str">
            <v>RISING TIDE</v>
          </cell>
          <cell r="E638">
            <v>239</v>
          </cell>
          <cell r="F638" t="str">
            <v>PLYMOUTH</v>
          </cell>
          <cell r="G638">
            <v>182</v>
          </cell>
          <cell r="H638" t="str">
            <v>MIDDLEBOROUGH</v>
          </cell>
          <cell r="I638">
            <v>119.51204304515628</v>
          </cell>
          <cell r="J638">
            <v>13356</v>
          </cell>
          <cell r="K638">
            <v>2606</v>
          </cell>
          <cell r="L638">
            <v>1188</v>
          </cell>
        </row>
        <row r="639">
          <cell r="B639">
            <v>483239231</v>
          </cell>
          <cell r="C639">
            <v>483239</v>
          </cell>
          <cell r="D639" t="str">
            <v>RISING TIDE</v>
          </cell>
          <cell r="E639">
            <v>239</v>
          </cell>
          <cell r="F639" t="str">
            <v>PLYMOUTH</v>
          </cell>
          <cell r="G639">
            <v>231</v>
          </cell>
          <cell r="H639" t="str">
            <v>PEMBROKE</v>
          </cell>
          <cell r="I639">
            <v>127.01439075693611</v>
          </cell>
          <cell r="J639">
            <v>13038</v>
          </cell>
          <cell r="K639">
            <v>3522</v>
          </cell>
          <cell r="L639">
            <v>1188</v>
          </cell>
        </row>
        <row r="640">
          <cell r="B640">
            <v>483239239</v>
          </cell>
          <cell r="C640">
            <v>483239</v>
          </cell>
          <cell r="D640" t="str">
            <v>RISING TIDE</v>
          </cell>
          <cell r="E640">
            <v>239</v>
          </cell>
          <cell r="F640" t="str">
            <v>PLYMOUTH</v>
          </cell>
          <cell r="G640">
            <v>239</v>
          </cell>
          <cell r="H640" t="str">
            <v>PLYMOUTH</v>
          </cell>
          <cell r="I640">
            <v>133.96388723272358</v>
          </cell>
          <cell r="J640">
            <v>12773</v>
          </cell>
          <cell r="K640">
            <v>4338</v>
          </cell>
          <cell r="L640">
            <v>1188</v>
          </cell>
        </row>
        <row r="641">
          <cell r="B641">
            <v>483239240</v>
          </cell>
          <cell r="C641">
            <v>483239</v>
          </cell>
          <cell r="D641" t="str">
            <v>RISING TIDE</v>
          </cell>
          <cell r="E641">
            <v>239</v>
          </cell>
          <cell r="F641" t="str">
            <v>PLYMOUTH</v>
          </cell>
          <cell r="G641">
            <v>240</v>
          </cell>
          <cell r="H641" t="str">
            <v>PLYMPTON</v>
          </cell>
          <cell r="I641">
            <v>140.47227607012925</v>
          </cell>
          <cell r="J641">
            <v>11030</v>
          </cell>
          <cell r="K641">
            <v>4464</v>
          </cell>
          <cell r="L641">
            <v>1188</v>
          </cell>
        </row>
        <row r="642">
          <cell r="B642">
            <v>483239243</v>
          </cell>
          <cell r="C642">
            <v>483239</v>
          </cell>
          <cell r="D642" t="str">
            <v>RISING TIDE</v>
          </cell>
          <cell r="E642">
            <v>239</v>
          </cell>
          <cell r="F642" t="str">
            <v>PLYMOUTH</v>
          </cell>
          <cell r="G642">
            <v>243</v>
          </cell>
          <cell r="H642" t="str">
            <v>QUINCY</v>
          </cell>
          <cell r="I642">
            <v>114.25021531439718</v>
          </cell>
          <cell r="J642">
            <v>12617</v>
          </cell>
          <cell r="K642">
            <v>1798</v>
          </cell>
          <cell r="L642">
            <v>1188</v>
          </cell>
        </row>
        <row r="643">
          <cell r="B643">
            <v>483239250</v>
          </cell>
          <cell r="C643">
            <v>483239</v>
          </cell>
          <cell r="D643" t="str">
            <v>RISING TIDE</v>
          </cell>
          <cell r="E643">
            <v>239</v>
          </cell>
          <cell r="F643" t="str">
            <v>PLYMOUTH</v>
          </cell>
          <cell r="G643">
            <v>250</v>
          </cell>
          <cell r="H643" t="str">
            <v>ROCHESTER</v>
          </cell>
          <cell r="I643">
            <v>123.25932795426162</v>
          </cell>
          <cell r="J643">
            <v>15507</v>
          </cell>
          <cell r="K643">
            <v>3607</v>
          </cell>
          <cell r="L643">
            <v>1188</v>
          </cell>
        </row>
        <row r="644">
          <cell r="B644">
            <v>483239251</v>
          </cell>
          <cell r="C644">
            <v>483239</v>
          </cell>
          <cell r="D644" t="str">
            <v>RISING TIDE</v>
          </cell>
          <cell r="E644">
            <v>239</v>
          </cell>
          <cell r="F644" t="str">
            <v>PLYMOUTH</v>
          </cell>
          <cell r="G644">
            <v>251</v>
          </cell>
          <cell r="H644" t="str">
            <v>ROCKLAND</v>
          </cell>
          <cell r="I644">
            <v>118.74362526908922</v>
          </cell>
          <cell r="J644">
            <v>12617</v>
          </cell>
          <cell r="K644">
            <v>2365</v>
          </cell>
          <cell r="L644">
            <v>1188</v>
          </cell>
        </row>
        <row r="645">
          <cell r="B645">
            <v>483239261</v>
          </cell>
          <cell r="C645">
            <v>483239</v>
          </cell>
          <cell r="D645" t="str">
            <v>RISING TIDE</v>
          </cell>
          <cell r="E645">
            <v>239</v>
          </cell>
          <cell r="F645" t="str">
            <v>PLYMOUTH</v>
          </cell>
          <cell r="G645">
            <v>261</v>
          </cell>
          <cell r="H645" t="str">
            <v>SANDWICH</v>
          </cell>
          <cell r="I645">
            <v>170.0491313823652</v>
          </cell>
          <cell r="J645">
            <v>12445</v>
          </cell>
          <cell r="K645">
            <v>8718</v>
          </cell>
          <cell r="L645">
            <v>1188</v>
          </cell>
        </row>
        <row r="646">
          <cell r="B646">
            <v>483239310</v>
          </cell>
          <cell r="C646">
            <v>483239</v>
          </cell>
          <cell r="D646" t="str">
            <v>RISING TIDE</v>
          </cell>
          <cell r="E646">
            <v>239</v>
          </cell>
          <cell r="F646" t="str">
            <v>PLYMOUTH</v>
          </cell>
          <cell r="G646">
            <v>310</v>
          </cell>
          <cell r="H646" t="str">
            <v>WAREHAM</v>
          </cell>
          <cell r="I646">
            <v>121.19008348181117</v>
          </cell>
          <cell r="J646">
            <v>15931</v>
          </cell>
          <cell r="K646">
            <v>3376</v>
          </cell>
          <cell r="L646">
            <v>1188</v>
          </cell>
        </row>
        <row r="647">
          <cell r="B647">
            <v>483239336</v>
          </cell>
          <cell r="C647">
            <v>483239</v>
          </cell>
          <cell r="D647" t="str">
            <v>RISING TIDE</v>
          </cell>
          <cell r="E647">
            <v>239</v>
          </cell>
          <cell r="F647" t="str">
            <v>PLYMOUTH</v>
          </cell>
          <cell r="G647">
            <v>336</v>
          </cell>
          <cell r="H647" t="str">
            <v>WEYMOUTH</v>
          </cell>
          <cell r="I647">
            <v>113.38729758643215</v>
          </cell>
          <cell r="J647">
            <v>18685</v>
          </cell>
          <cell r="K647">
            <v>2501</v>
          </cell>
          <cell r="L647">
            <v>1188</v>
          </cell>
        </row>
        <row r="648">
          <cell r="B648">
            <v>483239625</v>
          </cell>
          <cell r="C648">
            <v>483239</v>
          </cell>
          <cell r="D648" t="str">
            <v>RISING TIDE</v>
          </cell>
          <cell r="E648">
            <v>239</v>
          </cell>
          <cell r="F648" t="str">
            <v>PLYMOUTH</v>
          </cell>
          <cell r="G648">
            <v>625</v>
          </cell>
          <cell r="H648" t="str">
            <v>BRIDGEWATER RAYNHAM</v>
          </cell>
          <cell r="I648">
            <v>112.648295469332</v>
          </cell>
          <cell r="J648">
            <v>13456</v>
          </cell>
          <cell r="K648">
            <v>1702</v>
          </cell>
          <cell r="L648">
            <v>1188</v>
          </cell>
        </row>
        <row r="649">
          <cell r="B649">
            <v>483239665</v>
          </cell>
          <cell r="C649">
            <v>483239</v>
          </cell>
          <cell r="D649" t="str">
            <v>RISING TIDE</v>
          </cell>
          <cell r="E649">
            <v>239</v>
          </cell>
          <cell r="F649" t="str">
            <v>PLYMOUTH</v>
          </cell>
          <cell r="G649">
            <v>665</v>
          </cell>
          <cell r="H649" t="str">
            <v>FREETOWN LAKEVILLE</v>
          </cell>
          <cell r="I649">
            <v>112.27587959492098</v>
          </cell>
          <cell r="J649">
            <v>13498</v>
          </cell>
          <cell r="K649">
            <v>1657</v>
          </cell>
          <cell r="L649">
            <v>1188</v>
          </cell>
        </row>
        <row r="650">
          <cell r="B650">
            <v>483239740</v>
          </cell>
          <cell r="C650">
            <v>483239</v>
          </cell>
          <cell r="D650" t="str">
            <v>RISING TIDE</v>
          </cell>
          <cell r="E650">
            <v>239</v>
          </cell>
          <cell r="F650" t="str">
            <v>PLYMOUTH</v>
          </cell>
          <cell r="G650">
            <v>740</v>
          </cell>
          <cell r="H650" t="str">
            <v>OLD ROCHESTER</v>
          </cell>
          <cell r="I650">
            <v>152.66880063437026</v>
          </cell>
          <cell r="J650">
            <v>12221</v>
          </cell>
          <cell r="K650">
            <v>6437</v>
          </cell>
          <cell r="L650">
            <v>1188</v>
          </cell>
        </row>
        <row r="651">
          <cell r="B651">
            <v>483239760</v>
          </cell>
          <cell r="C651">
            <v>483239</v>
          </cell>
          <cell r="D651" t="str">
            <v>RISING TIDE</v>
          </cell>
          <cell r="E651">
            <v>239</v>
          </cell>
          <cell r="F651" t="str">
            <v>PLYMOUTH</v>
          </cell>
          <cell r="G651">
            <v>760</v>
          </cell>
          <cell r="H651" t="str">
            <v>SILVER LAKE</v>
          </cell>
          <cell r="I651">
            <v>121.3032629452201</v>
          </cell>
          <cell r="J651">
            <v>12902</v>
          </cell>
          <cell r="K651">
            <v>2749</v>
          </cell>
          <cell r="L651">
            <v>1188</v>
          </cell>
        </row>
        <row r="652">
          <cell r="B652">
            <v>484035001</v>
          </cell>
          <cell r="C652">
            <v>484035</v>
          </cell>
          <cell r="D652" t="str">
            <v>ROXBURY PREPARATORY</v>
          </cell>
          <cell r="E652">
            <v>35</v>
          </cell>
          <cell r="F652" t="str">
            <v>BOSTON</v>
          </cell>
          <cell r="G652">
            <v>1</v>
          </cell>
          <cell r="H652" t="str">
            <v>ABINGTON</v>
          </cell>
          <cell r="I652">
            <v>110.02818998238313</v>
          </cell>
          <cell r="J652">
            <v>19086</v>
          </cell>
          <cell r="K652">
            <v>1914</v>
          </cell>
          <cell r="L652">
            <v>1188</v>
          </cell>
        </row>
        <row r="653">
          <cell r="B653">
            <v>484035018</v>
          </cell>
          <cell r="C653">
            <v>484035</v>
          </cell>
          <cell r="D653" t="str">
            <v>ROXBURY PREPARATORY</v>
          </cell>
          <cell r="E653">
            <v>35</v>
          </cell>
          <cell r="F653" t="str">
            <v>BOSTON</v>
          </cell>
          <cell r="G653">
            <v>18</v>
          </cell>
          <cell r="H653" t="str">
            <v>AVON</v>
          </cell>
          <cell r="I653">
            <v>148.41224465347256</v>
          </cell>
          <cell r="J653">
            <v>15158</v>
          </cell>
          <cell r="K653">
            <v>7338</v>
          </cell>
          <cell r="L653">
            <v>1188</v>
          </cell>
        </row>
        <row r="654">
          <cell r="B654">
            <v>484035035</v>
          </cell>
          <cell r="C654">
            <v>484035</v>
          </cell>
          <cell r="D654" t="str">
            <v>ROXBURY PREPARATORY</v>
          </cell>
          <cell r="E654">
            <v>35</v>
          </cell>
          <cell r="F654" t="str">
            <v>BOSTON</v>
          </cell>
          <cell r="G654">
            <v>35</v>
          </cell>
          <cell r="H654" t="str">
            <v>BOSTON</v>
          </cell>
          <cell r="I654">
            <v>141.50592343186904</v>
          </cell>
          <cell r="J654">
            <v>19107</v>
          </cell>
          <cell r="K654">
            <v>7931</v>
          </cell>
          <cell r="L654">
            <v>1188</v>
          </cell>
        </row>
        <row r="655">
          <cell r="B655">
            <v>484035044</v>
          </cell>
          <cell r="C655">
            <v>484035</v>
          </cell>
          <cell r="D655" t="str">
            <v>ROXBURY PREPARATORY</v>
          </cell>
          <cell r="E655">
            <v>35</v>
          </cell>
          <cell r="F655" t="str">
            <v>BOSTON</v>
          </cell>
          <cell r="G655">
            <v>44</v>
          </cell>
          <cell r="H655" t="str">
            <v>BROCKTON</v>
          </cell>
          <cell r="I655">
            <v>103.48764365547041</v>
          </cell>
          <cell r="J655">
            <v>16889</v>
          </cell>
          <cell r="K655">
            <v>589</v>
          </cell>
          <cell r="L655">
            <v>1188</v>
          </cell>
        </row>
        <row r="656">
          <cell r="B656">
            <v>484035046</v>
          </cell>
          <cell r="C656">
            <v>484035</v>
          </cell>
          <cell r="D656" t="str">
            <v>ROXBURY PREPARATORY</v>
          </cell>
          <cell r="E656">
            <v>35</v>
          </cell>
          <cell r="F656" t="str">
            <v>BOSTON</v>
          </cell>
          <cell r="G656">
            <v>46</v>
          </cell>
          <cell r="H656" t="str">
            <v>BROOKLINE</v>
          </cell>
          <cell r="I656">
            <v>202.41465845269008</v>
          </cell>
          <cell r="J656">
            <v>13129</v>
          </cell>
          <cell r="K656">
            <v>13446</v>
          </cell>
          <cell r="L656">
            <v>1188</v>
          </cell>
        </row>
        <row r="657">
          <cell r="B657">
            <v>484035050</v>
          </cell>
          <cell r="C657">
            <v>484035</v>
          </cell>
          <cell r="D657" t="str">
            <v>ROXBURY PREPARATORY</v>
          </cell>
          <cell r="E657">
            <v>35</v>
          </cell>
          <cell r="F657" t="str">
            <v>BOSTON</v>
          </cell>
          <cell r="G657">
            <v>50</v>
          </cell>
          <cell r="H657" t="str">
            <v>CANTON</v>
          </cell>
          <cell r="I657">
            <v>145.60888917930052</v>
          </cell>
          <cell r="J657">
            <v>18215</v>
          </cell>
          <cell r="K657">
            <v>8308</v>
          </cell>
          <cell r="L657">
            <v>1188</v>
          </cell>
        </row>
        <row r="658">
          <cell r="B658">
            <v>484035093</v>
          </cell>
          <cell r="C658">
            <v>484035</v>
          </cell>
          <cell r="D658" t="str">
            <v>ROXBURY PREPARATORY</v>
          </cell>
          <cell r="E658">
            <v>35</v>
          </cell>
          <cell r="F658" t="str">
            <v>BOSTON</v>
          </cell>
          <cell r="G658">
            <v>93</v>
          </cell>
          <cell r="H658" t="str">
            <v>EVERETT</v>
          </cell>
          <cell r="I658">
            <v>101.28947429456781</v>
          </cell>
          <cell r="J658">
            <v>20775</v>
          </cell>
          <cell r="K658">
            <v>268</v>
          </cell>
          <cell r="L658">
            <v>1188</v>
          </cell>
        </row>
        <row r="659">
          <cell r="B659">
            <v>484035133</v>
          </cell>
          <cell r="C659">
            <v>484035</v>
          </cell>
          <cell r="D659" t="str">
            <v>ROXBURY PREPARATORY</v>
          </cell>
          <cell r="E659">
            <v>35</v>
          </cell>
          <cell r="F659" t="str">
            <v>BOSTON</v>
          </cell>
          <cell r="G659">
            <v>133</v>
          </cell>
          <cell r="H659" t="str">
            <v>HOLBROOK</v>
          </cell>
          <cell r="I659">
            <v>113.34679933653671</v>
          </cell>
          <cell r="J659">
            <v>13129</v>
          </cell>
          <cell r="K659">
            <v>1752</v>
          </cell>
          <cell r="L659">
            <v>1188</v>
          </cell>
        </row>
        <row r="660">
          <cell r="B660">
            <v>484035163</v>
          </cell>
          <cell r="C660">
            <v>484035</v>
          </cell>
          <cell r="D660" t="str">
            <v>ROXBURY PREPARATORY</v>
          </cell>
          <cell r="E660">
            <v>35</v>
          </cell>
          <cell r="F660" t="str">
            <v>BOSTON</v>
          </cell>
          <cell r="G660">
            <v>163</v>
          </cell>
          <cell r="H660" t="str">
            <v>LYNN</v>
          </cell>
          <cell r="I660">
            <v>100.66191221021963</v>
          </cell>
          <cell r="J660">
            <v>13129</v>
          </cell>
          <cell r="K660">
            <v>87</v>
          </cell>
          <cell r="L660">
            <v>1188</v>
          </cell>
        </row>
        <row r="661">
          <cell r="B661">
            <v>484035189</v>
          </cell>
          <cell r="C661">
            <v>484035</v>
          </cell>
          <cell r="D661" t="str">
            <v>ROXBURY PREPARATORY</v>
          </cell>
          <cell r="E661">
            <v>35</v>
          </cell>
          <cell r="F661" t="str">
            <v>BOSTON</v>
          </cell>
          <cell r="G661">
            <v>189</v>
          </cell>
          <cell r="H661" t="str">
            <v>MILTON</v>
          </cell>
          <cell r="I661">
            <v>134.51876817314573</v>
          </cell>
          <cell r="J661">
            <v>15826</v>
          </cell>
          <cell r="K661">
            <v>5463</v>
          </cell>
          <cell r="L661">
            <v>1188</v>
          </cell>
        </row>
        <row r="662">
          <cell r="B662">
            <v>484035207</v>
          </cell>
          <cell r="C662">
            <v>484035</v>
          </cell>
          <cell r="D662" t="str">
            <v>ROXBURY PREPARATORY</v>
          </cell>
          <cell r="E662">
            <v>35</v>
          </cell>
          <cell r="F662" t="str">
            <v>BOSTON</v>
          </cell>
          <cell r="G662">
            <v>207</v>
          </cell>
          <cell r="H662" t="str">
            <v>NEWTON</v>
          </cell>
          <cell r="I662">
            <v>175.05717564204178</v>
          </cell>
          <cell r="J662">
            <v>17896</v>
          </cell>
          <cell r="K662">
            <v>13432</v>
          </cell>
          <cell r="L662">
            <v>1188</v>
          </cell>
        </row>
        <row r="663">
          <cell r="B663">
            <v>484035220</v>
          </cell>
          <cell r="C663">
            <v>484035</v>
          </cell>
          <cell r="D663" t="str">
            <v>ROXBURY PREPARATORY</v>
          </cell>
          <cell r="E663">
            <v>35</v>
          </cell>
          <cell r="F663" t="str">
            <v>BOSTON</v>
          </cell>
          <cell r="G663">
            <v>220</v>
          </cell>
          <cell r="H663" t="str">
            <v>NORWOOD</v>
          </cell>
          <cell r="I663">
            <v>137.78652394812985</v>
          </cell>
          <cell r="J663">
            <v>17400</v>
          </cell>
          <cell r="K663">
            <v>6575</v>
          </cell>
          <cell r="L663">
            <v>1188</v>
          </cell>
        </row>
        <row r="664">
          <cell r="B664">
            <v>484035243</v>
          </cell>
          <cell r="C664">
            <v>484035</v>
          </cell>
          <cell r="D664" t="str">
            <v>ROXBURY PREPARATORY</v>
          </cell>
          <cell r="E664">
            <v>35</v>
          </cell>
          <cell r="F664" t="str">
            <v>BOSTON</v>
          </cell>
          <cell r="G664">
            <v>243</v>
          </cell>
          <cell r="H664" t="str">
            <v>QUINCY</v>
          </cell>
          <cell r="I664">
            <v>114.25021531439718</v>
          </cell>
          <cell r="J664">
            <v>20039</v>
          </cell>
          <cell r="K664">
            <v>2856</v>
          </cell>
          <cell r="L664">
            <v>1188</v>
          </cell>
        </row>
        <row r="665">
          <cell r="B665">
            <v>484035244</v>
          </cell>
          <cell r="C665">
            <v>484035</v>
          </cell>
          <cell r="D665" t="str">
            <v>ROXBURY PREPARATORY</v>
          </cell>
          <cell r="E665">
            <v>35</v>
          </cell>
          <cell r="F665" t="str">
            <v>BOSTON</v>
          </cell>
          <cell r="G665">
            <v>244</v>
          </cell>
          <cell r="H665" t="str">
            <v>RANDOLPH</v>
          </cell>
          <cell r="I665">
            <v>128.46677726516822</v>
          </cell>
          <cell r="J665">
            <v>17986</v>
          </cell>
          <cell r="K665">
            <v>5120</v>
          </cell>
          <cell r="L665">
            <v>1188</v>
          </cell>
        </row>
        <row r="666">
          <cell r="B666">
            <v>484035248</v>
          </cell>
          <cell r="C666">
            <v>484035</v>
          </cell>
          <cell r="D666" t="str">
            <v>ROXBURY PREPARATORY</v>
          </cell>
          <cell r="E666">
            <v>35</v>
          </cell>
          <cell r="F666" t="str">
            <v>BOSTON</v>
          </cell>
          <cell r="G666">
            <v>248</v>
          </cell>
          <cell r="H666" t="str">
            <v>REVERE</v>
          </cell>
          <cell r="I666">
            <v>106.59125456595045</v>
          </cell>
          <cell r="J666">
            <v>17988</v>
          </cell>
          <cell r="K666">
            <v>1186</v>
          </cell>
          <cell r="L666">
            <v>1188</v>
          </cell>
        </row>
        <row r="667">
          <cell r="B667">
            <v>484035258</v>
          </cell>
          <cell r="C667">
            <v>484035</v>
          </cell>
          <cell r="D667" t="str">
            <v>ROXBURY PREPARATORY</v>
          </cell>
          <cell r="E667">
            <v>35</v>
          </cell>
          <cell r="F667" t="str">
            <v>BOSTON</v>
          </cell>
          <cell r="G667">
            <v>258</v>
          </cell>
          <cell r="H667" t="str">
            <v>SALEM</v>
          </cell>
          <cell r="I667">
            <v>133.4364306730439</v>
          </cell>
          <cell r="J667">
            <v>21273</v>
          </cell>
          <cell r="K667">
            <v>7113</v>
          </cell>
          <cell r="L667">
            <v>1188</v>
          </cell>
        </row>
        <row r="668">
          <cell r="B668">
            <v>484035262</v>
          </cell>
          <cell r="C668">
            <v>484035</v>
          </cell>
          <cell r="D668" t="str">
            <v>ROXBURY PREPARATORY</v>
          </cell>
          <cell r="E668">
            <v>35</v>
          </cell>
          <cell r="F668" t="str">
            <v>BOSTON</v>
          </cell>
          <cell r="G668">
            <v>262</v>
          </cell>
          <cell r="H668" t="str">
            <v>SAUGUS</v>
          </cell>
          <cell r="I668">
            <v>119.94583426664332</v>
          </cell>
          <cell r="J668">
            <v>17784</v>
          </cell>
          <cell r="K668">
            <v>3547</v>
          </cell>
          <cell r="L668">
            <v>1188</v>
          </cell>
        </row>
        <row r="669">
          <cell r="B669">
            <v>484035274</v>
          </cell>
          <cell r="C669">
            <v>484035</v>
          </cell>
          <cell r="D669" t="str">
            <v>ROXBURY PREPARATORY</v>
          </cell>
          <cell r="E669">
            <v>35</v>
          </cell>
          <cell r="F669" t="str">
            <v>BOSTON</v>
          </cell>
          <cell r="G669">
            <v>274</v>
          </cell>
          <cell r="H669" t="str">
            <v>SOMERVILLE</v>
          </cell>
          <cell r="I669">
            <v>147.04764397883525</v>
          </cell>
          <cell r="J669">
            <v>21273</v>
          </cell>
          <cell r="K669">
            <v>10008</v>
          </cell>
          <cell r="L669">
            <v>1188</v>
          </cell>
        </row>
        <row r="670">
          <cell r="B670">
            <v>484035285</v>
          </cell>
          <cell r="C670">
            <v>484035</v>
          </cell>
          <cell r="D670" t="str">
            <v>ROXBURY PREPARATORY</v>
          </cell>
          <cell r="E670">
            <v>35</v>
          </cell>
          <cell r="F670" t="str">
            <v>BOSTON</v>
          </cell>
          <cell r="G670">
            <v>285</v>
          </cell>
          <cell r="H670" t="str">
            <v>STOUGHTON</v>
          </cell>
          <cell r="I670">
            <v>124.09814814898641</v>
          </cell>
          <cell r="J670">
            <v>17009</v>
          </cell>
          <cell r="K670">
            <v>4099</v>
          </cell>
          <cell r="L670">
            <v>1188</v>
          </cell>
        </row>
        <row r="671">
          <cell r="B671">
            <v>484035314</v>
          </cell>
          <cell r="C671">
            <v>484035</v>
          </cell>
          <cell r="D671" t="str">
            <v>ROXBURY PREPARATORY</v>
          </cell>
          <cell r="E671">
            <v>35</v>
          </cell>
          <cell r="F671" t="str">
            <v>BOSTON</v>
          </cell>
          <cell r="G671">
            <v>314</v>
          </cell>
          <cell r="H671" t="str">
            <v>WATERTOWN</v>
          </cell>
          <cell r="I671">
            <v>175.45672934136448</v>
          </cell>
          <cell r="J671">
            <v>18570</v>
          </cell>
          <cell r="K671">
            <v>14012</v>
          </cell>
          <cell r="L671">
            <v>1188</v>
          </cell>
        </row>
        <row r="672">
          <cell r="B672">
            <v>484035336</v>
          </cell>
          <cell r="C672">
            <v>484035</v>
          </cell>
          <cell r="D672" t="str">
            <v>ROXBURY PREPARATORY</v>
          </cell>
          <cell r="E672">
            <v>35</v>
          </cell>
          <cell r="F672" t="str">
            <v>BOSTON</v>
          </cell>
          <cell r="G672">
            <v>336</v>
          </cell>
          <cell r="H672" t="str">
            <v>WEYMOUTH</v>
          </cell>
          <cell r="I672">
            <v>113.38729758643215</v>
          </cell>
          <cell r="J672">
            <v>17400</v>
          </cell>
          <cell r="K672">
            <v>2329</v>
          </cell>
          <cell r="L672">
            <v>1188</v>
          </cell>
        </row>
        <row r="673">
          <cell r="B673">
            <v>485258030</v>
          </cell>
          <cell r="C673">
            <v>485258</v>
          </cell>
          <cell r="D673" t="str">
            <v>SALEM ACADEMY</v>
          </cell>
          <cell r="E673">
            <v>258</v>
          </cell>
          <cell r="F673" t="str">
            <v>SALEM</v>
          </cell>
          <cell r="G673">
            <v>30</v>
          </cell>
          <cell r="H673" t="str">
            <v>BEVERLY</v>
          </cell>
          <cell r="I673">
            <v>122.16772808436667</v>
          </cell>
          <cell r="J673">
            <v>17757</v>
          </cell>
          <cell r="K673">
            <v>3936</v>
          </cell>
          <cell r="L673">
            <v>1188</v>
          </cell>
        </row>
        <row r="674">
          <cell r="B674">
            <v>485258071</v>
          </cell>
          <cell r="C674">
            <v>485258</v>
          </cell>
          <cell r="D674" t="str">
            <v>SALEM ACADEMY</v>
          </cell>
          <cell r="E674">
            <v>258</v>
          </cell>
          <cell r="F674" t="str">
            <v>SALEM</v>
          </cell>
          <cell r="G674">
            <v>71</v>
          </cell>
          <cell r="H674" t="str">
            <v>DANVERS</v>
          </cell>
          <cell r="I674">
            <v>143.60237402255331</v>
          </cell>
          <cell r="J674">
            <v>16951</v>
          </cell>
          <cell r="K674">
            <v>7391</v>
          </cell>
          <cell r="L674">
            <v>1188</v>
          </cell>
        </row>
        <row r="675">
          <cell r="B675">
            <v>485258079</v>
          </cell>
          <cell r="C675">
            <v>485258</v>
          </cell>
          <cell r="D675" t="str">
            <v>SALEM ACADEMY</v>
          </cell>
          <cell r="E675">
            <v>258</v>
          </cell>
          <cell r="F675" t="str">
            <v>SALEM</v>
          </cell>
          <cell r="G675">
            <v>79</v>
          </cell>
          <cell r="H675" t="str">
            <v>DRACUT</v>
          </cell>
          <cell r="I675">
            <v>101.50164390758005</v>
          </cell>
          <cell r="J675">
            <v>19562</v>
          </cell>
          <cell r="K675">
            <v>294</v>
          </cell>
          <cell r="L675">
            <v>1188</v>
          </cell>
        </row>
        <row r="676">
          <cell r="B676">
            <v>485258107</v>
          </cell>
          <cell r="C676">
            <v>485258</v>
          </cell>
          <cell r="D676" t="str">
            <v>SALEM ACADEMY</v>
          </cell>
          <cell r="E676">
            <v>258</v>
          </cell>
          <cell r="F676" t="str">
            <v>SALEM</v>
          </cell>
          <cell r="G676">
            <v>107</v>
          </cell>
          <cell r="H676" t="str">
            <v>GLOUCESTER</v>
          </cell>
          <cell r="I676">
            <v>129.93995655277564</v>
          </cell>
          <cell r="J676">
            <v>10332</v>
          </cell>
          <cell r="K676">
            <v>3093</v>
          </cell>
          <cell r="L676">
            <v>1188</v>
          </cell>
        </row>
        <row r="677">
          <cell r="B677">
            <v>485258128</v>
          </cell>
          <cell r="C677">
            <v>485258</v>
          </cell>
          <cell r="D677" t="str">
            <v>SALEM ACADEMY</v>
          </cell>
          <cell r="E677">
            <v>258</v>
          </cell>
          <cell r="F677" t="str">
            <v>SALEM</v>
          </cell>
          <cell r="G677">
            <v>128</v>
          </cell>
          <cell r="H677" t="str">
            <v>HAVERHILL</v>
          </cell>
          <cell r="I677">
            <v>110.38697262617856</v>
          </cell>
          <cell r="J677">
            <v>17867</v>
          </cell>
          <cell r="K677">
            <v>1856</v>
          </cell>
          <cell r="L677">
            <v>1188</v>
          </cell>
        </row>
        <row r="678">
          <cell r="B678">
            <v>485258163</v>
          </cell>
          <cell r="C678">
            <v>485258</v>
          </cell>
          <cell r="D678" t="str">
            <v>SALEM ACADEMY</v>
          </cell>
          <cell r="E678">
            <v>258</v>
          </cell>
          <cell r="F678" t="str">
            <v>SALEM</v>
          </cell>
          <cell r="G678">
            <v>163</v>
          </cell>
          <cell r="H678" t="str">
            <v>LYNN</v>
          </cell>
          <cell r="I678">
            <v>100.66191221021963</v>
          </cell>
          <cell r="J678">
            <v>15811</v>
          </cell>
          <cell r="K678">
            <v>105</v>
          </cell>
          <cell r="L678">
            <v>1188</v>
          </cell>
        </row>
        <row r="679">
          <cell r="B679">
            <v>485258229</v>
          </cell>
          <cell r="C679">
            <v>485258</v>
          </cell>
          <cell r="D679" t="str">
            <v>SALEM ACADEMY</v>
          </cell>
          <cell r="E679">
            <v>258</v>
          </cell>
          <cell r="F679" t="str">
            <v>SALEM</v>
          </cell>
          <cell r="G679">
            <v>229</v>
          </cell>
          <cell r="H679" t="str">
            <v>PEABODY</v>
          </cell>
          <cell r="I679">
            <v>107.53083343856412</v>
          </cell>
          <cell r="J679">
            <v>15997</v>
          </cell>
          <cell r="K679">
            <v>1205</v>
          </cell>
          <cell r="L679">
            <v>1188</v>
          </cell>
        </row>
        <row r="680">
          <cell r="B680">
            <v>485258258</v>
          </cell>
          <cell r="C680">
            <v>485258</v>
          </cell>
          <cell r="D680" t="str">
            <v>SALEM ACADEMY</v>
          </cell>
          <cell r="E680">
            <v>258</v>
          </cell>
          <cell r="F680" t="str">
            <v>SALEM</v>
          </cell>
          <cell r="G680">
            <v>258</v>
          </cell>
          <cell r="H680" t="str">
            <v>SALEM</v>
          </cell>
          <cell r="I680">
            <v>133.4364306730439</v>
          </cell>
          <cell r="J680">
            <v>15219</v>
          </cell>
          <cell r="K680">
            <v>5089</v>
          </cell>
          <cell r="L680">
            <v>1188</v>
          </cell>
        </row>
        <row r="681">
          <cell r="B681">
            <v>485258291</v>
          </cell>
          <cell r="C681">
            <v>485258</v>
          </cell>
          <cell r="D681" t="str">
            <v>SALEM ACADEMY</v>
          </cell>
          <cell r="E681">
            <v>258</v>
          </cell>
          <cell r="F681" t="str">
            <v>SALEM</v>
          </cell>
          <cell r="G681">
            <v>291</v>
          </cell>
          <cell r="H681" t="str">
            <v>SWAMPSCOTT</v>
          </cell>
          <cell r="I681">
            <v>139.32924291943345</v>
          </cell>
          <cell r="J681">
            <v>16405</v>
          </cell>
          <cell r="K681">
            <v>6452</v>
          </cell>
          <cell r="L681">
            <v>1188</v>
          </cell>
        </row>
        <row r="682">
          <cell r="B682">
            <v>485258295</v>
          </cell>
          <cell r="C682">
            <v>485258</v>
          </cell>
          <cell r="D682" t="str">
            <v>SALEM ACADEMY</v>
          </cell>
          <cell r="E682">
            <v>258</v>
          </cell>
          <cell r="F682" t="str">
            <v>SALEM</v>
          </cell>
          <cell r="G682">
            <v>295</v>
          </cell>
          <cell r="H682" t="str">
            <v>TEWKSBURY</v>
          </cell>
          <cell r="I682">
            <v>153.05738780394682</v>
          </cell>
          <cell r="J682">
            <v>16951</v>
          </cell>
          <cell r="K682">
            <v>8994</v>
          </cell>
          <cell r="L682">
            <v>1188</v>
          </cell>
        </row>
        <row r="683">
          <cell r="B683">
            <v>486348151</v>
          </cell>
          <cell r="C683">
            <v>486348</v>
          </cell>
          <cell r="D683" t="str">
            <v>LEARNING FIRST</v>
          </cell>
          <cell r="E683">
            <v>348</v>
          </cell>
          <cell r="F683" t="str">
            <v>WORCESTER</v>
          </cell>
          <cell r="G683">
            <v>151</v>
          </cell>
          <cell r="H683" t="str">
            <v>LEICESTER</v>
          </cell>
          <cell r="I683">
            <v>107.88530413557082</v>
          </cell>
          <cell r="J683">
            <v>16575</v>
          </cell>
          <cell r="K683">
            <v>1307</v>
          </cell>
          <cell r="L683">
            <v>1188</v>
          </cell>
        </row>
        <row r="684">
          <cell r="B684">
            <v>486348153</v>
          </cell>
          <cell r="C684">
            <v>486348</v>
          </cell>
          <cell r="D684" t="str">
            <v>LEARNING FIRST</v>
          </cell>
          <cell r="E684">
            <v>348</v>
          </cell>
          <cell r="F684" t="str">
            <v>WORCESTER</v>
          </cell>
          <cell r="G684">
            <v>153</v>
          </cell>
          <cell r="H684" t="str">
            <v>LEOMINSTER</v>
          </cell>
          <cell r="I684">
            <v>100.00003431689326</v>
          </cell>
          <cell r="J684">
            <v>10705</v>
          </cell>
          <cell r="K684">
            <v>0</v>
          </cell>
          <cell r="L684">
            <v>1188</v>
          </cell>
        </row>
        <row r="685">
          <cell r="B685">
            <v>486348186</v>
          </cell>
          <cell r="C685">
            <v>486348</v>
          </cell>
          <cell r="D685" t="str">
            <v>LEARNING FIRST</v>
          </cell>
          <cell r="E685">
            <v>348</v>
          </cell>
          <cell r="F685" t="str">
            <v>WORCESTER</v>
          </cell>
          <cell r="G685">
            <v>186</v>
          </cell>
          <cell r="H685" t="str">
            <v>MILLBURY</v>
          </cell>
          <cell r="I685">
            <v>136.0534287779991</v>
          </cell>
          <cell r="J685">
            <v>16933</v>
          </cell>
          <cell r="K685">
            <v>6105</v>
          </cell>
          <cell r="L685">
            <v>1188</v>
          </cell>
        </row>
        <row r="686">
          <cell r="B686">
            <v>486348215</v>
          </cell>
          <cell r="C686">
            <v>486348</v>
          </cell>
          <cell r="D686" t="str">
            <v>LEARNING FIRST</v>
          </cell>
          <cell r="E686">
            <v>348</v>
          </cell>
          <cell r="F686" t="str">
            <v>WORCESTER</v>
          </cell>
          <cell r="G686">
            <v>215</v>
          </cell>
          <cell r="H686" t="str">
            <v>NORTH BROOKFIELD</v>
          </cell>
          <cell r="I686">
            <v>107.50981448348978</v>
          </cell>
          <cell r="J686">
            <v>19799</v>
          </cell>
          <cell r="K686">
            <v>1487</v>
          </cell>
          <cell r="L686">
            <v>1188</v>
          </cell>
        </row>
        <row r="687">
          <cell r="B687">
            <v>486348271</v>
          </cell>
          <cell r="C687">
            <v>486348</v>
          </cell>
          <cell r="D687" t="str">
            <v>LEARNING FIRST</v>
          </cell>
          <cell r="E687">
            <v>348</v>
          </cell>
          <cell r="F687" t="str">
            <v>WORCESTER</v>
          </cell>
          <cell r="G687">
            <v>271</v>
          </cell>
          <cell r="H687" t="str">
            <v>SHREWSBURY</v>
          </cell>
          <cell r="I687">
            <v>128.73514580960642</v>
          </cell>
          <cell r="J687">
            <v>15266</v>
          </cell>
          <cell r="K687">
            <v>4387</v>
          </cell>
          <cell r="L687">
            <v>1188</v>
          </cell>
        </row>
        <row r="688">
          <cell r="B688">
            <v>486348277</v>
          </cell>
          <cell r="C688">
            <v>486348</v>
          </cell>
          <cell r="D688" t="str">
            <v>LEARNING FIRST</v>
          </cell>
          <cell r="E688">
            <v>348</v>
          </cell>
          <cell r="F688" t="str">
            <v>WORCESTER</v>
          </cell>
          <cell r="G688">
            <v>277</v>
          </cell>
          <cell r="H688" t="str">
            <v>SOUTHBRIDGE</v>
          </cell>
          <cell r="I688">
            <v>100.33786048161855</v>
          </cell>
          <cell r="J688">
            <v>19092</v>
          </cell>
          <cell r="K688">
            <v>65</v>
          </cell>
          <cell r="L688">
            <v>1188</v>
          </cell>
        </row>
        <row r="689">
          <cell r="B689">
            <v>486348316</v>
          </cell>
          <cell r="C689">
            <v>486348</v>
          </cell>
          <cell r="D689" t="str">
            <v>LEARNING FIRST</v>
          </cell>
          <cell r="E689">
            <v>348</v>
          </cell>
          <cell r="F689" t="str">
            <v>WORCESTER</v>
          </cell>
          <cell r="G689">
            <v>316</v>
          </cell>
          <cell r="H689" t="str">
            <v>WEBSTER</v>
          </cell>
          <cell r="I689">
            <v>107.96057526282472</v>
          </cell>
          <cell r="J689">
            <v>18264</v>
          </cell>
          <cell r="K689">
            <v>1454</v>
          </cell>
          <cell r="L689">
            <v>1188</v>
          </cell>
        </row>
        <row r="690">
          <cell r="B690">
            <v>486348348</v>
          </cell>
          <cell r="C690">
            <v>486348</v>
          </cell>
          <cell r="D690" t="str">
            <v>LEARNING FIRST</v>
          </cell>
          <cell r="E690">
            <v>348</v>
          </cell>
          <cell r="F690" t="str">
            <v>WORCESTER</v>
          </cell>
          <cell r="G690">
            <v>348</v>
          </cell>
          <cell r="H690" t="str">
            <v>WORCESTER</v>
          </cell>
          <cell r="I690">
            <v>100</v>
          </cell>
          <cell r="J690">
            <v>17475</v>
          </cell>
          <cell r="K690">
            <v>0</v>
          </cell>
          <cell r="L690">
            <v>1188</v>
          </cell>
        </row>
        <row r="691">
          <cell r="B691">
            <v>486348658</v>
          </cell>
          <cell r="C691">
            <v>486348</v>
          </cell>
          <cell r="D691" t="str">
            <v>LEARNING FIRST</v>
          </cell>
          <cell r="E691">
            <v>348</v>
          </cell>
          <cell r="F691" t="str">
            <v>WORCESTER</v>
          </cell>
          <cell r="G691">
            <v>658</v>
          </cell>
          <cell r="H691" t="str">
            <v>DUDLEY CHARLTON</v>
          </cell>
          <cell r="I691">
            <v>116.32871129600528</v>
          </cell>
          <cell r="J691">
            <v>17128</v>
          </cell>
          <cell r="K691">
            <v>2797</v>
          </cell>
          <cell r="L691">
            <v>1188</v>
          </cell>
        </row>
        <row r="692">
          <cell r="B692">
            <v>486348753</v>
          </cell>
          <cell r="C692">
            <v>486348</v>
          </cell>
          <cell r="D692" t="str">
            <v>LEARNING FIRST</v>
          </cell>
          <cell r="E692">
            <v>348</v>
          </cell>
          <cell r="F692" t="str">
            <v>WORCESTER</v>
          </cell>
          <cell r="G692">
            <v>753</v>
          </cell>
          <cell r="H692" t="str">
            <v>QUABBIN</v>
          </cell>
          <cell r="I692">
            <v>127.80505161844748</v>
          </cell>
          <cell r="J692">
            <v>10705</v>
          </cell>
          <cell r="K692">
            <v>2977</v>
          </cell>
          <cell r="L692">
            <v>1188</v>
          </cell>
        </row>
        <row r="693">
          <cell r="B693">
            <v>486348767</v>
          </cell>
          <cell r="C693">
            <v>486348</v>
          </cell>
          <cell r="D693" t="str">
            <v>LEARNING FIRST</v>
          </cell>
          <cell r="E693">
            <v>348</v>
          </cell>
          <cell r="F693" t="str">
            <v>WORCESTER</v>
          </cell>
          <cell r="G693">
            <v>767</v>
          </cell>
          <cell r="H693" t="str">
            <v>SPENCER EAST BROOKFIELD</v>
          </cell>
          <cell r="I693">
            <v>111.55667406755097</v>
          </cell>
          <cell r="J693">
            <v>16980</v>
          </cell>
          <cell r="K693">
            <v>1962</v>
          </cell>
          <cell r="L693">
            <v>1188</v>
          </cell>
        </row>
        <row r="694">
          <cell r="B694">
            <v>486348775</v>
          </cell>
          <cell r="C694">
            <v>486348</v>
          </cell>
          <cell r="D694" t="str">
            <v>LEARNING FIRST</v>
          </cell>
          <cell r="E694">
            <v>348</v>
          </cell>
          <cell r="F694" t="str">
            <v>WORCESTER</v>
          </cell>
          <cell r="G694">
            <v>775</v>
          </cell>
          <cell r="H694" t="str">
            <v>WACHUSETT</v>
          </cell>
          <cell r="I694">
            <v>123.29816209035354</v>
          </cell>
          <cell r="J694">
            <v>14334</v>
          </cell>
          <cell r="K694">
            <v>3340</v>
          </cell>
          <cell r="L694">
            <v>1188</v>
          </cell>
        </row>
        <row r="695">
          <cell r="B695">
            <v>487049018</v>
          </cell>
          <cell r="C695">
            <v>487049</v>
          </cell>
          <cell r="D695" t="str">
            <v>PROSPECT HILL ACADEMY</v>
          </cell>
          <cell r="E695">
            <v>49</v>
          </cell>
          <cell r="F695" t="str">
            <v>CAMBRIDGE</v>
          </cell>
          <cell r="G695">
            <v>18</v>
          </cell>
          <cell r="H695" t="str">
            <v>AVON</v>
          </cell>
          <cell r="I695">
            <v>148.41224465347256</v>
          </cell>
          <cell r="J695">
            <v>13493</v>
          </cell>
          <cell r="K695">
            <v>6532</v>
          </cell>
          <cell r="L695">
            <v>1188</v>
          </cell>
        </row>
        <row r="696">
          <cell r="B696">
            <v>487049026</v>
          </cell>
          <cell r="C696">
            <v>487049</v>
          </cell>
          <cell r="D696" t="str">
            <v>PROSPECT HILL ACADEMY</v>
          </cell>
          <cell r="E696">
            <v>49</v>
          </cell>
          <cell r="F696" t="str">
            <v>CAMBRIDGE</v>
          </cell>
          <cell r="G696">
            <v>26</v>
          </cell>
          <cell r="H696" t="str">
            <v>BELMONT</v>
          </cell>
          <cell r="I696">
            <v>135.61391654734086</v>
          </cell>
          <cell r="J696">
            <v>16271</v>
          </cell>
          <cell r="K696">
            <v>5795</v>
          </cell>
          <cell r="L696">
            <v>1188</v>
          </cell>
        </row>
        <row r="697">
          <cell r="B697">
            <v>487049035</v>
          </cell>
          <cell r="C697">
            <v>487049</v>
          </cell>
          <cell r="D697" t="str">
            <v>PROSPECT HILL ACADEMY</v>
          </cell>
          <cell r="E697">
            <v>49</v>
          </cell>
          <cell r="F697" t="str">
            <v>CAMBRIDGE</v>
          </cell>
          <cell r="G697">
            <v>35</v>
          </cell>
          <cell r="H697" t="str">
            <v>BOSTON</v>
          </cell>
          <cell r="I697">
            <v>141.50592343186904</v>
          </cell>
          <cell r="J697">
            <v>18660</v>
          </cell>
          <cell r="K697">
            <v>7745</v>
          </cell>
          <cell r="L697">
            <v>1188</v>
          </cell>
        </row>
        <row r="698">
          <cell r="B698">
            <v>487049040</v>
          </cell>
          <cell r="C698">
            <v>487049</v>
          </cell>
          <cell r="D698" t="str">
            <v>PROSPECT HILL ACADEMY</v>
          </cell>
          <cell r="E698">
            <v>49</v>
          </cell>
          <cell r="F698" t="str">
            <v>CAMBRIDGE</v>
          </cell>
          <cell r="G698">
            <v>40</v>
          </cell>
          <cell r="H698" t="str">
            <v>BRAINTREE</v>
          </cell>
          <cell r="I698">
            <v>123.88641184404838</v>
          </cell>
          <cell r="J698">
            <v>19237</v>
          </cell>
          <cell r="K698">
            <v>4595</v>
          </cell>
          <cell r="L698">
            <v>1188</v>
          </cell>
        </row>
        <row r="699">
          <cell r="B699">
            <v>487049044</v>
          </cell>
          <cell r="C699">
            <v>487049</v>
          </cell>
          <cell r="D699" t="str">
            <v>PROSPECT HILL ACADEMY</v>
          </cell>
          <cell r="E699">
            <v>49</v>
          </cell>
          <cell r="F699" t="str">
            <v>CAMBRIDGE</v>
          </cell>
          <cell r="G699">
            <v>44</v>
          </cell>
          <cell r="H699" t="str">
            <v>BROCKTON</v>
          </cell>
          <cell r="I699">
            <v>103.48764365547041</v>
          </cell>
          <cell r="J699">
            <v>16120</v>
          </cell>
          <cell r="K699">
            <v>562</v>
          </cell>
          <cell r="L699">
            <v>1188</v>
          </cell>
        </row>
        <row r="700">
          <cell r="B700">
            <v>487049048</v>
          </cell>
          <cell r="C700">
            <v>487049</v>
          </cell>
          <cell r="D700" t="str">
            <v>PROSPECT HILL ACADEMY</v>
          </cell>
          <cell r="E700">
            <v>49</v>
          </cell>
          <cell r="F700" t="str">
            <v>CAMBRIDGE</v>
          </cell>
          <cell r="G700">
            <v>48</v>
          </cell>
          <cell r="H700" t="str">
            <v>BURLINGTON</v>
          </cell>
          <cell r="I700">
            <v>180.9243679505129</v>
          </cell>
          <cell r="J700">
            <v>16436</v>
          </cell>
          <cell r="K700">
            <v>13301</v>
          </cell>
          <cell r="L700">
            <v>1188</v>
          </cell>
        </row>
        <row r="701">
          <cell r="B701">
            <v>487049049</v>
          </cell>
          <cell r="C701">
            <v>487049</v>
          </cell>
          <cell r="D701" t="str">
            <v>PROSPECT HILL ACADEMY</v>
          </cell>
          <cell r="E701">
            <v>49</v>
          </cell>
          <cell r="F701" t="str">
            <v>CAMBRIDGE</v>
          </cell>
          <cell r="G701">
            <v>49</v>
          </cell>
          <cell r="H701" t="str">
            <v>CAMBRIDGE</v>
          </cell>
          <cell r="I701">
            <v>226.33381903386584</v>
          </cell>
          <cell r="J701">
            <v>18763</v>
          </cell>
          <cell r="K701">
            <v>23704</v>
          </cell>
          <cell r="L701">
            <v>1188</v>
          </cell>
        </row>
        <row r="702">
          <cell r="B702">
            <v>487049057</v>
          </cell>
          <cell r="C702">
            <v>487049</v>
          </cell>
          <cell r="D702" t="str">
            <v>PROSPECT HILL ACADEMY</v>
          </cell>
          <cell r="E702">
            <v>49</v>
          </cell>
          <cell r="F702" t="str">
            <v>CAMBRIDGE</v>
          </cell>
          <cell r="G702">
            <v>57</v>
          </cell>
          <cell r="H702" t="str">
            <v>CHELSEA</v>
          </cell>
          <cell r="I702">
            <v>102.16752290744108</v>
          </cell>
          <cell r="J702">
            <v>16652</v>
          </cell>
          <cell r="K702">
            <v>361</v>
          </cell>
          <cell r="L702">
            <v>1188</v>
          </cell>
        </row>
        <row r="703">
          <cell r="B703">
            <v>487049093</v>
          </cell>
          <cell r="C703">
            <v>487049</v>
          </cell>
          <cell r="D703" t="str">
            <v>PROSPECT HILL ACADEMY</v>
          </cell>
          <cell r="E703">
            <v>49</v>
          </cell>
          <cell r="F703" t="str">
            <v>CAMBRIDGE</v>
          </cell>
          <cell r="G703">
            <v>93</v>
          </cell>
          <cell r="H703" t="str">
            <v>EVERETT</v>
          </cell>
          <cell r="I703">
            <v>101.28947429456781</v>
          </cell>
          <cell r="J703">
            <v>17473</v>
          </cell>
          <cell r="K703">
            <v>225</v>
          </cell>
          <cell r="L703">
            <v>1188</v>
          </cell>
        </row>
        <row r="704">
          <cell r="B704">
            <v>487049097</v>
          </cell>
          <cell r="C704">
            <v>487049</v>
          </cell>
          <cell r="D704" t="str">
            <v>PROSPECT HILL ACADEMY</v>
          </cell>
          <cell r="E704">
            <v>49</v>
          </cell>
          <cell r="F704" t="str">
            <v>CAMBRIDGE</v>
          </cell>
          <cell r="G704">
            <v>97</v>
          </cell>
          <cell r="H704" t="str">
            <v>FITCHBURG</v>
          </cell>
          <cell r="I704">
            <v>100</v>
          </cell>
          <cell r="J704">
            <v>19238</v>
          </cell>
          <cell r="K704">
            <v>0</v>
          </cell>
          <cell r="L704">
            <v>1188</v>
          </cell>
        </row>
        <row r="705">
          <cell r="B705">
            <v>487049100</v>
          </cell>
          <cell r="C705">
            <v>487049</v>
          </cell>
          <cell r="D705" t="str">
            <v>PROSPECT HILL ACADEMY</v>
          </cell>
          <cell r="E705">
            <v>49</v>
          </cell>
          <cell r="F705" t="str">
            <v>CAMBRIDGE</v>
          </cell>
          <cell r="G705">
            <v>100</v>
          </cell>
          <cell r="H705" t="str">
            <v>FRAMINGHAM</v>
          </cell>
          <cell r="I705">
            <v>133.04426818451088</v>
          </cell>
          <cell r="J705">
            <v>16089</v>
          </cell>
          <cell r="K705">
            <v>5316</v>
          </cell>
          <cell r="L705">
            <v>1188</v>
          </cell>
        </row>
        <row r="706">
          <cell r="B706">
            <v>487049128</v>
          </cell>
          <cell r="C706">
            <v>487049</v>
          </cell>
          <cell r="D706" t="str">
            <v>PROSPECT HILL ACADEMY</v>
          </cell>
          <cell r="E706">
            <v>49</v>
          </cell>
          <cell r="F706" t="str">
            <v>CAMBRIDGE</v>
          </cell>
          <cell r="G706">
            <v>128</v>
          </cell>
          <cell r="H706" t="str">
            <v>HAVERHILL</v>
          </cell>
          <cell r="I706">
            <v>110.38697262617856</v>
          </cell>
          <cell r="J706">
            <v>20819</v>
          </cell>
          <cell r="K706">
            <v>2162</v>
          </cell>
          <cell r="L706">
            <v>1188</v>
          </cell>
        </row>
        <row r="707">
          <cell r="B707">
            <v>487049149</v>
          </cell>
          <cell r="C707">
            <v>487049</v>
          </cell>
          <cell r="D707" t="str">
            <v>PROSPECT HILL ACADEMY</v>
          </cell>
          <cell r="E707">
            <v>49</v>
          </cell>
          <cell r="F707" t="str">
            <v>CAMBRIDGE</v>
          </cell>
          <cell r="G707">
            <v>149</v>
          </cell>
          <cell r="H707" t="str">
            <v>LAWRENCE</v>
          </cell>
          <cell r="I707">
            <v>100.74836826286403</v>
          </cell>
          <cell r="J707">
            <v>19793</v>
          </cell>
          <cell r="K707">
            <v>148</v>
          </cell>
          <cell r="L707">
            <v>1188</v>
          </cell>
        </row>
        <row r="708">
          <cell r="B708">
            <v>487049163</v>
          </cell>
          <cell r="C708">
            <v>487049</v>
          </cell>
          <cell r="D708" t="str">
            <v>PROSPECT HILL ACADEMY</v>
          </cell>
          <cell r="E708">
            <v>49</v>
          </cell>
          <cell r="F708" t="str">
            <v>CAMBRIDGE</v>
          </cell>
          <cell r="G708">
            <v>163</v>
          </cell>
          <cell r="H708" t="str">
            <v>LYNN</v>
          </cell>
          <cell r="I708">
            <v>100.66191221021963</v>
          </cell>
          <cell r="J708">
            <v>17768</v>
          </cell>
          <cell r="K708">
            <v>118</v>
          </cell>
          <cell r="L708">
            <v>1188</v>
          </cell>
        </row>
        <row r="709">
          <cell r="B709">
            <v>487049165</v>
          </cell>
          <cell r="C709">
            <v>487049</v>
          </cell>
          <cell r="D709" t="str">
            <v>PROSPECT HILL ACADEMY</v>
          </cell>
          <cell r="E709">
            <v>49</v>
          </cell>
          <cell r="F709" t="str">
            <v>CAMBRIDGE</v>
          </cell>
          <cell r="G709">
            <v>165</v>
          </cell>
          <cell r="H709" t="str">
            <v>MALDEN</v>
          </cell>
          <cell r="I709">
            <v>100</v>
          </cell>
          <cell r="J709">
            <v>17752</v>
          </cell>
          <cell r="K709">
            <v>0</v>
          </cell>
          <cell r="L709">
            <v>1188</v>
          </cell>
        </row>
        <row r="710">
          <cell r="B710">
            <v>487049176</v>
          </cell>
          <cell r="C710">
            <v>487049</v>
          </cell>
          <cell r="D710" t="str">
            <v>PROSPECT HILL ACADEMY</v>
          </cell>
          <cell r="E710">
            <v>49</v>
          </cell>
          <cell r="F710" t="str">
            <v>CAMBRIDGE</v>
          </cell>
          <cell r="G710">
            <v>176</v>
          </cell>
          <cell r="H710" t="str">
            <v>MEDFORD</v>
          </cell>
          <cell r="I710">
            <v>134.00620858507176</v>
          </cell>
          <cell r="J710">
            <v>17381</v>
          </cell>
          <cell r="K710">
            <v>5911</v>
          </cell>
          <cell r="L710">
            <v>1188</v>
          </cell>
        </row>
        <row r="711">
          <cell r="B711">
            <v>487049178</v>
          </cell>
          <cell r="C711">
            <v>487049</v>
          </cell>
          <cell r="D711" t="str">
            <v>PROSPECT HILL ACADEMY</v>
          </cell>
          <cell r="E711">
            <v>49</v>
          </cell>
          <cell r="F711" t="str">
            <v>CAMBRIDGE</v>
          </cell>
          <cell r="G711">
            <v>178</v>
          </cell>
          <cell r="H711" t="str">
            <v>MELROSE</v>
          </cell>
          <cell r="I711">
            <v>110.87211795217652</v>
          </cell>
          <cell r="J711">
            <v>17147</v>
          </cell>
          <cell r="K711">
            <v>1864</v>
          </cell>
          <cell r="L711">
            <v>1188</v>
          </cell>
        </row>
        <row r="712">
          <cell r="B712">
            <v>487049181</v>
          </cell>
          <cell r="C712">
            <v>487049</v>
          </cell>
          <cell r="D712" t="str">
            <v>PROSPECT HILL ACADEMY</v>
          </cell>
          <cell r="E712">
            <v>49</v>
          </cell>
          <cell r="F712" t="str">
            <v>CAMBRIDGE</v>
          </cell>
          <cell r="G712">
            <v>181</v>
          </cell>
          <cell r="H712" t="str">
            <v>METHUEN</v>
          </cell>
          <cell r="I712">
            <v>101.41418881168643</v>
          </cell>
          <cell r="J712">
            <v>16954</v>
          </cell>
          <cell r="K712">
            <v>240</v>
          </cell>
          <cell r="L712">
            <v>1188</v>
          </cell>
        </row>
        <row r="713">
          <cell r="B713">
            <v>487049182</v>
          </cell>
          <cell r="C713">
            <v>487049</v>
          </cell>
          <cell r="D713" t="str">
            <v>PROSPECT HILL ACADEMY</v>
          </cell>
          <cell r="E713">
            <v>49</v>
          </cell>
          <cell r="F713" t="str">
            <v>CAMBRIDGE</v>
          </cell>
          <cell r="G713">
            <v>182</v>
          </cell>
          <cell r="H713" t="str">
            <v>MIDDLEBOROUGH</v>
          </cell>
          <cell r="I713">
            <v>119.51204304515628</v>
          </cell>
          <cell r="J713">
            <v>11359</v>
          </cell>
          <cell r="K713">
            <v>2216</v>
          </cell>
          <cell r="L713">
            <v>1188</v>
          </cell>
        </row>
        <row r="714">
          <cell r="B714">
            <v>487049199</v>
          </cell>
          <cell r="C714">
            <v>487049</v>
          </cell>
          <cell r="D714" t="str">
            <v>PROSPECT HILL ACADEMY</v>
          </cell>
          <cell r="E714">
            <v>49</v>
          </cell>
          <cell r="F714" t="str">
            <v>CAMBRIDGE</v>
          </cell>
          <cell r="G714">
            <v>199</v>
          </cell>
          <cell r="H714" t="str">
            <v>NEEDHAM</v>
          </cell>
          <cell r="I714">
            <v>173.03511468968532</v>
          </cell>
          <cell r="J714">
            <v>16106</v>
          </cell>
          <cell r="K714">
            <v>11763</v>
          </cell>
          <cell r="L714">
            <v>1188</v>
          </cell>
        </row>
        <row r="715">
          <cell r="B715">
            <v>487049201</v>
          </cell>
          <cell r="C715">
            <v>487049</v>
          </cell>
          <cell r="D715" t="str">
            <v>PROSPECT HILL ACADEMY</v>
          </cell>
          <cell r="E715">
            <v>49</v>
          </cell>
          <cell r="F715" t="str">
            <v>CAMBRIDGE</v>
          </cell>
          <cell r="G715">
            <v>201</v>
          </cell>
          <cell r="H715" t="str">
            <v>NEW BEDFORD</v>
          </cell>
          <cell r="I715">
            <v>100.48719005553819</v>
          </cell>
          <cell r="J715">
            <v>19793</v>
          </cell>
          <cell r="K715">
            <v>96</v>
          </cell>
          <cell r="L715">
            <v>1188</v>
          </cell>
        </row>
        <row r="716">
          <cell r="B716">
            <v>487049229</v>
          </cell>
          <cell r="C716">
            <v>487049</v>
          </cell>
          <cell r="D716" t="str">
            <v>PROSPECT HILL ACADEMY</v>
          </cell>
          <cell r="E716">
            <v>49</v>
          </cell>
          <cell r="F716" t="str">
            <v>CAMBRIDGE</v>
          </cell>
          <cell r="G716">
            <v>229</v>
          </cell>
          <cell r="H716" t="str">
            <v>PEABODY</v>
          </cell>
          <cell r="I716">
            <v>107.53083343856412</v>
          </cell>
          <cell r="J716">
            <v>13136</v>
          </cell>
          <cell r="K716">
            <v>989</v>
          </cell>
          <cell r="L716">
            <v>1188</v>
          </cell>
        </row>
        <row r="717">
          <cell r="B717">
            <v>487049243</v>
          </cell>
          <cell r="C717">
            <v>487049</v>
          </cell>
          <cell r="D717" t="str">
            <v>PROSPECT HILL ACADEMY</v>
          </cell>
          <cell r="E717">
            <v>49</v>
          </cell>
          <cell r="F717" t="str">
            <v>CAMBRIDGE</v>
          </cell>
          <cell r="G717">
            <v>243</v>
          </cell>
          <cell r="H717" t="str">
            <v>QUINCY</v>
          </cell>
          <cell r="I717">
            <v>114.25021531439718</v>
          </cell>
          <cell r="J717">
            <v>24028</v>
          </cell>
          <cell r="K717">
            <v>3424</v>
          </cell>
          <cell r="L717">
            <v>1188</v>
          </cell>
        </row>
        <row r="718">
          <cell r="B718">
            <v>487049244</v>
          </cell>
          <cell r="C718">
            <v>487049</v>
          </cell>
          <cell r="D718" t="str">
            <v>PROSPECT HILL ACADEMY</v>
          </cell>
          <cell r="E718">
            <v>49</v>
          </cell>
          <cell r="F718" t="str">
            <v>CAMBRIDGE</v>
          </cell>
          <cell r="G718">
            <v>244</v>
          </cell>
          <cell r="H718" t="str">
            <v>RANDOLPH</v>
          </cell>
          <cell r="I718">
            <v>128.46677726516822</v>
          </cell>
          <cell r="J718">
            <v>16622</v>
          </cell>
          <cell r="K718">
            <v>4732</v>
          </cell>
          <cell r="L718">
            <v>1188</v>
          </cell>
        </row>
        <row r="719">
          <cell r="B719">
            <v>487049248</v>
          </cell>
          <cell r="C719">
            <v>487049</v>
          </cell>
          <cell r="D719" t="str">
            <v>PROSPECT HILL ACADEMY</v>
          </cell>
          <cell r="E719">
            <v>49</v>
          </cell>
          <cell r="F719" t="str">
            <v>CAMBRIDGE</v>
          </cell>
          <cell r="G719">
            <v>248</v>
          </cell>
          <cell r="H719" t="str">
            <v>REVERE</v>
          </cell>
          <cell r="I719">
            <v>106.59125456595045</v>
          </cell>
          <cell r="J719">
            <v>17166</v>
          </cell>
          <cell r="K719">
            <v>1131</v>
          </cell>
          <cell r="L719">
            <v>1188</v>
          </cell>
        </row>
        <row r="720">
          <cell r="B720">
            <v>487049258</v>
          </cell>
          <cell r="C720">
            <v>487049</v>
          </cell>
          <cell r="D720" t="str">
            <v>PROSPECT HILL ACADEMY</v>
          </cell>
          <cell r="E720">
            <v>49</v>
          </cell>
          <cell r="F720" t="str">
            <v>CAMBRIDGE</v>
          </cell>
          <cell r="G720">
            <v>258</v>
          </cell>
          <cell r="H720" t="str">
            <v>SALEM</v>
          </cell>
          <cell r="I720">
            <v>133.4364306730439</v>
          </cell>
          <cell r="J720">
            <v>16089</v>
          </cell>
          <cell r="K720">
            <v>5380</v>
          </cell>
          <cell r="L720">
            <v>1188</v>
          </cell>
        </row>
        <row r="721">
          <cell r="B721">
            <v>487049262</v>
          </cell>
          <cell r="C721">
            <v>487049</v>
          </cell>
          <cell r="D721" t="str">
            <v>PROSPECT HILL ACADEMY</v>
          </cell>
          <cell r="E721">
            <v>49</v>
          </cell>
          <cell r="F721" t="str">
            <v>CAMBRIDGE</v>
          </cell>
          <cell r="G721">
            <v>262</v>
          </cell>
          <cell r="H721" t="str">
            <v>SAUGUS</v>
          </cell>
          <cell r="I721">
            <v>119.94583426664332</v>
          </cell>
          <cell r="J721">
            <v>17453</v>
          </cell>
          <cell r="K721">
            <v>3481</v>
          </cell>
          <cell r="L721">
            <v>1188</v>
          </cell>
        </row>
        <row r="722">
          <cell r="B722">
            <v>487049274</v>
          </cell>
          <cell r="C722">
            <v>487049</v>
          </cell>
          <cell r="D722" t="str">
            <v>PROSPECT HILL ACADEMY</v>
          </cell>
          <cell r="E722">
            <v>49</v>
          </cell>
          <cell r="F722" t="str">
            <v>CAMBRIDGE</v>
          </cell>
          <cell r="G722">
            <v>274</v>
          </cell>
          <cell r="H722" t="str">
            <v>SOMERVILLE</v>
          </cell>
          <cell r="I722">
            <v>147.04764397883525</v>
          </cell>
          <cell r="J722">
            <v>18182</v>
          </cell>
          <cell r="K722">
            <v>8554</v>
          </cell>
          <cell r="L722">
            <v>1188</v>
          </cell>
        </row>
        <row r="723">
          <cell r="B723">
            <v>487049285</v>
          </cell>
          <cell r="C723">
            <v>487049</v>
          </cell>
          <cell r="D723" t="str">
            <v>PROSPECT HILL ACADEMY</v>
          </cell>
          <cell r="E723">
            <v>49</v>
          </cell>
          <cell r="F723" t="str">
            <v>CAMBRIDGE</v>
          </cell>
          <cell r="G723">
            <v>285</v>
          </cell>
          <cell r="H723" t="str">
            <v>STOUGHTON</v>
          </cell>
          <cell r="I723">
            <v>124.09814814898641</v>
          </cell>
          <cell r="J723">
            <v>13493</v>
          </cell>
          <cell r="K723">
            <v>3252</v>
          </cell>
          <cell r="L723">
            <v>1188</v>
          </cell>
        </row>
        <row r="724">
          <cell r="B724">
            <v>487049293</v>
          </cell>
          <cell r="C724">
            <v>487049</v>
          </cell>
          <cell r="D724" t="str">
            <v>PROSPECT HILL ACADEMY</v>
          </cell>
          <cell r="E724">
            <v>49</v>
          </cell>
          <cell r="F724" t="str">
            <v>CAMBRIDGE</v>
          </cell>
          <cell r="G724">
            <v>293</v>
          </cell>
          <cell r="H724" t="str">
            <v>TAUNTON</v>
          </cell>
          <cell r="I724">
            <v>102.69881399723218</v>
          </cell>
          <cell r="J724">
            <v>20819</v>
          </cell>
          <cell r="K724">
            <v>562</v>
          </cell>
          <cell r="L724">
            <v>1188</v>
          </cell>
        </row>
        <row r="725">
          <cell r="B725">
            <v>487049308</v>
          </cell>
          <cell r="C725">
            <v>487049</v>
          </cell>
          <cell r="D725" t="str">
            <v>PROSPECT HILL ACADEMY</v>
          </cell>
          <cell r="E725">
            <v>49</v>
          </cell>
          <cell r="F725" t="str">
            <v>CAMBRIDGE</v>
          </cell>
          <cell r="G725">
            <v>308</v>
          </cell>
          <cell r="H725" t="str">
            <v>WALTHAM</v>
          </cell>
          <cell r="I725">
            <v>141.25484456461166</v>
          </cell>
          <cell r="J725">
            <v>16089</v>
          </cell>
          <cell r="K725">
            <v>6637</v>
          </cell>
          <cell r="L725">
            <v>1188</v>
          </cell>
        </row>
        <row r="726">
          <cell r="B726">
            <v>487049314</v>
          </cell>
          <cell r="C726">
            <v>487049</v>
          </cell>
          <cell r="D726" t="str">
            <v>PROSPECT HILL ACADEMY</v>
          </cell>
          <cell r="E726">
            <v>49</v>
          </cell>
          <cell r="F726" t="str">
            <v>CAMBRIDGE</v>
          </cell>
          <cell r="G726">
            <v>314</v>
          </cell>
          <cell r="H726" t="str">
            <v>WATERTOWN</v>
          </cell>
          <cell r="I726">
            <v>175.45672934136448</v>
          </cell>
          <cell r="J726">
            <v>19632</v>
          </cell>
          <cell r="K726">
            <v>14814</v>
          </cell>
          <cell r="L726">
            <v>1188</v>
          </cell>
        </row>
        <row r="727">
          <cell r="B727">
            <v>487049344</v>
          </cell>
          <cell r="C727">
            <v>487049</v>
          </cell>
          <cell r="D727" t="str">
            <v>PROSPECT HILL ACADEMY</v>
          </cell>
          <cell r="E727">
            <v>49</v>
          </cell>
          <cell r="F727" t="str">
            <v>CAMBRIDGE</v>
          </cell>
          <cell r="G727">
            <v>344</v>
          </cell>
          <cell r="H727" t="str">
            <v>WINCHESTER</v>
          </cell>
          <cell r="I727">
            <v>144.60086995392217</v>
          </cell>
          <cell r="J727">
            <v>16106</v>
          </cell>
          <cell r="K727">
            <v>7183</v>
          </cell>
          <cell r="L727">
            <v>1188</v>
          </cell>
        </row>
        <row r="728">
          <cell r="B728">
            <v>487049347</v>
          </cell>
          <cell r="C728">
            <v>487049</v>
          </cell>
          <cell r="D728" t="str">
            <v>PROSPECT HILL ACADEMY</v>
          </cell>
          <cell r="E728">
            <v>49</v>
          </cell>
          <cell r="F728" t="str">
            <v>CAMBRIDGE</v>
          </cell>
          <cell r="G728">
            <v>347</v>
          </cell>
          <cell r="H728" t="str">
            <v>WOBURN</v>
          </cell>
          <cell r="I728">
            <v>144.69595191647272</v>
          </cell>
          <cell r="J728">
            <v>18339</v>
          </cell>
          <cell r="K728">
            <v>8197</v>
          </cell>
          <cell r="L728">
            <v>1188</v>
          </cell>
        </row>
        <row r="729">
          <cell r="B729">
            <v>487274010</v>
          </cell>
          <cell r="C729">
            <v>487274</v>
          </cell>
          <cell r="D729" t="str">
            <v>PROSPECT HILL ACADEMY</v>
          </cell>
          <cell r="E729">
            <v>274</v>
          </cell>
          <cell r="F729" t="str">
            <v>SOMERVILLE</v>
          </cell>
          <cell r="G729">
            <v>10</v>
          </cell>
          <cell r="H729" t="str">
            <v>ARLINGTON</v>
          </cell>
          <cell r="I729">
            <v>143.22956672006308</v>
          </cell>
          <cell r="J729">
            <v>13184</v>
          </cell>
          <cell r="K729">
            <v>5699</v>
          </cell>
          <cell r="L729">
            <v>1188</v>
          </cell>
        </row>
        <row r="730">
          <cell r="B730">
            <v>487274031</v>
          </cell>
          <cell r="C730">
            <v>487274</v>
          </cell>
          <cell r="D730" t="str">
            <v>PROSPECT HILL ACADEMY</v>
          </cell>
          <cell r="E730">
            <v>274</v>
          </cell>
          <cell r="F730" t="str">
            <v>SOMERVILLE</v>
          </cell>
          <cell r="G730">
            <v>31</v>
          </cell>
          <cell r="H730" t="str">
            <v>BILLERICA</v>
          </cell>
          <cell r="I730">
            <v>144.88459106998013</v>
          </cell>
          <cell r="J730">
            <v>15520</v>
          </cell>
          <cell r="K730">
            <v>6966</v>
          </cell>
          <cell r="L730">
            <v>1188</v>
          </cell>
        </row>
        <row r="731">
          <cell r="B731">
            <v>487274035</v>
          </cell>
          <cell r="C731">
            <v>487274</v>
          </cell>
          <cell r="D731" t="str">
            <v>PROSPECT HILL ACADEMY</v>
          </cell>
          <cell r="E731">
            <v>274</v>
          </cell>
          <cell r="F731" t="str">
            <v>SOMERVILLE</v>
          </cell>
          <cell r="G731">
            <v>35</v>
          </cell>
          <cell r="H731" t="str">
            <v>BOSTON</v>
          </cell>
          <cell r="I731">
            <v>141.50592343186904</v>
          </cell>
          <cell r="J731">
            <v>18389</v>
          </cell>
          <cell r="K731">
            <v>7633</v>
          </cell>
          <cell r="L731">
            <v>1188</v>
          </cell>
        </row>
        <row r="732">
          <cell r="B732">
            <v>487274044</v>
          </cell>
          <cell r="C732">
            <v>487274</v>
          </cell>
          <cell r="D732" t="str">
            <v>PROSPECT HILL ACADEMY</v>
          </cell>
          <cell r="E732">
            <v>274</v>
          </cell>
          <cell r="F732" t="str">
            <v>SOMERVILLE</v>
          </cell>
          <cell r="G732">
            <v>44</v>
          </cell>
          <cell r="H732" t="str">
            <v>BROCKTON</v>
          </cell>
          <cell r="I732">
            <v>103.48764365547041</v>
          </cell>
          <cell r="J732">
            <v>16123</v>
          </cell>
          <cell r="K732">
            <v>562</v>
          </cell>
          <cell r="L732">
            <v>1188</v>
          </cell>
        </row>
        <row r="733">
          <cell r="B733">
            <v>487274048</v>
          </cell>
          <cell r="C733">
            <v>487274</v>
          </cell>
          <cell r="D733" t="str">
            <v>PROSPECT HILL ACADEMY</v>
          </cell>
          <cell r="E733">
            <v>274</v>
          </cell>
          <cell r="F733" t="str">
            <v>SOMERVILLE</v>
          </cell>
          <cell r="G733">
            <v>48</v>
          </cell>
          <cell r="H733" t="str">
            <v>BURLINGTON</v>
          </cell>
          <cell r="I733">
            <v>180.9243679505129</v>
          </cell>
          <cell r="J733">
            <v>11201</v>
          </cell>
          <cell r="K733">
            <v>9064</v>
          </cell>
          <cell r="L733">
            <v>1188</v>
          </cell>
        </row>
        <row r="734">
          <cell r="B734">
            <v>487274049</v>
          </cell>
          <cell r="C734">
            <v>487274</v>
          </cell>
          <cell r="D734" t="str">
            <v>PROSPECT HILL ACADEMY</v>
          </cell>
          <cell r="E734">
            <v>274</v>
          </cell>
          <cell r="F734" t="str">
            <v>SOMERVILLE</v>
          </cell>
          <cell r="G734">
            <v>49</v>
          </cell>
          <cell r="H734" t="str">
            <v>CAMBRIDGE</v>
          </cell>
          <cell r="I734">
            <v>226.33381903386584</v>
          </cell>
          <cell r="J734">
            <v>17129</v>
          </cell>
          <cell r="K734">
            <v>21640</v>
          </cell>
          <cell r="L734">
            <v>1188</v>
          </cell>
        </row>
        <row r="735">
          <cell r="B735">
            <v>487274057</v>
          </cell>
          <cell r="C735">
            <v>487274</v>
          </cell>
          <cell r="D735" t="str">
            <v>PROSPECT HILL ACADEMY</v>
          </cell>
          <cell r="E735">
            <v>274</v>
          </cell>
          <cell r="F735" t="str">
            <v>SOMERVILLE</v>
          </cell>
          <cell r="G735">
            <v>57</v>
          </cell>
          <cell r="H735" t="str">
            <v>CHELSEA</v>
          </cell>
          <cell r="I735">
            <v>102.16752290744108</v>
          </cell>
          <cell r="J735">
            <v>18661</v>
          </cell>
          <cell r="K735">
            <v>404</v>
          </cell>
          <cell r="L735">
            <v>1188</v>
          </cell>
        </row>
        <row r="736">
          <cell r="B736">
            <v>487274093</v>
          </cell>
          <cell r="C736">
            <v>487274</v>
          </cell>
          <cell r="D736" t="str">
            <v>PROSPECT HILL ACADEMY</v>
          </cell>
          <cell r="E736">
            <v>274</v>
          </cell>
          <cell r="F736" t="str">
            <v>SOMERVILLE</v>
          </cell>
          <cell r="G736">
            <v>93</v>
          </cell>
          <cell r="H736" t="str">
            <v>EVERETT</v>
          </cell>
          <cell r="I736">
            <v>101.28947429456781</v>
          </cell>
          <cell r="J736">
            <v>18061</v>
          </cell>
          <cell r="K736">
            <v>233</v>
          </cell>
          <cell r="L736">
            <v>1188</v>
          </cell>
        </row>
        <row r="737">
          <cell r="B737">
            <v>487274095</v>
          </cell>
          <cell r="C737">
            <v>487274</v>
          </cell>
          <cell r="D737" t="str">
            <v>PROSPECT HILL ACADEMY</v>
          </cell>
          <cell r="E737">
            <v>274</v>
          </cell>
          <cell r="F737" t="str">
            <v>SOMERVILLE</v>
          </cell>
          <cell r="G737">
            <v>95</v>
          </cell>
          <cell r="H737" t="str">
            <v>FALL RIVER</v>
          </cell>
          <cell r="I737">
            <v>100.27001010763144</v>
          </cell>
          <cell r="J737">
            <v>19169</v>
          </cell>
          <cell r="K737">
            <v>52</v>
          </cell>
          <cell r="L737">
            <v>1188</v>
          </cell>
        </row>
        <row r="738">
          <cell r="B738">
            <v>487274097</v>
          </cell>
          <cell r="C738">
            <v>487274</v>
          </cell>
          <cell r="D738" t="str">
            <v>PROSPECT HILL ACADEMY</v>
          </cell>
          <cell r="E738">
            <v>274</v>
          </cell>
          <cell r="F738" t="str">
            <v>SOMERVILLE</v>
          </cell>
          <cell r="G738">
            <v>97</v>
          </cell>
          <cell r="H738" t="str">
            <v>FITCHBURG</v>
          </cell>
          <cell r="I738">
            <v>100</v>
          </cell>
          <cell r="J738">
            <v>18645</v>
          </cell>
          <cell r="K738">
            <v>0</v>
          </cell>
          <cell r="L738">
            <v>1188</v>
          </cell>
        </row>
        <row r="739">
          <cell r="B739">
            <v>487274128</v>
          </cell>
          <cell r="C739">
            <v>487274</v>
          </cell>
          <cell r="D739" t="str">
            <v>PROSPECT HILL ACADEMY</v>
          </cell>
          <cell r="E739">
            <v>274</v>
          </cell>
          <cell r="F739" t="str">
            <v>SOMERVILLE</v>
          </cell>
          <cell r="G739">
            <v>128</v>
          </cell>
          <cell r="H739" t="str">
            <v>HAVERHILL</v>
          </cell>
          <cell r="I739">
            <v>110.38697262617856</v>
          </cell>
          <cell r="J739">
            <v>11201</v>
          </cell>
          <cell r="K739">
            <v>1163</v>
          </cell>
          <cell r="L739">
            <v>1188</v>
          </cell>
        </row>
        <row r="740">
          <cell r="B740">
            <v>487274149</v>
          </cell>
          <cell r="C740">
            <v>487274</v>
          </cell>
          <cell r="D740" t="str">
            <v>PROSPECT HILL ACADEMY</v>
          </cell>
          <cell r="E740">
            <v>274</v>
          </cell>
          <cell r="F740" t="str">
            <v>SOMERVILLE</v>
          </cell>
          <cell r="G740">
            <v>149</v>
          </cell>
          <cell r="H740" t="str">
            <v>LAWRENCE</v>
          </cell>
          <cell r="I740">
            <v>100.74836826286403</v>
          </cell>
          <cell r="J740">
            <v>8072</v>
          </cell>
          <cell r="K740">
            <v>60</v>
          </cell>
          <cell r="L740">
            <v>1188</v>
          </cell>
        </row>
        <row r="741">
          <cell r="B741">
            <v>487274160</v>
          </cell>
          <cell r="C741">
            <v>487274</v>
          </cell>
          <cell r="D741" t="str">
            <v>PROSPECT HILL ACADEMY</v>
          </cell>
          <cell r="E741">
            <v>274</v>
          </cell>
          <cell r="F741" t="str">
            <v>SOMERVILLE</v>
          </cell>
          <cell r="G741">
            <v>160</v>
          </cell>
          <cell r="H741" t="str">
            <v>LOWELL</v>
          </cell>
          <cell r="I741">
            <v>100.20791083539432</v>
          </cell>
          <cell r="J741">
            <v>18645</v>
          </cell>
          <cell r="K741">
            <v>39</v>
          </cell>
          <cell r="L741">
            <v>1188</v>
          </cell>
        </row>
        <row r="742">
          <cell r="B742">
            <v>487274163</v>
          </cell>
          <cell r="C742">
            <v>487274</v>
          </cell>
          <cell r="D742" t="str">
            <v>PROSPECT HILL ACADEMY</v>
          </cell>
          <cell r="E742">
            <v>274</v>
          </cell>
          <cell r="F742" t="str">
            <v>SOMERVILLE</v>
          </cell>
          <cell r="G742">
            <v>163</v>
          </cell>
          <cell r="H742" t="str">
            <v>LYNN</v>
          </cell>
          <cell r="I742">
            <v>100.66191221021963</v>
          </cell>
          <cell r="J742">
            <v>18314</v>
          </cell>
          <cell r="K742">
            <v>121</v>
          </cell>
          <cell r="L742">
            <v>1188</v>
          </cell>
        </row>
        <row r="743">
          <cell r="B743">
            <v>487274165</v>
          </cell>
          <cell r="C743">
            <v>487274</v>
          </cell>
          <cell r="D743" t="str">
            <v>PROSPECT HILL ACADEMY</v>
          </cell>
          <cell r="E743">
            <v>274</v>
          </cell>
          <cell r="F743" t="str">
            <v>SOMERVILLE</v>
          </cell>
          <cell r="G743">
            <v>165</v>
          </cell>
          <cell r="H743" t="str">
            <v>MALDEN</v>
          </cell>
          <cell r="I743">
            <v>100</v>
          </cell>
          <cell r="J743">
            <v>16672</v>
          </cell>
          <cell r="K743">
            <v>0</v>
          </cell>
          <cell r="L743">
            <v>1188</v>
          </cell>
        </row>
        <row r="744">
          <cell r="B744">
            <v>487274176</v>
          </cell>
          <cell r="C744">
            <v>487274</v>
          </cell>
          <cell r="D744" t="str">
            <v>PROSPECT HILL ACADEMY</v>
          </cell>
          <cell r="E744">
            <v>274</v>
          </cell>
          <cell r="F744" t="str">
            <v>SOMERVILLE</v>
          </cell>
          <cell r="G744">
            <v>176</v>
          </cell>
          <cell r="H744" t="str">
            <v>MEDFORD</v>
          </cell>
          <cell r="I744">
            <v>134.00620858507176</v>
          </cell>
          <cell r="J744">
            <v>16293</v>
          </cell>
          <cell r="K744">
            <v>5541</v>
          </cell>
          <cell r="L744">
            <v>1188</v>
          </cell>
        </row>
        <row r="745">
          <cell r="B745">
            <v>487274178</v>
          </cell>
          <cell r="C745">
            <v>487274</v>
          </cell>
          <cell r="D745" t="str">
            <v>PROSPECT HILL ACADEMY</v>
          </cell>
          <cell r="E745">
            <v>274</v>
          </cell>
          <cell r="F745" t="str">
            <v>SOMERVILLE</v>
          </cell>
          <cell r="G745">
            <v>178</v>
          </cell>
          <cell r="H745" t="str">
            <v>MELROSE</v>
          </cell>
          <cell r="I745">
            <v>110.87211795217652</v>
          </cell>
          <cell r="J745">
            <v>10470</v>
          </cell>
          <cell r="K745">
            <v>1138</v>
          </cell>
          <cell r="L745">
            <v>1188</v>
          </cell>
        </row>
        <row r="746">
          <cell r="B746">
            <v>487274181</v>
          </cell>
          <cell r="C746">
            <v>487274</v>
          </cell>
          <cell r="D746" t="str">
            <v>PROSPECT HILL ACADEMY</v>
          </cell>
          <cell r="E746">
            <v>274</v>
          </cell>
          <cell r="F746" t="str">
            <v>SOMERVILLE</v>
          </cell>
          <cell r="G746">
            <v>181</v>
          </cell>
          <cell r="H746" t="str">
            <v>METHUEN</v>
          </cell>
          <cell r="I746">
            <v>101.41418881168643</v>
          </cell>
          <cell r="J746">
            <v>13106</v>
          </cell>
          <cell r="K746">
            <v>185</v>
          </cell>
          <cell r="L746">
            <v>1188</v>
          </cell>
        </row>
        <row r="747">
          <cell r="B747">
            <v>487274201</v>
          </cell>
          <cell r="C747">
            <v>487274</v>
          </cell>
          <cell r="D747" t="str">
            <v>PROSPECT HILL ACADEMY</v>
          </cell>
          <cell r="E747">
            <v>274</v>
          </cell>
          <cell r="F747" t="str">
            <v>SOMERVILLE</v>
          </cell>
          <cell r="G747">
            <v>201</v>
          </cell>
          <cell r="H747" t="str">
            <v>NEW BEDFORD</v>
          </cell>
          <cell r="I747">
            <v>100.48719005553819</v>
          </cell>
          <cell r="J747">
            <v>22026</v>
          </cell>
          <cell r="K747">
            <v>107</v>
          </cell>
          <cell r="L747">
            <v>1188</v>
          </cell>
        </row>
        <row r="748">
          <cell r="B748">
            <v>487274220</v>
          </cell>
          <cell r="C748">
            <v>487274</v>
          </cell>
          <cell r="D748" t="str">
            <v>PROSPECT HILL ACADEMY</v>
          </cell>
          <cell r="E748">
            <v>274</v>
          </cell>
          <cell r="F748" t="str">
            <v>SOMERVILLE</v>
          </cell>
          <cell r="G748">
            <v>220</v>
          </cell>
          <cell r="H748" t="str">
            <v>NORWOOD</v>
          </cell>
          <cell r="I748">
            <v>137.78652394812985</v>
          </cell>
          <cell r="J748">
            <v>17374</v>
          </cell>
          <cell r="K748">
            <v>6565</v>
          </cell>
          <cell r="L748">
            <v>1188</v>
          </cell>
        </row>
        <row r="749">
          <cell r="B749">
            <v>487274229</v>
          </cell>
          <cell r="C749">
            <v>487274</v>
          </cell>
          <cell r="D749" t="str">
            <v>PROSPECT HILL ACADEMY</v>
          </cell>
          <cell r="E749">
            <v>274</v>
          </cell>
          <cell r="F749" t="str">
            <v>SOMERVILLE</v>
          </cell>
          <cell r="G749">
            <v>229</v>
          </cell>
          <cell r="H749" t="str">
            <v>PEABODY</v>
          </cell>
          <cell r="I749">
            <v>107.53083343856412</v>
          </cell>
          <cell r="J749">
            <v>11987</v>
          </cell>
          <cell r="K749">
            <v>903</v>
          </cell>
          <cell r="L749">
            <v>1188</v>
          </cell>
        </row>
        <row r="750">
          <cell r="B750">
            <v>487274248</v>
          </cell>
          <cell r="C750">
            <v>487274</v>
          </cell>
          <cell r="D750" t="str">
            <v>PROSPECT HILL ACADEMY</v>
          </cell>
          <cell r="E750">
            <v>274</v>
          </cell>
          <cell r="F750" t="str">
            <v>SOMERVILLE</v>
          </cell>
          <cell r="G750">
            <v>248</v>
          </cell>
          <cell r="H750" t="str">
            <v>REVERE</v>
          </cell>
          <cell r="I750">
            <v>106.59125456595045</v>
          </cell>
          <cell r="J750">
            <v>16394</v>
          </cell>
          <cell r="K750">
            <v>1081</v>
          </cell>
          <cell r="L750">
            <v>1188</v>
          </cell>
        </row>
        <row r="751">
          <cell r="B751">
            <v>487274262</v>
          </cell>
          <cell r="C751">
            <v>487274</v>
          </cell>
          <cell r="D751" t="str">
            <v>PROSPECT HILL ACADEMY</v>
          </cell>
          <cell r="E751">
            <v>274</v>
          </cell>
          <cell r="F751" t="str">
            <v>SOMERVILLE</v>
          </cell>
          <cell r="G751">
            <v>262</v>
          </cell>
          <cell r="H751" t="str">
            <v>SAUGUS</v>
          </cell>
          <cell r="I751">
            <v>119.94583426664332</v>
          </cell>
          <cell r="J751">
            <v>14634</v>
          </cell>
          <cell r="K751">
            <v>2919</v>
          </cell>
          <cell r="L751">
            <v>1188</v>
          </cell>
        </row>
        <row r="752">
          <cell r="B752">
            <v>487274274</v>
          </cell>
          <cell r="C752">
            <v>487274</v>
          </cell>
          <cell r="D752" t="str">
            <v>PROSPECT HILL ACADEMY</v>
          </cell>
          <cell r="E752">
            <v>274</v>
          </cell>
          <cell r="F752" t="str">
            <v>SOMERVILLE</v>
          </cell>
          <cell r="G752">
            <v>274</v>
          </cell>
          <cell r="H752" t="str">
            <v>SOMERVILLE</v>
          </cell>
          <cell r="I752">
            <v>147.04764397883525</v>
          </cell>
          <cell r="J752">
            <v>17387</v>
          </cell>
          <cell r="K752">
            <v>8180</v>
          </cell>
          <cell r="L752">
            <v>1188</v>
          </cell>
        </row>
        <row r="753">
          <cell r="B753">
            <v>487274284</v>
          </cell>
          <cell r="C753">
            <v>487274</v>
          </cell>
          <cell r="D753" t="str">
            <v>PROSPECT HILL ACADEMY</v>
          </cell>
          <cell r="E753">
            <v>274</v>
          </cell>
          <cell r="F753" t="str">
            <v>SOMERVILLE</v>
          </cell>
          <cell r="G753">
            <v>284</v>
          </cell>
          <cell r="H753" t="str">
            <v>STONEHAM</v>
          </cell>
          <cell r="I753">
            <v>140.56067905503079</v>
          </cell>
          <cell r="J753">
            <v>15614</v>
          </cell>
          <cell r="K753">
            <v>6333</v>
          </cell>
          <cell r="L753">
            <v>1188</v>
          </cell>
        </row>
        <row r="754">
          <cell r="B754">
            <v>487274295</v>
          </cell>
          <cell r="C754">
            <v>487274</v>
          </cell>
          <cell r="D754" t="str">
            <v>PROSPECT HILL ACADEMY</v>
          </cell>
          <cell r="E754">
            <v>274</v>
          </cell>
          <cell r="F754" t="str">
            <v>SOMERVILLE</v>
          </cell>
          <cell r="G754">
            <v>295</v>
          </cell>
          <cell r="H754" t="str">
            <v>TEWKSBURY</v>
          </cell>
          <cell r="I754">
            <v>153.05738780394682</v>
          </cell>
          <cell r="J754">
            <v>15654</v>
          </cell>
          <cell r="K754">
            <v>8306</v>
          </cell>
          <cell r="L754">
            <v>1188</v>
          </cell>
        </row>
        <row r="755">
          <cell r="B755">
            <v>487274308</v>
          </cell>
          <cell r="C755">
            <v>487274</v>
          </cell>
          <cell r="D755" t="str">
            <v>PROSPECT HILL ACADEMY</v>
          </cell>
          <cell r="E755">
            <v>274</v>
          </cell>
          <cell r="F755" t="str">
            <v>SOMERVILLE</v>
          </cell>
          <cell r="G755">
            <v>308</v>
          </cell>
          <cell r="H755" t="str">
            <v>WALTHAM</v>
          </cell>
          <cell r="I755">
            <v>141.25484456461166</v>
          </cell>
          <cell r="J755">
            <v>17635</v>
          </cell>
          <cell r="K755">
            <v>7275</v>
          </cell>
          <cell r="L755">
            <v>1188</v>
          </cell>
        </row>
        <row r="756">
          <cell r="B756">
            <v>487274314</v>
          </cell>
          <cell r="C756">
            <v>487274</v>
          </cell>
          <cell r="D756" t="str">
            <v>PROSPECT HILL ACADEMY</v>
          </cell>
          <cell r="E756">
            <v>274</v>
          </cell>
          <cell r="F756" t="str">
            <v>SOMERVILLE</v>
          </cell>
          <cell r="G756">
            <v>314</v>
          </cell>
          <cell r="H756" t="str">
            <v>WATERTOWN</v>
          </cell>
          <cell r="I756">
            <v>175.45672934136448</v>
          </cell>
          <cell r="J756">
            <v>17771</v>
          </cell>
          <cell r="K756">
            <v>13409</v>
          </cell>
          <cell r="L756">
            <v>1188</v>
          </cell>
        </row>
        <row r="757">
          <cell r="B757">
            <v>487274336</v>
          </cell>
          <cell r="C757">
            <v>487274</v>
          </cell>
          <cell r="D757" t="str">
            <v>PROSPECT HILL ACADEMY</v>
          </cell>
          <cell r="E757">
            <v>274</v>
          </cell>
          <cell r="F757" t="str">
            <v>SOMERVILLE</v>
          </cell>
          <cell r="G757">
            <v>336</v>
          </cell>
          <cell r="H757" t="str">
            <v>WEYMOUTH</v>
          </cell>
          <cell r="I757">
            <v>113.38729758643215</v>
          </cell>
          <cell r="J757">
            <v>17318</v>
          </cell>
          <cell r="K757">
            <v>2318</v>
          </cell>
          <cell r="L757">
            <v>1188</v>
          </cell>
        </row>
        <row r="758">
          <cell r="B758">
            <v>487274346</v>
          </cell>
          <cell r="C758">
            <v>487274</v>
          </cell>
          <cell r="D758" t="str">
            <v>PROSPECT HILL ACADEMY</v>
          </cell>
          <cell r="E758">
            <v>274</v>
          </cell>
          <cell r="F758" t="str">
            <v>SOMERVILLE</v>
          </cell>
          <cell r="G758">
            <v>346</v>
          </cell>
          <cell r="H758" t="str">
            <v>WINTHROP</v>
          </cell>
          <cell r="I758">
            <v>109.81840263580945</v>
          </cell>
          <cell r="J758">
            <v>14058</v>
          </cell>
          <cell r="K758">
            <v>1380</v>
          </cell>
          <cell r="L758">
            <v>1188</v>
          </cell>
        </row>
        <row r="759">
          <cell r="B759">
            <v>487274347</v>
          </cell>
          <cell r="C759">
            <v>487274</v>
          </cell>
          <cell r="D759" t="str">
            <v>PROSPECT HILL ACADEMY</v>
          </cell>
          <cell r="E759">
            <v>274</v>
          </cell>
          <cell r="F759" t="str">
            <v>SOMERVILLE</v>
          </cell>
          <cell r="G759">
            <v>347</v>
          </cell>
          <cell r="H759" t="str">
            <v>WOBURN</v>
          </cell>
          <cell r="I759">
            <v>144.69595191647272</v>
          </cell>
          <cell r="J759">
            <v>15439</v>
          </cell>
          <cell r="K759">
            <v>6901</v>
          </cell>
          <cell r="L759">
            <v>1188</v>
          </cell>
        </row>
        <row r="760">
          <cell r="B760">
            <v>488219001</v>
          </cell>
          <cell r="C760">
            <v>488219</v>
          </cell>
          <cell r="D760" t="str">
            <v>SOUTH SHORE</v>
          </cell>
          <cell r="E760">
            <v>219</v>
          </cell>
          <cell r="F760" t="str">
            <v>NORWELL</v>
          </cell>
          <cell r="G760">
            <v>1</v>
          </cell>
          <cell r="H760" t="str">
            <v>ABINGTON</v>
          </cell>
          <cell r="I760">
            <v>110.02818998238313</v>
          </cell>
          <cell r="J760">
            <v>13491</v>
          </cell>
          <cell r="K760">
            <v>1353</v>
          </cell>
          <cell r="L760">
            <v>1188</v>
          </cell>
        </row>
        <row r="761">
          <cell r="B761">
            <v>488219016</v>
          </cell>
          <cell r="C761">
            <v>488219</v>
          </cell>
          <cell r="D761" t="str">
            <v>SOUTH SHORE</v>
          </cell>
          <cell r="E761">
            <v>219</v>
          </cell>
          <cell r="F761" t="str">
            <v>NORWELL</v>
          </cell>
          <cell r="G761">
            <v>16</v>
          </cell>
          <cell r="H761" t="str">
            <v>ATTLEBORO</v>
          </cell>
          <cell r="I761">
            <v>102.14032139461695</v>
          </cell>
          <cell r="J761">
            <v>18552</v>
          </cell>
          <cell r="K761">
            <v>397</v>
          </cell>
          <cell r="L761">
            <v>1188</v>
          </cell>
        </row>
        <row r="762">
          <cell r="B762">
            <v>488219035</v>
          </cell>
          <cell r="C762">
            <v>488219</v>
          </cell>
          <cell r="D762" t="str">
            <v>SOUTH SHORE</v>
          </cell>
          <cell r="E762">
            <v>219</v>
          </cell>
          <cell r="F762" t="str">
            <v>NORWELL</v>
          </cell>
          <cell r="G762">
            <v>35</v>
          </cell>
          <cell r="H762" t="str">
            <v>BOSTON</v>
          </cell>
          <cell r="I762">
            <v>141.50592343186904</v>
          </cell>
          <cell r="J762">
            <v>20371</v>
          </cell>
          <cell r="K762">
            <v>8455</v>
          </cell>
          <cell r="L762">
            <v>1188</v>
          </cell>
        </row>
        <row r="763">
          <cell r="B763">
            <v>488219040</v>
          </cell>
          <cell r="C763">
            <v>488219</v>
          </cell>
          <cell r="D763" t="str">
            <v>SOUTH SHORE</v>
          </cell>
          <cell r="E763">
            <v>219</v>
          </cell>
          <cell r="F763" t="str">
            <v>NORWELL</v>
          </cell>
          <cell r="G763">
            <v>40</v>
          </cell>
          <cell r="H763" t="str">
            <v>BRAINTREE</v>
          </cell>
          <cell r="I763">
            <v>123.88641184404838</v>
          </cell>
          <cell r="J763">
            <v>15574</v>
          </cell>
          <cell r="K763">
            <v>3720</v>
          </cell>
          <cell r="L763">
            <v>1188</v>
          </cell>
        </row>
        <row r="764">
          <cell r="B764">
            <v>488219044</v>
          </cell>
          <cell r="C764">
            <v>488219</v>
          </cell>
          <cell r="D764" t="str">
            <v>SOUTH SHORE</v>
          </cell>
          <cell r="E764">
            <v>219</v>
          </cell>
          <cell r="F764" t="str">
            <v>NORWELL</v>
          </cell>
          <cell r="G764">
            <v>44</v>
          </cell>
          <cell r="H764" t="str">
            <v>BROCKTON</v>
          </cell>
          <cell r="I764">
            <v>103.48764365547041</v>
          </cell>
          <cell r="J764">
            <v>17146</v>
          </cell>
          <cell r="K764">
            <v>598</v>
          </cell>
          <cell r="L764">
            <v>1188</v>
          </cell>
        </row>
        <row r="765">
          <cell r="B765">
            <v>488219050</v>
          </cell>
          <cell r="C765">
            <v>488219</v>
          </cell>
          <cell r="D765" t="str">
            <v>SOUTH SHORE</v>
          </cell>
          <cell r="E765">
            <v>219</v>
          </cell>
          <cell r="F765" t="str">
            <v>NORWELL</v>
          </cell>
          <cell r="G765">
            <v>50</v>
          </cell>
          <cell r="H765" t="str">
            <v>CANTON</v>
          </cell>
          <cell r="I765">
            <v>145.60888917930052</v>
          </cell>
          <cell r="J765">
            <v>12883</v>
          </cell>
          <cell r="K765">
            <v>5876</v>
          </cell>
          <cell r="L765">
            <v>1188</v>
          </cell>
        </row>
        <row r="766">
          <cell r="B766">
            <v>488219052</v>
          </cell>
          <cell r="C766">
            <v>488219</v>
          </cell>
          <cell r="D766" t="str">
            <v>SOUTH SHORE</v>
          </cell>
          <cell r="E766">
            <v>219</v>
          </cell>
          <cell r="F766" t="str">
            <v>NORWELL</v>
          </cell>
          <cell r="G766">
            <v>52</v>
          </cell>
          <cell r="H766" t="str">
            <v>CARVER</v>
          </cell>
          <cell r="I766">
            <v>139.78380954007878</v>
          </cell>
          <cell r="J766">
            <v>10992</v>
          </cell>
          <cell r="K766">
            <v>4373</v>
          </cell>
          <cell r="L766">
            <v>1188</v>
          </cell>
        </row>
        <row r="767">
          <cell r="B767">
            <v>488219065</v>
          </cell>
          <cell r="C767">
            <v>488219</v>
          </cell>
          <cell r="D767" t="str">
            <v>SOUTH SHORE</v>
          </cell>
          <cell r="E767">
            <v>219</v>
          </cell>
          <cell r="F767" t="str">
            <v>NORWELL</v>
          </cell>
          <cell r="G767">
            <v>65</v>
          </cell>
          <cell r="H767" t="str">
            <v>COHASSET</v>
          </cell>
          <cell r="I767">
            <v>173.63072359999458</v>
          </cell>
          <cell r="J767">
            <v>12519</v>
          </cell>
          <cell r="K767">
            <v>9218</v>
          </cell>
          <cell r="L767">
            <v>1188</v>
          </cell>
        </row>
        <row r="768">
          <cell r="B768">
            <v>488219083</v>
          </cell>
          <cell r="C768">
            <v>488219</v>
          </cell>
          <cell r="D768" t="str">
            <v>SOUTH SHORE</v>
          </cell>
          <cell r="E768">
            <v>219</v>
          </cell>
          <cell r="F768" t="str">
            <v>NORWELL</v>
          </cell>
          <cell r="G768">
            <v>83</v>
          </cell>
          <cell r="H768" t="str">
            <v>EAST BRIDGEWATER</v>
          </cell>
          <cell r="I768">
            <v>116.17109491714541</v>
          </cell>
          <cell r="J768">
            <v>15125</v>
          </cell>
          <cell r="K768">
            <v>2446</v>
          </cell>
          <cell r="L768">
            <v>1188</v>
          </cell>
        </row>
        <row r="769">
          <cell r="B769">
            <v>488219118</v>
          </cell>
          <cell r="C769">
            <v>488219</v>
          </cell>
          <cell r="D769" t="str">
            <v>SOUTH SHORE</v>
          </cell>
          <cell r="E769">
            <v>219</v>
          </cell>
          <cell r="F769" t="str">
            <v>NORWELL</v>
          </cell>
          <cell r="G769">
            <v>118</v>
          </cell>
          <cell r="H769" t="str">
            <v>HALIFAX</v>
          </cell>
          <cell r="I769">
            <v>120.46668858974647</v>
          </cell>
          <cell r="J769">
            <v>13760</v>
          </cell>
          <cell r="K769">
            <v>2816</v>
          </cell>
          <cell r="L769">
            <v>1188</v>
          </cell>
        </row>
        <row r="770">
          <cell r="B770">
            <v>488219122</v>
          </cell>
          <cell r="C770">
            <v>488219</v>
          </cell>
          <cell r="D770" t="str">
            <v>SOUTH SHORE</v>
          </cell>
          <cell r="E770">
            <v>219</v>
          </cell>
          <cell r="F770" t="str">
            <v>NORWELL</v>
          </cell>
          <cell r="G770">
            <v>122</v>
          </cell>
          <cell r="H770" t="str">
            <v>HANOVER</v>
          </cell>
          <cell r="I770">
            <v>130.88068893140269</v>
          </cell>
          <cell r="J770">
            <v>13217</v>
          </cell>
          <cell r="K770">
            <v>4082</v>
          </cell>
          <cell r="L770">
            <v>1188</v>
          </cell>
        </row>
        <row r="771">
          <cell r="B771">
            <v>488219131</v>
          </cell>
          <cell r="C771">
            <v>488219</v>
          </cell>
          <cell r="D771" t="str">
            <v>SOUTH SHORE</v>
          </cell>
          <cell r="E771">
            <v>219</v>
          </cell>
          <cell r="F771" t="str">
            <v>NORWELL</v>
          </cell>
          <cell r="G771">
            <v>131</v>
          </cell>
          <cell r="H771" t="str">
            <v>HINGHAM</v>
          </cell>
          <cell r="I771">
            <v>147.09566604075962</v>
          </cell>
          <cell r="J771">
            <v>12535</v>
          </cell>
          <cell r="K771">
            <v>5903</v>
          </cell>
          <cell r="L771">
            <v>1188</v>
          </cell>
        </row>
        <row r="772">
          <cell r="B772">
            <v>488219133</v>
          </cell>
          <cell r="C772">
            <v>488219</v>
          </cell>
          <cell r="D772" t="str">
            <v>SOUTH SHORE</v>
          </cell>
          <cell r="E772">
            <v>219</v>
          </cell>
          <cell r="F772" t="str">
            <v>NORWELL</v>
          </cell>
          <cell r="G772">
            <v>133</v>
          </cell>
          <cell r="H772" t="str">
            <v>HOLBROOK</v>
          </cell>
          <cell r="I772">
            <v>113.34679933653671</v>
          </cell>
          <cell r="J772">
            <v>14031</v>
          </cell>
          <cell r="K772">
            <v>1873</v>
          </cell>
          <cell r="L772">
            <v>1188</v>
          </cell>
        </row>
        <row r="773">
          <cell r="B773">
            <v>488219142</v>
          </cell>
          <cell r="C773">
            <v>488219</v>
          </cell>
          <cell r="D773" t="str">
            <v>SOUTH SHORE</v>
          </cell>
          <cell r="E773">
            <v>219</v>
          </cell>
          <cell r="F773" t="str">
            <v>NORWELL</v>
          </cell>
          <cell r="G773">
            <v>142</v>
          </cell>
          <cell r="H773" t="str">
            <v>HULL</v>
          </cell>
          <cell r="I773">
            <v>184.72724129284549</v>
          </cell>
          <cell r="J773">
            <v>13266</v>
          </cell>
          <cell r="K773">
            <v>11240</v>
          </cell>
          <cell r="L773">
            <v>1188</v>
          </cell>
        </row>
        <row r="774">
          <cell r="B774">
            <v>488219145</v>
          </cell>
          <cell r="C774">
            <v>488219</v>
          </cell>
          <cell r="D774" t="str">
            <v>SOUTH SHORE</v>
          </cell>
          <cell r="E774">
            <v>219</v>
          </cell>
          <cell r="F774" t="str">
            <v>NORWELL</v>
          </cell>
          <cell r="G774">
            <v>145</v>
          </cell>
          <cell r="H774" t="str">
            <v>KINGSTON</v>
          </cell>
          <cell r="I774">
            <v>114.23891395282637</v>
          </cell>
          <cell r="J774">
            <v>13738</v>
          </cell>
          <cell r="K774">
            <v>1956</v>
          </cell>
          <cell r="L774">
            <v>1188</v>
          </cell>
        </row>
        <row r="775">
          <cell r="B775">
            <v>488219171</v>
          </cell>
          <cell r="C775">
            <v>488219</v>
          </cell>
          <cell r="D775" t="str">
            <v>SOUTH SHORE</v>
          </cell>
          <cell r="E775">
            <v>219</v>
          </cell>
          <cell r="F775" t="str">
            <v>NORWELL</v>
          </cell>
          <cell r="G775">
            <v>171</v>
          </cell>
          <cell r="H775" t="str">
            <v>MARSHFIELD</v>
          </cell>
          <cell r="I775">
            <v>127.70459475800939</v>
          </cell>
          <cell r="J775">
            <v>14454</v>
          </cell>
          <cell r="K775">
            <v>4004</v>
          </cell>
          <cell r="L775">
            <v>1188</v>
          </cell>
        </row>
        <row r="776">
          <cell r="B776">
            <v>488219182</v>
          </cell>
          <cell r="C776">
            <v>488219</v>
          </cell>
          <cell r="D776" t="str">
            <v>SOUTH SHORE</v>
          </cell>
          <cell r="E776">
            <v>219</v>
          </cell>
          <cell r="F776" t="str">
            <v>NORWELL</v>
          </cell>
          <cell r="G776">
            <v>182</v>
          </cell>
          <cell r="H776" t="str">
            <v>MIDDLEBOROUGH</v>
          </cell>
          <cell r="I776">
            <v>119.51204304515628</v>
          </cell>
          <cell r="J776">
            <v>10857</v>
          </cell>
          <cell r="K776">
            <v>2118</v>
          </cell>
          <cell r="L776">
            <v>1188</v>
          </cell>
        </row>
        <row r="777">
          <cell r="B777">
            <v>488219219</v>
          </cell>
          <cell r="C777">
            <v>488219</v>
          </cell>
          <cell r="D777" t="str">
            <v>SOUTH SHORE</v>
          </cell>
          <cell r="E777">
            <v>219</v>
          </cell>
          <cell r="F777" t="str">
            <v>NORWELL</v>
          </cell>
          <cell r="G777">
            <v>219</v>
          </cell>
          <cell r="H777" t="str">
            <v>NORWELL</v>
          </cell>
          <cell r="I777">
            <v>149.05114237351503</v>
          </cell>
          <cell r="J777">
            <v>12207</v>
          </cell>
          <cell r="K777">
            <v>5988</v>
          </cell>
          <cell r="L777">
            <v>1188</v>
          </cell>
        </row>
        <row r="778">
          <cell r="B778">
            <v>488219231</v>
          </cell>
          <cell r="C778">
            <v>488219</v>
          </cell>
          <cell r="D778" t="str">
            <v>SOUTH SHORE</v>
          </cell>
          <cell r="E778">
            <v>219</v>
          </cell>
          <cell r="F778" t="str">
            <v>NORWELL</v>
          </cell>
          <cell r="G778">
            <v>231</v>
          </cell>
          <cell r="H778" t="str">
            <v>PEMBROKE</v>
          </cell>
          <cell r="I778">
            <v>127.01439075693611</v>
          </cell>
          <cell r="J778">
            <v>12432</v>
          </cell>
          <cell r="K778">
            <v>3358</v>
          </cell>
          <cell r="L778">
            <v>1188</v>
          </cell>
        </row>
        <row r="779">
          <cell r="B779">
            <v>488219239</v>
          </cell>
          <cell r="C779">
            <v>488219</v>
          </cell>
          <cell r="D779" t="str">
            <v>SOUTH SHORE</v>
          </cell>
          <cell r="E779">
            <v>219</v>
          </cell>
          <cell r="F779" t="str">
            <v>NORWELL</v>
          </cell>
          <cell r="G779">
            <v>239</v>
          </cell>
          <cell r="H779" t="str">
            <v>PLYMOUTH</v>
          </cell>
          <cell r="I779">
            <v>133.96388723272358</v>
          </cell>
          <cell r="J779">
            <v>14923</v>
          </cell>
          <cell r="K779">
            <v>5068</v>
          </cell>
          <cell r="L779">
            <v>1188</v>
          </cell>
        </row>
        <row r="780">
          <cell r="B780">
            <v>488219243</v>
          </cell>
          <cell r="C780">
            <v>488219</v>
          </cell>
          <cell r="D780" t="str">
            <v>SOUTH SHORE</v>
          </cell>
          <cell r="E780">
            <v>219</v>
          </cell>
          <cell r="F780" t="str">
            <v>NORWELL</v>
          </cell>
          <cell r="G780">
            <v>243</v>
          </cell>
          <cell r="H780" t="str">
            <v>QUINCY</v>
          </cell>
          <cell r="I780">
            <v>114.25021531439718</v>
          </cell>
          <cell r="J780">
            <v>15143</v>
          </cell>
          <cell r="K780">
            <v>2158</v>
          </cell>
          <cell r="L780">
            <v>1188</v>
          </cell>
        </row>
        <row r="781">
          <cell r="B781">
            <v>488219244</v>
          </cell>
          <cell r="C781">
            <v>488219</v>
          </cell>
          <cell r="D781" t="str">
            <v>SOUTH SHORE</v>
          </cell>
          <cell r="E781">
            <v>219</v>
          </cell>
          <cell r="F781" t="str">
            <v>NORWELL</v>
          </cell>
          <cell r="G781">
            <v>244</v>
          </cell>
          <cell r="H781" t="str">
            <v>RANDOLPH</v>
          </cell>
          <cell r="I781">
            <v>128.46677726516822</v>
          </cell>
          <cell r="J781">
            <v>15784</v>
          </cell>
          <cell r="K781">
            <v>4493</v>
          </cell>
          <cell r="L781">
            <v>1188</v>
          </cell>
        </row>
        <row r="782">
          <cell r="B782">
            <v>488219251</v>
          </cell>
          <cell r="C782">
            <v>488219</v>
          </cell>
          <cell r="D782" t="str">
            <v>SOUTH SHORE</v>
          </cell>
          <cell r="E782">
            <v>219</v>
          </cell>
          <cell r="F782" t="str">
            <v>NORWELL</v>
          </cell>
          <cell r="G782">
            <v>251</v>
          </cell>
          <cell r="H782" t="str">
            <v>ROCKLAND</v>
          </cell>
          <cell r="I782">
            <v>118.74362526908922</v>
          </cell>
          <cell r="J782">
            <v>13989</v>
          </cell>
          <cell r="K782">
            <v>2622</v>
          </cell>
          <cell r="L782">
            <v>1188</v>
          </cell>
        </row>
        <row r="783">
          <cell r="B783">
            <v>488219264</v>
          </cell>
          <cell r="C783">
            <v>488219</v>
          </cell>
          <cell r="D783" t="str">
            <v>SOUTH SHORE</v>
          </cell>
          <cell r="E783">
            <v>219</v>
          </cell>
          <cell r="F783" t="str">
            <v>NORWELL</v>
          </cell>
          <cell r="G783">
            <v>264</v>
          </cell>
          <cell r="H783" t="str">
            <v>SCITUATE</v>
          </cell>
          <cell r="I783">
            <v>149.07358659822506</v>
          </cell>
          <cell r="J783">
            <v>12192</v>
          </cell>
          <cell r="K783">
            <v>5983</v>
          </cell>
          <cell r="L783">
            <v>1188</v>
          </cell>
        </row>
        <row r="784">
          <cell r="B784">
            <v>488219285</v>
          </cell>
          <cell r="C784">
            <v>488219</v>
          </cell>
          <cell r="D784" t="str">
            <v>SOUTH SHORE</v>
          </cell>
          <cell r="E784">
            <v>219</v>
          </cell>
          <cell r="F784" t="str">
            <v>NORWELL</v>
          </cell>
          <cell r="G784">
            <v>285</v>
          </cell>
          <cell r="H784" t="str">
            <v>STOUGHTON</v>
          </cell>
          <cell r="I784">
            <v>124.09814814898641</v>
          </cell>
          <cell r="J784">
            <v>17147</v>
          </cell>
          <cell r="K784">
            <v>4132</v>
          </cell>
          <cell r="L784">
            <v>1188</v>
          </cell>
        </row>
        <row r="785">
          <cell r="B785">
            <v>488219293</v>
          </cell>
          <cell r="C785">
            <v>488219</v>
          </cell>
          <cell r="D785" t="str">
            <v>SOUTH SHORE</v>
          </cell>
          <cell r="E785">
            <v>219</v>
          </cell>
          <cell r="F785" t="str">
            <v>NORWELL</v>
          </cell>
          <cell r="G785">
            <v>293</v>
          </cell>
          <cell r="H785" t="str">
            <v>TAUNTON</v>
          </cell>
          <cell r="I785">
            <v>102.69881399723218</v>
          </cell>
          <cell r="J785">
            <v>15857</v>
          </cell>
          <cell r="K785">
            <v>428</v>
          </cell>
          <cell r="L785">
            <v>1188</v>
          </cell>
        </row>
        <row r="786">
          <cell r="B786">
            <v>488219336</v>
          </cell>
          <cell r="C786">
            <v>488219</v>
          </cell>
          <cell r="D786" t="str">
            <v>SOUTH SHORE</v>
          </cell>
          <cell r="E786">
            <v>219</v>
          </cell>
          <cell r="F786" t="str">
            <v>NORWELL</v>
          </cell>
          <cell r="G786">
            <v>336</v>
          </cell>
          <cell r="H786" t="str">
            <v>WEYMOUTH</v>
          </cell>
          <cell r="I786">
            <v>113.38729758643215</v>
          </cell>
          <cell r="J786">
            <v>13534</v>
          </cell>
          <cell r="K786">
            <v>1812</v>
          </cell>
          <cell r="L786">
            <v>1188</v>
          </cell>
        </row>
        <row r="787">
          <cell r="B787">
            <v>488219625</v>
          </cell>
          <cell r="C787">
            <v>488219</v>
          </cell>
          <cell r="D787" t="str">
            <v>SOUTH SHORE</v>
          </cell>
          <cell r="E787">
            <v>219</v>
          </cell>
          <cell r="F787" t="str">
            <v>NORWELL</v>
          </cell>
          <cell r="G787">
            <v>625</v>
          </cell>
          <cell r="H787" t="str">
            <v>BRIDGEWATER RAYNHAM</v>
          </cell>
          <cell r="I787">
            <v>112.648295469332</v>
          </cell>
          <cell r="J787">
            <v>11261</v>
          </cell>
          <cell r="K787">
            <v>1424</v>
          </cell>
          <cell r="L787">
            <v>1188</v>
          </cell>
        </row>
        <row r="788">
          <cell r="B788">
            <v>488219760</v>
          </cell>
          <cell r="C788">
            <v>488219</v>
          </cell>
          <cell r="D788" t="str">
            <v>SOUTH SHORE</v>
          </cell>
          <cell r="E788">
            <v>219</v>
          </cell>
          <cell r="F788" t="str">
            <v>NORWELL</v>
          </cell>
          <cell r="G788">
            <v>760</v>
          </cell>
          <cell r="H788" t="str">
            <v>SILVER LAKE</v>
          </cell>
          <cell r="I788">
            <v>121.3032629452201</v>
          </cell>
          <cell r="J788">
            <v>13474</v>
          </cell>
          <cell r="K788">
            <v>2870</v>
          </cell>
          <cell r="L788">
            <v>1188</v>
          </cell>
        </row>
        <row r="789">
          <cell r="B789">
            <v>488219780</v>
          </cell>
          <cell r="C789">
            <v>488219</v>
          </cell>
          <cell r="D789" t="str">
            <v>SOUTH SHORE</v>
          </cell>
          <cell r="E789">
            <v>219</v>
          </cell>
          <cell r="F789" t="str">
            <v>NORWELL</v>
          </cell>
          <cell r="G789">
            <v>780</v>
          </cell>
          <cell r="H789" t="str">
            <v>WHITMAN HANSON</v>
          </cell>
          <cell r="I789">
            <v>124.75484850202585</v>
          </cell>
          <cell r="J789">
            <v>13561</v>
          </cell>
          <cell r="K789">
            <v>3357</v>
          </cell>
          <cell r="L789">
            <v>1188</v>
          </cell>
        </row>
        <row r="790">
          <cell r="B790">
            <v>489020020</v>
          </cell>
          <cell r="C790">
            <v>489020</v>
          </cell>
          <cell r="D790" t="str">
            <v>STURGIS</v>
          </cell>
          <cell r="E790">
            <v>20</v>
          </cell>
          <cell r="F790" t="str">
            <v>BARNSTABLE</v>
          </cell>
          <cell r="G790">
            <v>20</v>
          </cell>
          <cell r="H790" t="str">
            <v>BARNSTABLE</v>
          </cell>
          <cell r="I790">
            <v>123.06920609961938</v>
          </cell>
          <cell r="J790">
            <v>14905</v>
          </cell>
          <cell r="K790">
            <v>3438</v>
          </cell>
          <cell r="L790">
            <v>1188</v>
          </cell>
        </row>
        <row r="791">
          <cell r="B791">
            <v>489020036</v>
          </cell>
          <cell r="C791">
            <v>489020</v>
          </cell>
          <cell r="D791" t="str">
            <v>STURGIS</v>
          </cell>
          <cell r="E791">
            <v>20</v>
          </cell>
          <cell r="F791" t="str">
            <v>BARNSTABLE</v>
          </cell>
          <cell r="G791">
            <v>36</v>
          </cell>
          <cell r="H791" t="str">
            <v>BOURNE</v>
          </cell>
          <cell r="I791">
            <v>147.31640164887571</v>
          </cell>
          <cell r="J791">
            <v>13837</v>
          </cell>
          <cell r="K791">
            <v>6547</v>
          </cell>
          <cell r="L791">
            <v>1188</v>
          </cell>
        </row>
        <row r="792">
          <cell r="B792">
            <v>489020052</v>
          </cell>
          <cell r="C792">
            <v>489020</v>
          </cell>
          <cell r="D792" t="str">
            <v>STURGIS</v>
          </cell>
          <cell r="E792">
            <v>20</v>
          </cell>
          <cell r="F792" t="str">
            <v>BARNSTABLE</v>
          </cell>
          <cell r="G792">
            <v>52</v>
          </cell>
          <cell r="H792" t="str">
            <v>CARVER</v>
          </cell>
          <cell r="I792">
            <v>139.78380954007878</v>
          </cell>
          <cell r="J792">
            <v>14448</v>
          </cell>
          <cell r="K792">
            <v>5748</v>
          </cell>
          <cell r="L792">
            <v>1188</v>
          </cell>
        </row>
        <row r="793">
          <cell r="B793">
            <v>489020096</v>
          </cell>
          <cell r="C793">
            <v>489020</v>
          </cell>
          <cell r="D793" t="str">
            <v>STURGIS</v>
          </cell>
          <cell r="E793">
            <v>20</v>
          </cell>
          <cell r="F793" t="str">
            <v>BARNSTABLE</v>
          </cell>
          <cell r="G793">
            <v>96</v>
          </cell>
          <cell r="H793" t="str">
            <v>FALMOUTH</v>
          </cell>
          <cell r="I793">
            <v>156.7364616373018</v>
          </cell>
          <cell r="J793">
            <v>13900</v>
          </cell>
          <cell r="K793">
            <v>7886</v>
          </cell>
          <cell r="L793">
            <v>1188</v>
          </cell>
        </row>
        <row r="794">
          <cell r="B794">
            <v>489020172</v>
          </cell>
          <cell r="C794">
            <v>489020</v>
          </cell>
          <cell r="D794" t="str">
            <v>STURGIS</v>
          </cell>
          <cell r="E794">
            <v>20</v>
          </cell>
          <cell r="F794" t="str">
            <v>BARNSTABLE</v>
          </cell>
          <cell r="G794">
            <v>172</v>
          </cell>
          <cell r="H794" t="str">
            <v>MASHPEE</v>
          </cell>
          <cell r="I794">
            <v>184.8182838817367</v>
          </cell>
          <cell r="J794">
            <v>13597</v>
          </cell>
          <cell r="K794">
            <v>11533</v>
          </cell>
          <cell r="L794">
            <v>1188</v>
          </cell>
        </row>
        <row r="795">
          <cell r="B795">
            <v>489020182</v>
          </cell>
          <cell r="C795">
            <v>489020</v>
          </cell>
          <cell r="D795" t="str">
            <v>STURGIS</v>
          </cell>
          <cell r="E795">
            <v>20</v>
          </cell>
          <cell r="F795" t="str">
            <v>BARNSTABLE</v>
          </cell>
          <cell r="G795">
            <v>182</v>
          </cell>
          <cell r="H795" t="str">
            <v>MIDDLEBOROUGH</v>
          </cell>
          <cell r="I795">
            <v>119.51204304515628</v>
          </cell>
          <cell r="J795">
            <v>18112</v>
          </cell>
          <cell r="K795">
            <v>3534</v>
          </cell>
          <cell r="L795">
            <v>1188</v>
          </cell>
        </row>
        <row r="796">
          <cell r="B796">
            <v>489020197</v>
          </cell>
          <cell r="C796">
            <v>489020</v>
          </cell>
          <cell r="D796" t="str">
            <v>STURGIS</v>
          </cell>
          <cell r="E796">
            <v>20</v>
          </cell>
          <cell r="F796" t="str">
            <v>BARNSTABLE</v>
          </cell>
          <cell r="G796">
            <v>197</v>
          </cell>
          <cell r="H796" t="str">
            <v>NANTUCKET</v>
          </cell>
          <cell r="I796">
            <v>190.0338443433703</v>
          </cell>
          <cell r="J796">
            <v>12243</v>
          </cell>
          <cell r="K796">
            <v>11023</v>
          </cell>
          <cell r="L796">
            <v>1188</v>
          </cell>
        </row>
        <row r="797">
          <cell r="B797">
            <v>489020239</v>
          </cell>
          <cell r="C797">
            <v>489020</v>
          </cell>
          <cell r="D797" t="str">
            <v>STURGIS</v>
          </cell>
          <cell r="E797">
            <v>20</v>
          </cell>
          <cell r="F797" t="str">
            <v>BARNSTABLE</v>
          </cell>
          <cell r="G797">
            <v>239</v>
          </cell>
          <cell r="H797" t="str">
            <v>PLYMOUTH</v>
          </cell>
          <cell r="I797">
            <v>133.96388723272358</v>
          </cell>
          <cell r="J797">
            <v>12918</v>
          </cell>
          <cell r="K797">
            <v>4387</v>
          </cell>
          <cell r="L797">
            <v>1188</v>
          </cell>
        </row>
        <row r="798">
          <cell r="B798">
            <v>489020261</v>
          </cell>
          <cell r="C798">
            <v>489020</v>
          </cell>
          <cell r="D798" t="str">
            <v>STURGIS</v>
          </cell>
          <cell r="E798">
            <v>20</v>
          </cell>
          <cell r="F798" t="str">
            <v>BARNSTABLE</v>
          </cell>
          <cell r="G798">
            <v>261</v>
          </cell>
          <cell r="H798" t="str">
            <v>SANDWICH</v>
          </cell>
          <cell r="I798">
            <v>170.0491313823652</v>
          </cell>
          <cell r="J798">
            <v>13209</v>
          </cell>
          <cell r="K798">
            <v>9253</v>
          </cell>
          <cell r="L798">
            <v>1188</v>
          </cell>
        </row>
        <row r="799">
          <cell r="B799">
            <v>489020310</v>
          </cell>
          <cell r="C799">
            <v>489020</v>
          </cell>
          <cell r="D799" t="str">
            <v>STURGIS</v>
          </cell>
          <cell r="E799">
            <v>20</v>
          </cell>
          <cell r="F799" t="str">
            <v>BARNSTABLE</v>
          </cell>
          <cell r="G799">
            <v>310</v>
          </cell>
          <cell r="H799" t="str">
            <v>WAREHAM</v>
          </cell>
          <cell r="I799">
            <v>121.19008348181117</v>
          </cell>
          <cell r="J799">
            <v>13422</v>
          </cell>
          <cell r="K799">
            <v>2844</v>
          </cell>
          <cell r="L799">
            <v>1188</v>
          </cell>
        </row>
        <row r="800">
          <cell r="B800">
            <v>489020645</v>
          </cell>
          <cell r="C800">
            <v>489020</v>
          </cell>
          <cell r="D800" t="str">
            <v>STURGIS</v>
          </cell>
          <cell r="E800">
            <v>20</v>
          </cell>
          <cell r="F800" t="str">
            <v>BARNSTABLE</v>
          </cell>
          <cell r="G800">
            <v>645</v>
          </cell>
          <cell r="H800" t="str">
            <v>DENNIS YARMOUTH</v>
          </cell>
          <cell r="I800">
            <v>139.17068383981038</v>
          </cell>
          <cell r="J800">
            <v>15349</v>
          </cell>
          <cell r="K800">
            <v>6012</v>
          </cell>
          <cell r="L800">
            <v>1188</v>
          </cell>
        </row>
        <row r="801">
          <cell r="B801">
            <v>489020660</v>
          </cell>
          <cell r="C801">
            <v>489020</v>
          </cell>
          <cell r="D801" t="str">
            <v>STURGIS</v>
          </cell>
          <cell r="E801">
            <v>20</v>
          </cell>
          <cell r="F801" t="str">
            <v>BARNSTABLE</v>
          </cell>
          <cell r="G801">
            <v>660</v>
          </cell>
          <cell r="H801" t="str">
            <v>NAUSET</v>
          </cell>
          <cell r="I801">
            <v>178.95536063289055</v>
          </cell>
          <cell r="J801">
            <v>14770</v>
          </cell>
          <cell r="K801">
            <v>11662</v>
          </cell>
          <cell r="L801">
            <v>1188</v>
          </cell>
        </row>
        <row r="802">
          <cell r="B802">
            <v>489020712</v>
          </cell>
          <cell r="C802">
            <v>489020</v>
          </cell>
          <cell r="D802" t="str">
            <v>STURGIS</v>
          </cell>
          <cell r="E802">
            <v>20</v>
          </cell>
          <cell r="F802" t="str">
            <v>BARNSTABLE</v>
          </cell>
          <cell r="G802">
            <v>712</v>
          </cell>
          <cell r="H802" t="str">
            <v>MONOMOY</v>
          </cell>
          <cell r="I802">
            <v>172.59846658649457</v>
          </cell>
          <cell r="J802">
            <v>13379</v>
          </cell>
          <cell r="K802">
            <v>9713</v>
          </cell>
          <cell r="L802">
            <v>1188</v>
          </cell>
        </row>
        <row r="803">
          <cell r="B803">
            <v>491095072</v>
          </cell>
          <cell r="C803">
            <v>491095</v>
          </cell>
          <cell r="D803" t="str">
            <v>ATLANTIS</v>
          </cell>
          <cell r="E803">
            <v>95</v>
          </cell>
          <cell r="F803" t="str">
            <v>FALL RIVER</v>
          </cell>
          <cell r="G803">
            <v>72</v>
          </cell>
          <cell r="H803" t="str">
            <v>DARTMOUTH</v>
          </cell>
          <cell r="I803">
            <v>124.4755516196409</v>
          </cell>
          <cell r="J803">
            <v>17558</v>
          </cell>
          <cell r="K803">
            <v>4297</v>
          </cell>
          <cell r="L803">
            <v>1188</v>
          </cell>
        </row>
        <row r="804">
          <cell r="B804">
            <v>491095095</v>
          </cell>
          <cell r="C804">
            <v>491095</v>
          </cell>
          <cell r="D804" t="str">
            <v>ATLANTIS</v>
          </cell>
          <cell r="E804">
            <v>95</v>
          </cell>
          <cell r="F804" t="str">
            <v>FALL RIVER</v>
          </cell>
          <cell r="G804">
            <v>95</v>
          </cell>
          <cell r="H804" t="str">
            <v>FALL RIVER</v>
          </cell>
          <cell r="I804">
            <v>100.27001010763144</v>
          </cell>
          <cell r="J804">
            <v>16784</v>
          </cell>
          <cell r="K804">
            <v>45</v>
          </cell>
          <cell r="L804">
            <v>1188</v>
          </cell>
        </row>
        <row r="805">
          <cell r="B805">
            <v>491095201</v>
          </cell>
          <cell r="C805">
            <v>491095</v>
          </cell>
          <cell r="D805" t="str">
            <v>ATLANTIS</v>
          </cell>
          <cell r="E805">
            <v>95</v>
          </cell>
          <cell r="F805" t="str">
            <v>FALL RIVER</v>
          </cell>
          <cell r="G805">
            <v>201</v>
          </cell>
          <cell r="H805" t="str">
            <v>NEW BEDFORD</v>
          </cell>
          <cell r="I805">
            <v>100.48719005553819</v>
          </cell>
          <cell r="J805">
            <v>18472</v>
          </cell>
          <cell r="K805">
            <v>90</v>
          </cell>
          <cell r="L805">
            <v>1188</v>
          </cell>
        </row>
        <row r="806">
          <cell r="B806">
            <v>491095265</v>
          </cell>
          <cell r="C806">
            <v>491095</v>
          </cell>
          <cell r="D806" t="str">
            <v>ATLANTIS</v>
          </cell>
          <cell r="E806">
            <v>95</v>
          </cell>
          <cell r="F806" t="str">
            <v>FALL RIVER</v>
          </cell>
          <cell r="G806">
            <v>265</v>
          </cell>
          <cell r="H806" t="str">
            <v>SEEKONK</v>
          </cell>
          <cell r="I806">
            <v>141.68903215878751</v>
          </cell>
          <cell r="J806">
            <v>11976</v>
          </cell>
          <cell r="K806">
            <v>4993</v>
          </cell>
          <cell r="L806">
            <v>1188</v>
          </cell>
        </row>
        <row r="807">
          <cell r="B807">
            <v>491095273</v>
          </cell>
          <cell r="C807">
            <v>491095</v>
          </cell>
          <cell r="D807" t="str">
            <v>ATLANTIS</v>
          </cell>
          <cell r="E807">
            <v>95</v>
          </cell>
          <cell r="F807" t="str">
            <v>FALL RIVER</v>
          </cell>
          <cell r="G807">
            <v>273</v>
          </cell>
          <cell r="H807" t="str">
            <v>SOMERSET</v>
          </cell>
          <cell r="I807">
            <v>131.27258961945515</v>
          </cell>
          <cell r="J807">
            <v>13341</v>
          </cell>
          <cell r="K807">
            <v>4172</v>
          </cell>
          <cell r="L807">
            <v>1188</v>
          </cell>
        </row>
        <row r="808">
          <cell r="B808">
            <v>491095292</v>
          </cell>
          <cell r="C808">
            <v>491095</v>
          </cell>
          <cell r="D808" t="str">
            <v>ATLANTIS</v>
          </cell>
          <cell r="E808">
            <v>95</v>
          </cell>
          <cell r="F808" t="str">
            <v>FALL RIVER</v>
          </cell>
          <cell r="G808">
            <v>292</v>
          </cell>
          <cell r="H808" t="str">
            <v>SWANSEA</v>
          </cell>
          <cell r="I808">
            <v>111.72207316357381</v>
          </cell>
          <cell r="J808">
            <v>15204</v>
          </cell>
          <cell r="K808">
            <v>1782</v>
          </cell>
          <cell r="L808">
            <v>1188</v>
          </cell>
        </row>
        <row r="809">
          <cell r="B809">
            <v>491095293</v>
          </cell>
          <cell r="C809">
            <v>491095</v>
          </cell>
          <cell r="D809" t="str">
            <v>ATLANTIS</v>
          </cell>
          <cell r="E809">
            <v>95</v>
          </cell>
          <cell r="F809" t="str">
            <v>FALL RIVER</v>
          </cell>
          <cell r="G809">
            <v>293</v>
          </cell>
          <cell r="H809" t="str">
            <v>TAUNTON</v>
          </cell>
          <cell r="I809">
            <v>102.69881399723218</v>
          </cell>
          <cell r="J809">
            <v>18823</v>
          </cell>
          <cell r="K809">
            <v>508</v>
          </cell>
          <cell r="L809">
            <v>1188</v>
          </cell>
        </row>
        <row r="810">
          <cell r="B810">
            <v>491095331</v>
          </cell>
          <cell r="C810">
            <v>491095</v>
          </cell>
          <cell r="D810" t="str">
            <v>ATLANTIS</v>
          </cell>
          <cell r="E810">
            <v>95</v>
          </cell>
          <cell r="F810" t="str">
            <v>FALL RIVER</v>
          </cell>
          <cell r="G810">
            <v>331</v>
          </cell>
          <cell r="H810" t="str">
            <v>WESTPORT</v>
          </cell>
          <cell r="I810">
            <v>122.44188077237223</v>
          </cell>
          <cell r="J810">
            <v>14260</v>
          </cell>
          <cell r="K810">
            <v>3200</v>
          </cell>
          <cell r="L810">
            <v>1188</v>
          </cell>
        </row>
        <row r="811">
          <cell r="B811">
            <v>491095650</v>
          </cell>
          <cell r="C811">
            <v>491095</v>
          </cell>
          <cell r="D811" t="str">
            <v>ATLANTIS</v>
          </cell>
          <cell r="E811">
            <v>95</v>
          </cell>
          <cell r="F811" t="str">
            <v>FALL RIVER</v>
          </cell>
          <cell r="G811">
            <v>650</v>
          </cell>
          <cell r="H811" t="str">
            <v>DIGHTON REHOBOTH</v>
          </cell>
          <cell r="I811">
            <v>133.09725785053479</v>
          </cell>
          <cell r="J811">
            <v>11881</v>
          </cell>
          <cell r="K811">
            <v>3932</v>
          </cell>
          <cell r="L811">
            <v>1188</v>
          </cell>
        </row>
        <row r="812">
          <cell r="B812">
            <v>491095665</v>
          </cell>
          <cell r="C812">
            <v>491095</v>
          </cell>
          <cell r="D812" t="str">
            <v>ATLANTIS</v>
          </cell>
          <cell r="E812">
            <v>95</v>
          </cell>
          <cell r="F812" t="str">
            <v>FALL RIVER</v>
          </cell>
          <cell r="G812">
            <v>665</v>
          </cell>
          <cell r="H812" t="str">
            <v>FREETOWN LAKEVILLE</v>
          </cell>
          <cell r="I812">
            <v>112.27587959492098</v>
          </cell>
          <cell r="J812">
            <v>10519</v>
          </cell>
          <cell r="K812">
            <v>1291</v>
          </cell>
          <cell r="L812">
            <v>1188</v>
          </cell>
        </row>
        <row r="813">
          <cell r="B813">
            <v>491095763</v>
          </cell>
          <cell r="C813">
            <v>491095</v>
          </cell>
          <cell r="D813" t="str">
            <v>ATLANTIS</v>
          </cell>
          <cell r="E813">
            <v>95</v>
          </cell>
          <cell r="F813" t="str">
            <v>FALL RIVER</v>
          </cell>
          <cell r="G813">
            <v>763</v>
          </cell>
          <cell r="H813" t="str">
            <v>SOMERSET BERKLEY</v>
          </cell>
          <cell r="I813">
            <v>123.6557803967078</v>
          </cell>
          <cell r="J813">
            <v>13812</v>
          </cell>
          <cell r="K813">
            <v>3267</v>
          </cell>
          <cell r="L813">
            <v>1188</v>
          </cell>
        </row>
        <row r="814">
          <cell r="B814">
            <v>492281061</v>
          </cell>
          <cell r="C814">
            <v>492281</v>
          </cell>
          <cell r="D814" t="str">
            <v>MARTIN LUTHER KING JR CS OF EXCELLENCE</v>
          </cell>
          <cell r="E814">
            <v>281</v>
          </cell>
          <cell r="F814" t="str">
            <v>SPRINGFIELD</v>
          </cell>
          <cell r="G814">
            <v>61</v>
          </cell>
          <cell r="H814" t="str">
            <v>CHICOPEE</v>
          </cell>
          <cell r="I814">
            <v>104.23697788290931</v>
          </cell>
          <cell r="J814">
            <v>10652</v>
          </cell>
          <cell r="K814">
            <v>451</v>
          </cell>
          <cell r="L814">
            <v>1188</v>
          </cell>
        </row>
        <row r="815">
          <cell r="B815">
            <v>492281086</v>
          </cell>
          <cell r="C815">
            <v>492281</v>
          </cell>
          <cell r="D815" t="str">
            <v>MARTIN LUTHER KING JR CS OF EXCELLENCE</v>
          </cell>
          <cell r="E815">
            <v>281</v>
          </cell>
          <cell r="F815" t="str">
            <v>SPRINGFIELD</v>
          </cell>
          <cell r="G815">
            <v>86</v>
          </cell>
          <cell r="H815" t="str">
            <v>EASTHAMPTON</v>
          </cell>
          <cell r="I815">
            <v>110.17880349249974</v>
          </cell>
          <cell r="J815">
            <v>10652</v>
          </cell>
          <cell r="K815">
            <v>1084</v>
          </cell>
          <cell r="L815">
            <v>1188</v>
          </cell>
        </row>
        <row r="816">
          <cell r="B816">
            <v>492281087</v>
          </cell>
          <cell r="C816">
            <v>492281</v>
          </cell>
          <cell r="D816" t="str">
            <v>MARTIN LUTHER KING JR CS OF EXCELLENCE</v>
          </cell>
          <cell r="E816">
            <v>281</v>
          </cell>
          <cell r="F816" t="str">
            <v>SPRINGFIELD</v>
          </cell>
          <cell r="G816">
            <v>87</v>
          </cell>
          <cell r="H816" t="str">
            <v>EAST LONGMEADOW</v>
          </cell>
          <cell r="I816">
            <v>138.41789910313292</v>
          </cell>
          <cell r="J816">
            <v>15838</v>
          </cell>
          <cell r="K816">
            <v>6085</v>
          </cell>
          <cell r="L816">
            <v>1188</v>
          </cell>
        </row>
        <row r="817">
          <cell r="B817">
            <v>492281281</v>
          </cell>
          <cell r="C817">
            <v>492281</v>
          </cell>
          <cell r="D817" t="str">
            <v>MARTIN LUTHER KING JR CS OF EXCELLENCE</v>
          </cell>
          <cell r="E817">
            <v>281</v>
          </cell>
          <cell r="F817" t="str">
            <v>SPRINGFIELD</v>
          </cell>
          <cell r="G817">
            <v>281</v>
          </cell>
          <cell r="H817" t="str">
            <v>SPRINGFIELD</v>
          </cell>
          <cell r="I817">
            <v>100.04914416370443</v>
          </cell>
          <cell r="J817">
            <v>18126</v>
          </cell>
          <cell r="K817">
            <v>9</v>
          </cell>
          <cell r="L817">
            <v>1188</v>
          </cell>
        </row>
        <row r="818">
          <cell r="B818">
            <v>492281332</v>
          </cell>
          <cell r="C818">
            <v>492281</v>
          </cell>
          <cell r="D818" t="str">
            <v>MARTIN LUTHER KING JR CS OF EXCELLENCE</v>
          </cell>
          <cell r="E818">
            <v>281</v>
          </cell>
          <cell r="F818" t="str">
            <v>SPRINGFIELD</v>
          </cell>
          <cell r="G818">
            <v>332</v>
          </cell>
          <cell r="H818" t="str">
            <v>WEST SPRINGFIELD</v>
          </cell>
          <cell r="I818">
            <v>107.5711196707217</v>
          </cell>
          <cell r="J818">
            <v>17232</v>
          </cell>
          <cell r="K818">
            <v>1305</v>
          </cell>
          <cell r="L818">
            <v>1188</v>
          </cell>
        </row>
        <row r="819">
          <cell r="B819">
            <v>493057035</v>
          </cell>
          <cell r="C819">
            <v>493057</v>
          </cell>
          <cell r="D819" t="str">
            <v>PHOENIX ACADEMY CHELSEA</v>
          </cell>
          <cell r="E819">
            <v>57</v>
          </cell>
          <cell r="F819" t="str">
            <v>CHELSEA</v>
          </cell>
          <cell r="G819">
            <v>35</v>
          </cell>
          <cell r="H819" t="str">
            <v>BOSTON</v>
          </cell>
          <cell r="I819">
            <v>141.50592343186904</v>
          </cell>
          <cell r="J819">
            <v>20566</v>
          </cell>
          <cell r="K819">
            <v>8536</v>
          </cell>
          <cell r="L819">
            <v>1188</v>
          </cell>
        </row>
        <row r="820">
          <cell r="B820">
            <v>493057044</v>
          </cell>
          <cell r="C820">
            <v>493057</v>
          </cell>
          <cell r="D820" t="str">
            <v>PHOENIX ACADEMY CHELSEA</v>
          </cell>
          <cell r="E820">
            <v>57</v>
          </cell>
          <cell r="F820" t="str">
            <v>CHELSEA</v>
          </cell>
          <cell r="G820">
            <v>44</v>
          </cell>
          <cell r="H820" t="str">
            <v>BROCKTON</v>
          </cell>
          <cell r="I820">
            <v>103.48764365547041</v>
          </cell>
          <cell r="J820">
            <v>14146</v>
          </cell>
          <cell r="K820">
            <v>493</v>
          </cell>
          <cell r="L820">
            <v>1188</v>
          </cell>
        </row>
        <row r="821">
          <cell r="B821">
            <v>493057057</v>
          </cell>
          <cell r="C821">
            <v>493057</v>
          </cell>
          <cell r="D821" t="str">
            <v>PHOENIX ACADEMY CHELSEA</v>
          </cell>
          <cell r="E821">
            <v>57</v>
          </cell>
          <cell r="F821" t="str">
            <v>CHELSEA</v>
          </cell>
          <cell r="G821">
            <v>57</v>
          </cell>
          <cell r="H821" t="str">
            <v>CHELSEA</v>
          </cell>
          <cell r="I821">
            <v>102.16752290744108</v>
          </cell>
          <cell r="J821">
            <v>20559</v>
          </cell>
          <cell r="K821">
            <v>446</v>
          </cell>
          <cell r="L821">
            <v>1188</v>
          </cell>
        </row>
        <row r="822">
          <cell r="B822">
            <v>493057093</v>
          </cell>
          <cell r="C822">
            <v>493057</v>
          </cell>
          <cell r="D822" t="str">
            <v>PHOENIX ACADEMY CHELSEA</v>
          </cell>
          <cell r="E822">
            <v>57</v>
          </cell>
          <cell r="F822" t="str">
            <v>CHELSEA</v>
          </cell>
          <cell r="G822">
            <v>93</v>
          </cell>
          <cell r="H822" t="str">
            <v>EVERETT</v>
          </cell>
          <cell r="I822">
            <v>101.28947429456781</v>
          </cell>
          <cell r="J822">
            <v>21677</v>
          </cell>
          <cell r="K822">
            <v>280</v>
          </cell>
          <cell r="L822">
            <v>1188</v>
          </cell>
        </row>
        <row r="823">
          <cell r="B823">
            <v>493057100</v>
          </cell>
          <cell r="C823">
            <v>493057</v>
          </cell>
          <cell r="D823" t="str">
            <v>PHOENIX ACADEMY CHELSEA</v>
          </cell>
          <cell r="E823">
            <v>57</v>
          </cell>
          <cell r="F823" t="str">
            <v>CHELSEA</v>
          </cell>
          <cell r="G823">
            <v>100</v>
          </cell>
          <cell r="H823" t="str">
            <v>FRAMINGHAM</v>
          </cell>
          <cell r="I823">
            <v>133.04426818451088</v>
          </cell>
          <cell r="J823">
            <v>19467</v>
          </cell>
          <cell r="K823">
            <v>6433</v>
          </cell>
          <cell r="L823">
            <v>1188</v>
          </cell>
        </row>
        <row r="824">
          <cell r="B824">
            <v>493057163</v>
          </cell>
          <cell r="C824">
            <v>493057</v>
          </cell>
          <cell r="D824" t="str">
            <v>PHOENIX ACADEMY CHELSEA</v>
          </cell>
          <cell r="E824">
            <v>57</v>
          </cell>
          <cell r="F824" t="str">
            <v>CHELSEA</v>
          </cell>
          <cell r="G824">
            <v>163</v>
          </cell>
          <cell r="H824" t="str">
            <v>LYNN</v>
          </cell>
          <cell r="I824">
            <v>100.66191221021963</v>
          </cell>
          <cell r="J824">
            <v>20834</v>
          </cell>
          <cell r="K824">
            <v>138</v>
          </cell>
          <cell r="L824">
            <v>1188</v>
          </cell>
        </row>
        <row r="825">
          <cell r="B825">
            <v>493057165</v>
          </cell>
          <cell r="C825">
            <v>493057</v>
          </cell>
          <cell r="D825" t="str">
            <v>PHOENIX ACADEMY CHELSEA</v>
          </cell>
          <cell r="E825">
            <v>57</v>
          </cell>
          <cell r="F825" t="str">
            <v>CHELSEA</v>
          </cell>
          <cell r="G825">
            <v>165</v>
          </cell>
          <cell r="H825" t="str">
            <v>MALDEN</v>
          </cell>
          <cell r="I825">
            <v>100</v>
          </cell>
          <cell r="J825">
            <v>20967</v>
          </cell>
          <cell r="K825">
            <v>0</v>
          </cell>
          <cell r="L825">
            <v>1188</v>
          </cell>
        </row>
        <row r="826">
          <cell r="B826">
            <v>493057176</v>
          </cell>
          <cell r="C826">
            <v>493057</v>
          </cell>
          <cell r="D826" t="str">
            <v>PHOENIX ACADEMY CHELSEA</v>
          </cell>
          <cell r="E826">
            <v>57</v>
          </cell>
          <cell r="F826" t="str">
            <v>CHELSEA</v>
          </cell>
          <cell r="G826">
            <v>176</v>
          </cell>
          <cell r="H826" t="str">
            <v>MEDFORD</v>
          </cell>
          <cell r="I826">
            <v>134.00620858507176</v>
          </cell>
          <cell r="J826">
            <v>21730</v>
          </cell>
          <cell r="K826">
            <v>7390</v>
          </cell>
          <cell r="L826">
            <v>1188</v>
          </cell>
        </row>
        <row r="827">
          <cell r="B827">
            <v>493057178</v>
          </cell>
          <cell r="C827">
            <v>493057</v>
          </cell>
          <cell r="D827" t="str">
            <v>PHOENIX ACADEMY CHELSEA</v>
          </cell>
          <cell r="E827">
            <v>57</v>
          </cell>
          <cell r="F827" t="str">
            <v>CHELSEA</v>
          </cell>
          <cell r="G827">
            <v>178</v>
          </cell>
          <cell r="H827" t="str">
            <v>MELROSE</v>
          </cell>
          <cell r="I827">
            <v>110.87211795217652</v>
          </cell>
          <cell r="J827">
            <v>17373</v>
          </cell>
          <cell r="K827">
            <v>1889</v>
          </cell>
          <cell r="L827">
            <v>1188</v>
          </cell>
        </row>
        <row r="828">
          <cell r="B828">
            <v>493057244</v>
          </cell>
          <cell r="C828">
            <v>493057</v>
          </cell>
          <cell r="D828" t="str">
            <v>PHOENIX ACADEMY CHELSEA</v>
          </cell>
          <cell r="E828">
            <v>57</v>
          </cell>
          <cell r="F828" t="str">
            <v>CHELSEA</v>
          </cell>
          <cell r="G828">
            <v>244</v>
          </cell>
          <cell r="H828" t="str">
            <v>RANDOLPH</v>
          </cell>
          <cell r="I828">
            <v>128.46677726516822</v>
          </cell>
          <cell r="J828">
            <v>20467</v>
          </cell>
          <cell r="K828">
            <v>5826</v>
          </cell>
          <cell r="L828">
            <v>1188</v>
          </cell>
        </row>
        <row r="829">
          <cell r="B829">
            <v>493057248</v>
          </cell>
          <cell r="C829">
            <v>493057</v>
          </cell>
          <cell r="D829" t="str">
            <v>PHOENIX ACADEMY CHELSEA</v>
          </cell>
          <cell r="E829">
            <v>57</v>
          </cell>
          <cell r="F829" t="str">
            <v>CHELSEA</v>
          </cell>
          <cell r="G829">
            <v>248</v>
          </cell>
          <cell r="H829" t="str">
            <v>REVERE</v>
          </cell>
          <cell r="I829">
            <v>106.59125456595045</v>
          </cell>
          <cell r="J829">
            <v>19520</v>
          </cell>
          <cell r="K829">
            <v>1287</v>
          </cell>
          <cell r="L829">
            <v>1188</v>
          </cell>
        </row>
        <row r="830">
          <cell r="B830">
            <v>493057262</v>
          </cell>
          <cell r="C830">
            <v>493057</v>
          </cell>
          <cell r="D830" t="str">
            <v>PHOENIX ACADEMY CHELSEA</v>
          </cell>
          <cell r="E830">
            <v>57</v>
          </cell>
          <cell r="F830" t="str">
            <v>CHELSEA</v>
          </cell>
          <cell r="G830">
            <v>262</v>
          </cell>
          <cell r="H830" t="str">
            <v>SAUGUS</v>
          </cell>
          <cell r="I830">
            <v>119.94583426664332</v>
          </cell>
          <cell r="J830">
            <v>20099</v>
          </cell>
          <cell r="K830">
            <v>4009</v>
          </cell>
          <cell r="L830">
            <v>1188</v>
          </cell>
        </row>
        <row r="831">
          <cell r="B831">
            <v>493057274</v>
          </cell>
          <cell r="C831">
            <v>493057</v>
          </cell>
          <cell r="D831" t="str">
            <v>PHOENIX ACADEMY CHELSEA</v>
          </cell>
          <cell r="E831">
            <v>57</v>
          </cell>
          <cell r="F831" t="str">
            <v>CHELSEA</v>
          </cell>
          <cell r="G831">
            <v>274</v>
          </cell>
          <cell r="H831" t="str">
            <v>SOMERVILLE</v>
          </cell>
          <cell r="I831">
            <v>147.04764397883525</v>
          </cell>
          <cell r="J831">
            <v>22467</v>
          </cell>
          <cell r="K831">
            <v>10570</v>
          </cell>
          <cell r="L831">
            <v>1188</v>
          </cell>
        </row>
        <row r="832">
          <cell r="B832">
            <v>493057305</v>
          </cell>
          <cell r="C832">
            <v>493057</v>
          </cell>
          <cell r="D832" t="str">
            <v>PHOENIX ACADEMY CHELSEA</v>
          </cell>
          <cell r="E832">
            <v>57</v>
          </cell>
          <cell r="F832" t="str">
            <v>CHELSEA</v>
          </cell>
          <cell r="G832">
            <v>305</v>
          </cell>
          <cell r="H832" t="str">
            <v>WAKEFIELD</v>
          </cell>
          <cell r="I832">
            <v>141.96475026990595</v>
          </cell>
          <cell r="J832">
            <v>12646</v>
          </cell>
          <cell r="K832">
            <v>5307</v>
          </cell>
          <cell r="L832">
            <v>1188</v>
          </cell>
        </row>
        <row r="833">
          <cell r="B833">
            <v>493057346</v>
          </cell>
          <cell r="C833">
            <v>493057</v>
          </cell>
          <cell r="D833" t="str">
            <v>PHOENIX ACADEMY CHELSEA</v>
          </cell>
          <cell r="E833">
            <v>57</v>
          </cell>
          <cell r="F833" t="str">
            <v>CHELSEA</v>
          </cell>
          <cell r="G833">
            <v>346</v>
          </cell>
          <cell r="H833" t="str">
            <v>WINTHROP</v>
          </cell>
          <cell r="I833">
            <v>109.81840263580945</v>
          </cell>
          <cell r="J833">
            <v>21730</v>
          </cell>
          <cell r="K833">
            <v>2134</v>
          </cell>
          <cell r="L833">
            <v>1188</v>
          </cell>
        </row>
        <row r="834">
          <cell r="B834">
            <v>494093031</v>
          </cell>
          <cell r="C834">
            <v>494093</v>
          </cell>
          <cell r="D834" t="str">
            <v>PIONEER CS OF SCIENCE</v>
          </cell>
          <cell r="E834">
            <v>93</v>
          </cell>
          <cell r="F834" t="str">
            <v>EVERETT</v>
          </cell>
          <cell r="G834">
            <v>31</v>
          </cell>
          <cell r="H834" t="str">
            <v>BILLERICA</v>
          </cell>
          <cell r="I834">
            <v>144.88459106998013</v>
          </cell>
          <cell r="J834">
            <v>11073</v>
          </cell>
          <cell r="K834">
            <v>4970</v>
          </cell>
          <cell r="L834">
            <v>1188</v>
          </cell>
        </row>
        <row r="835">
          <cell r="B835">
            <v>494093035</v>
          </cell>
          <cell r="C835">
            <v>494093</v>
          </cell>
          <cell r="D835" t="str">
            <v>PIONEER CS OF SCIENCE</v>
          </cell>
          <cell r="E835">
            <v>93</v>
          </cell>
          <cell r="F835" t="str">
            <v>EVERETT</v>
          </cell>
          <cell r="G835">
            <v>35</v>
          </cell>
          <cell r="H835" t="str">
            <v>BOSTON</v>
          </cell>
          <cell r="I835">
            <v>141.50592343186904</v>
          </cell>
          <cell r="J835">
            <v>19148</v>
          </cell>
          <cell r="K835">
            <v>7948</v>
          </cell>
          <cell r="L835">
            <v>1188</v>
          </cell>
        </row>
        <row r="836">
          <cell r="B836">
            <v>494093049</v>
          </cell>
          <cell r="C836">
            <v>494093</v>
          </cell>
          <cell r="D836" t="str">
            <v>PIONEER CS OF SCIENCE</v>
          </cell>
          <cell r="E836">
            <v>93</v>
          </cell>
          <cell r="F836" t="str">
            <v>EVERETT</v>
          </cell>
          <cell r="G836">
            <v>49</v>
          </cell>
          <cell r="H836" t="str">
            <v>CAMBRIDGE</v>
          </cell>
          <cell r="I836">
            <v>226.33381903386584</v>
          </cell>
          <cell r="J836">
            <v>17767</v>
          </cell>
          <cell r="K836">
            <v>22446</v>
          </cell>
          <cell r="L836">
            <v>1188</v>
          </cell>
        </row>
        <row r="837">
          <cell r="B837">
            <v>494093056</v>
          </cell>
          <cell r="C837">
            <v>494093</v>
          </cell>
          <cell r="D837" t="str">
            <v>PIONEER CS OF SCIENCE</v>
          </cell>
          <cell r="E837">
            <v>93</v>
          </cell>
          <cell r="F837" t="str">
            <v>EVERETT</v>
          </cell>
          <cell r="G837">
            <v>56</v>
          </cell>
          <cell r="H837" t="str">
            <v>CHELMSFORD</v>
          </cell>
          <cell r="I837">
            <v>132.84259615531775</v>
          </cell>
          <cell r="J837">
            <v>10679</v>
          </cell>
          <cell r="K837">
            <v>3507</v>
          </cell>
          <cell r="L837">
            <v>1188</v>
          </cell>
        </row>
        <row r="838">
          <cell r="B838">
            <v>494093057</v>
          </cell>
          <cell r="C838">
            <v>494093</v>
          </cell>
          <cell r="D838" t="str">
            <v>PIONEER CS OF SCIENCE</v>
          </cell>
          <cell r="E838">
            <v>93</v>
          </cell>
          <cell r="F838" t="str">
            <v>EVERETT</v>
          </cell>
          <cell r="G838">
            <v>57</v>
          </cell>
          <cell r="H838" t="str">
            <v>CHELSEA</v>
          </cell>
          <cell r="I838">
            <v>102.16752290744108</v>
          </cell>
          <cell r="J838">
            <v>17761</v>
          </cell>
          <cell r="K838">
            <v>385</v>
          </cell>
          <cell r="L838">
            <v>1188</v>
          </cell>
        </row>
        <row r="839">
          <cell r="B839">
            <v>494093071</v>
          </cell>
          <cell r="C839">
            <v>494093</v>
          </cell>
          <cell r="D839" t="str">
            <v>PIONEER CS OF SCIENCE</v>
          </cell>
          <cell r="E839">
            <v>93</v>
          </cell>
          <cell r="F839" t="str">
            <v>EVERETT</v>
          </cell>
          <cell r="G839">
            <v>71</v>
          </cell>
          <cell r="H839" t="str">
            <v>DANVERS</v>
          </cell>
          <cell r="I839">
            <v>143.60237402255331</v>
          </cell>
          <cell r="J839">
            <v>11754</v>
          </cell>
          <cell r="K839">
            <v>5125</v>
          </cell>
          <cell r="L839">
            <v>1188</v>
          </cell>
        </row>
        <row r="840">
          <cell r="B840">
            <v>494093093</v>
          </cell>
          <cell r="C840">
            <v>494093</v>
          </cell>
          <cell r="D840" t="str">
            <v>PIONEER CS OF SCIENCE</v>
          </cell>
          <cell r="E840">
            <v>93</v>
          </cell>
          <cell r="F840" t="str">
            <v>EVERETT</v>
          </cell>
          <cell r="G840">
            <v>93</v>
          </cell>
          <cell r="H840" t="str">
            <v>EVERETT</v>
          </cell>
          <cell r="I840">
            <v>101.28947429456781</v>
          </cell>
          <cell r="J840">
            <v>16938</v>
          </cell>
          <cell r="K840">
            <v>218</v>
          </cell>
          <cell r="L840">
            <v>1188</v>
          </cell>
        </row>
        <row r="841">
          <cell r="B841">
            <v>494093097</v>
          </cell>
          <cell r="C841">
            <v>494093</v>
          </cell>
          <cell r="D841" t="str">
            <v>PIONEER CS OF SCIENCE</v>
          </cell>
          <cell r="E841">
            <v>93</v>
          </cell>
          <cell r="F841" t="str">
            <v>EVERETT</v>
          </cell>
          <cell r="G841">
            <v>97</v>
          </cell>
          <cell r="H841" t="str">
            <v>FITCHBURG</v>
          </cell>
          <cell r="I841">
            <v>100</v>
          </cell>
          <cell r="J841">
            <v>21133</v>
          </cell>
          <cell r="K841">
            <v>0</v>
          </cell>
          <cell r="L841">
            <v>1188</v>
          </cell>
        </row>
        <row r="842">
          <cell r="B842">
            <v>494093128</v>
          </cell>
          <cell r="C842">
            <v>494093</v>
          </cell>
          <cell r="D842" t="str">
            <v>PIONEER CS OF SCIENCE</v>
          </cell>
          <cell r="E842">
            <v>93</v>
          </cell>
          <cell r="F842" t="str">
            <v>EVERETT</v>
          </cell>
          <cell r="G842">
            <v>128</v>
          </cell>
          <cell r="H842" t="str">
            <v>HAVERHILL</v>
          </cell>
          <cell r="I842">
            <v>110.38697262617856</v>
          </cell>
          <cell r="J842">
            <v>10679</v>
          </cell>
          <cell r="K842">
            <v>1109</v>
          </cell>
          <cell r="L842">
            <v>1188</v>
          </cell>
        </row>
        <row r="843">
          <cell r="B843">
            <v>494093149</v>
          </cell>
          <cell r="C843">
            <v>494093</v>
          </cell>
          <cell r="D843" t="str">
            <v>PIONEER CS OF SCIENCE</v>
          </cell>
          <cell r="E843">
            <v>93</v>
          </cell>
          <cell r="F843" t="str">
            <v>EVERETT</v>
          </cell>
          <cell r="G843">
            <v>149</v>
          </cell>
          <cell r="H843" t="str">
            <v>LAWRENCE</v>
          </cell>
          <cell r="I843">
            <v>100.74836826286403</v>
          </cell>
          <cell r="J843">
            <v>19618</v>
          </cell>
          <cell r="K843">
            <v>147</v>
          </cell>
          <cell r="L843">
            <v>1188</v>
          </cell>
        </row>
        <row r="844">
          <cell r="B844">
            <v>494093163</v>
          </cell>
          <cell r="C844">
            <v>494093</v>
          </cell>
          <cell r="D844" t="str">
            <v>PIONEER CS OF SCIENCE</v>
          </cell>
          <cell r="E844">
            <v>93</v>
          </cell>
          <cell r="F844" t="str">
            <v>EVERETT</v>
          </cell>
          <cell r="G844">
            <v>163</v>
          </cell>
          <cell r="H844" t="str">
            <v>LYNN</v>
          </cell>
          <cell r="I844">
            <v>100.66191221021963</v>
          </cell>
          <cell r="J844">
            <v>18407</v>
          </cell>
          <cell r="K844">
            <v>122</v>
          </cell>
          <cell r="L844">
            <v>1188</v>
          </cell>
        </row>
        <row r="845">
          <cell r="B845">
            <v>494093165</v>
          </cell>
          <cell r="C845">
            <v>494093</v>
          </cell>
          <cell r="D845" t="str">
            <v>PIONEER CS OF SCIENCE</v>
          </cell>
          <cell r="E845">
            <v>93</v>
          </cell>
          <cell r="F845" t="str">
            <v>EVERETT</v>
          </cell>
          <cell r="G845">
            <v>165</v>
          </cell>
          <cell r="H845" t="str">
            <v>MALDEN</v>
          </cell>
          <cell r="I845">
            <v>100</v>
          </cell>
          <cell r="J845">
            <v>16035</v>
          </cell>
          <cell r="K845">
            <v>0</v>
          </cell>
          <cell r="L845">
            <v>1188</v>
          </cell>
        </row>
        <row r="846">
          <cell r="B846">
            <v>494093176</v>
          </cell>
          <cell r="C846">
            <v>494093</v>
          </cell>
          <cell r="D846" t="str">
            <v>PIONEER CS OF SCIENCE</v>
          </cell>
          <cell r="E846">
            <v>93</v>
          </cell>
          <cell r="F846" t="str">
            <v>EVERETT</v>
          </cell>
          <cell r="G846">
            <v>176</v>
          </cell>
          <cell r="H846" t="str">
            <v>MEDFORD</v>
          </cell>
          <cell r="I846">
            <v>134.00620858507176</v>
          </cell>
          <cell r="J846">
            <v>17642</v>
          </cell>
          <cell r="K846">
            <v>5999</v>
          </cell>
          <cell r="L846">
            <v>1188</v>
          </cell>
        </row>
        <row r="847">
          <cell r="B847">
            <v>494093178</v>
          </cell>
          <cell r="C847">
            <v>494093</v>
          </cell>
          <cell r="D847" t="str">
            <v>PIONEER CS OF SCIENCE</v>
          </cell>
          <cell r="E847">
            <v>93</v>
          </cell>
          <cell r="F847" t="str">
            <v>EVERETT</v>
          </cell>
          <cell r="G847">
            <v>178</v>
          </cell>
          <cell r="H847" t="str">
            <v>MELROSE</v>
          </cell>
          <cell r="I847">
            <v>110.87211795217652</v>
          </cell>
          <cell r="J847">
            <v>10876</v>
          </cell>
          <cell r="K847">
            <v>1182</v>
          </cell>
          <cell r="L847">
            <v>1188</v>
          </cell>
        </row>
        <row r="848">
          <cell r="B848">
            <v>494093181</v>
          </cell>
          <cell r="C848">
            <v>494093</v>
          </cell>
          <cell r="D848" t="str">
            <v>PIONEER CS OF SCIENCE</v>
          </cell>
          <cell r="E848">
            <v>93</v>
          </cell>
          <cell r="F848" t="str">
            <v>EVERETT</v>
          </cell>
          <cell r="G848">
            <v>181</v>
          </cell>
          <cell r="H848" t="str">
            <v>METHUEN</v>
          </cell>
          <cell r="I848">
            <v>101.41418881168643</v>
          </cell>
          <cell r="J848">
            <v>18775</v>
          </cell>
          <cell r="K848">
            <v>266</v>
          </cell>
          <cell r="L848">
            <v>1188</v>
          </cell>
        </row>
        <row r="849">
          <cell r="B849">
            <v>494093229</v>
          </cell>
          <cell r="C849">
            <v>494093</v>
          </cell>
          <cell r="D849" t="str">
            <v>PIONEER CS OF SCIENCE</v>
          </cell>
          <cell r="E849">
            <v>93</v>
          </cell>
          <cell r="F849" t="str">
            <v>EVERETT</v>
          </cell>
          <cell r="G849">
            <v>229</v>
          </cell>
          <cell r="H849" t="str">
            <v>PEABODY</v>
          </cell>
          <cell r="I849">
            <v>107.53083343856412</v>
          </cell>
          <cell r="J849">
            <v>15112</v>
          </cell>
          <cell r="K849">
            <v>1138</v>
          </cell>
          <cell r="L849">
            <v>1188</v>
          </cell>
        </row>
        <row r="850">
          <cell r="B850">
            <v>494093248</v>
          </cell>
          <cell r="C850">
            <v>494093</v>
          </cell>
          <cell r="D850" t="str">
            <v>PIONEER CS OF SCIENCE</v>
          </cell>
          <cell r="E850">
            <v>93</v>
          </cell>
          <cell r="F850" t="str">
            <v>EVERETT</v>
          </cell>
          <cell r="G850">
            <v>248</v>
          </cell>
          <cell r="H850" t="str">
            <v>REVERE</v>
          </cell>
          <cell r="I850">
            <v>106.59125456595045</v>
          </cell>
          <cell r="J850">
            <v>16977</v>
          </cell>
          <cell r="K850">
            <v>1119</v>
          </cell>
          <cell r="L850">
            <v>1188</v>
          </cell>
        </row>
        <row r="851">
          <cell r="B851">
            <v>494093262</v>
          </cell>
          <cell r="C851">
            <v>494093</v>
          </cell>
          <cell r="D851" t="str">
            <v>PIONEER CS OF SCIENCE</v>
          </cell>
          <cell r="E851">
            <v>93</v>
          </cell>
          <cell r="F851" t="str">
            <v>EVERETT</v>
          </cell>
          <cell r="G851">
            <v>262</v>
          </cell>
          <cell r="H851" t="str">
            <v>SAUGUS</v>
          </cell>
          <cell r="I851">
            <v>119.94583426664332</v>
          </cell>
          <cell r="J851">
            <v>15017</v>
          </cell>
          <cell r="K851">
            <v>2995</v>
          </cell>
          <cell r="L851">
            <v>1188</v>
          </cell>
        </row>
        <row r="852">
          <cell r="B852">
            <v>494093284</v>
          </cell>
          <cell r="C852">
            <v>494093</v>
          </cell>
          <cell r="D852" t="str">
            <v>PIONEER CS OF SCIENCE</v>
          </cell>
          <cell r="E852">
            <v>93</v>
          </cell>
          <cell r="F852" t="str">
            <v>EVERETT</v>
          </cell>
          <cell r="G852">
            <v>284</v>
          </cell>
          <cell r="H852" t="str">
            <v>STONEHAM</v>
          </cell>
          <cell r="I852">
            <v>140.56067905503079</v>
          </cell>
          <cell r="J852">
            <v>13693</v>
          </cell>
          <cell r="K852">
            <v>5554</v>
          </cell>
          <cell r="L852">
            <v>1188</v>
          </cell>
        </row>
        <row r="853">
          <cell r="B853">
            <v>494093291</v>
          </cell>
          <cell r="C853">
            <v>494093</v>
          </cell>
          <cell r="D853" t="str">
            <v>PIONEER CS OF SCIENCE</v>
          </cell>
          <cell r="E853">
            <v>93</v>
          </cell>
          <cell r="F853" t="str">
            <v>EVERETT</v>
          </cell>
          <cell r="G853">
            <v>291</v>
          </cell>
          <cell r="H853" t="str">
            <v>SWAMPSCOTT</v>
          </cell>
          <cell r="I853">
            <v>139.32924291943345</v>
          </cell>
          <cell r="J853">
            <v>16562</v>
          </cell>
          <cell r="K853">
            <v>6514</v>
          </cell>
          <cell r="L853">
            <v>1188</v>
          </cell>
        </row>
        <row r="854">
          <cell r="B854">
            <v>494093293</v>
          </cell>
          <cell r="C854">
            <v>494093</v>
          </cell>
          <cell r="D854" t="str">
            <v>PIONEER CS OF SCIENCE</v>
          </cell>
          <cell r="E854">
            <v>93</v>
          </cell>
          <cell r="F854" t="str">
            <v>EVERETT</v>
          </cell>
          <cell r="G854">
            <v>293</v>
          </cell>
          <cell r="H854" t="str">
            <v>TAUNTON</v>
          </cell>
          <cell r="I854">
            <v>102.69881399723218</v>
          </cell>
          <cell r="J854">
            <v>17905</v>
          </cell>
          <cell r="K854">
            <v>483</v>
          </cell>
          <cell r="L854">
            <v>1188</v>
          </cell>
        </row>
        <row r="855">
          <cell r="B855">
            <v>494093295</v>
          </cell>
          <cell r="C855">
            <v>494093</v>
          </cell>
          <cell r="D855" t="str">
            <v>PIONEER CS OF SCIENCE</v>
          </cell>
          <cell r="E855">
            <v>93</v>
          </cell>
          <cell r="F855" t="str">
            <v>EVERETT</v>
          </cell>
          <cell r="G855">
            <v>295</v>
          </cell>
          <cell r="H855" t="str">
            <v>TEWKSBURY</v>
          </cell>
          <cell r="I855">
            <v>153.05738780394682</v>
          </cell>
          <cell r="J855">
            <v>12666</v>
          </cell>
          <cell r="K855">
            <v>6720</v>
          </cell>
          <cell r="L855">
            <v>1188</v>
          </cell>
        </row>
        <row r="856">
          <cell r="B856">
            <v>494093346</v>
          </cell>
          <cell r="C856">
            <v>494093</v>
          </cell>
          <cell r="D856" t="str">
            <v>PIONEER CS OF SCIENCE</v>
          </cell>
          <cell r="E856">
            <v>93</v>
          </cell>
          <cell r="F856" t="str">
            <v>EVERETT</v>
          </cell>
          <cell r="G856">
            <v>346</v>
          </cell>
          <cell r="H856" t="str">
            <v>WINTHROP</v>
          </cell>
          <cell r="I856">
            <v>109.81840263580945</v>
          </cell>
          <cell r="J856">
            <v>16774</v>
          </cell>
          <cell r="K856">
            <v>1647</v>
          </cell>
          <cell r="L856">
            <v>1188</v>
          </cell>
        </row>
        <row r="857">
          <cell r="B857">
            <v>494093347</v>
          </cell>
          <cell r="C857">
            <v>494093</v>
          </cell>
          <cell r="D857" t="str">
            <v>PIONEER CS OF SCIENCE</v>
          </cell>
          <cell r="E857">
            <v>93</v>
          </cell>
          <cell r="F857" t="str">
            <v>EVERETT</v>
          </cell>
          <cell r="G857">
            <v>347</v>
          </cell>
          <cell r="H857" t="str">
            <v>WOBURN</v>
          </cell>
          <cell r="I857">
            <v>144.69595191647272</v>
          </cell>
          <cell r="J857">
            <v>19506</v>
          </cell>
          <cell r="K857">
            <v>8718</v>
          </cell>
          <cell r="L857">
            <v>1188</v>
          </cell>
        </row>
        <row r="858">
          <cell r="B858">
            <v>496201072</v>
          </cell>
          <cell r="C858">
            <v>496201</v>
          </cell>
          <cell r="D858" t="str">
            <v>GLOBAL LEARNING</v>
          </cell>
          <cell r="E858">
            <v>201</v>
          </cell>
          <cell r="F858" t="str">
            <v>NEW BEDFORD</v>
          </cell>
          <cell r="G858">
            <v>72</v>
          </cell>
          <cell r="H858" t="str">
            <v>DARTMOUTH</v>
          </cell>
          <cell r="I858">
            <v>124.4755516196409</v>
          </cell>
          <cell r="J858">
            <v>13962</v>
          </cell>
          <cell r="K858">
            <v>3417</v>
          </cell>
          <cell r="L858">
            <v>1188</v>
          </cell>
        </row>
        <row r="859">
          <cell r="B859">
            <v>496201095</v>
          </cell>
          <cell r="C859">
            <v>496201</v>
          </cell>
          <cell r="D859" t="str">
            <v>GLOBAL LEARNING</v>
          </cell>
          <cell r="E859">
            <v>201</v>
          </cell>
          <cell r="F859" t="str">
            <v>NEW BEDFORD</v>
          </cell>
          <cell r="G859">
            <v>95</v>
          </cell>
          <cell r="H859" t="str">
            <v>FALL RIVER</v>
          </cell>
          <cell r="I859">
            <v>100.27001010763144</v>
          </cell>
          <cell r="J859">
            <v>19340</v>
          </cell>
          <cell r="K859">
            <v>52</v>
          </cell>
          <cell r="L859">
            <v>1188</v>
          </cell>
        </row>
        <row r="860">
          <cell r="B860">
            <v>496201201</v>
          </cell>
          <cell r="C860">
            <v>496201</v>
          </cell>
          <cell r="D860" t="str">
            <v>GLOBAL LEARNING</v>
          </cell>
          <cell r="E860">
            <v>201</v>
          </cell>
          <cell r="F860" t="str">
            <v>NEW BEDFORD</v>
          </cell>
          <cell r="G860">
            <v>201</v>
          </cell>
          <cell r="H860" t="str">
            <v>NEW BEDFORD</v>
          </cell>
          <cell r="I860">
            <v>100.48719005553819</v>
          </cell>
          <cell r="J860">
            <v>17337</v>
          </cell>
          <cell r="K860">
            <v>84</v>
          </cell>
          <cell r="L860">
            <v>1188</v>
          </cell>
        </row>
        <row r="861">
          <cell r="B861">
            <v>496201331</v>
          </cell>
          <cell r="C861">
            <v>496201</v>
          </cell>
          <cell r="D861" t="str">
            <v>GLOBAL LEARNING</v>
          </cell>
          <cell r="E861">
            <v>201</v>
          </cell>
          <cell r="F861" t="str">
            <v>NEW BEDFORD</v>
          </cell>
          <cell r="G861">
            <v>331</v>
          </cell>
          <cell r="H861" t="str">
            <v>WESTPORT</v>
          </cell>
          <cell r="I861">
            <v>122.44188077237223</v>
          </cell>
          <cell r="J861">
            <v>12243</v>
          </cell>
          <cell r="K861">
            <v>2748</v>
          </cell>
          <cell r="L861">
            <v>1188</v>
          </cell>
        </row>
        <row r="862">
          <cell r="B862">
            <v>497117005</v>
          </cell>
          <cell r="C862">
            <v>497117</v>
          </cell>
          <cell r="D862" t="str">
            <v>PIONEER VALLEY CHINESE IMMERSION</v>
          </cell>
          <cell r="E862">
            <v>117</v>
          </cell>
          <cell r="F862" t="str">
            <v>HADLEY</v>
          </cell>
          <cell r="G862">
            <v>5</v>
          </cell>
          <cell r="H862" t="str">
            <v>AGAWAM</v>
          </cell>
          <cell r="I862">
            <v>142.70667584654427</v>
          </cell>
          <cell r="J862">
            <v>13005</v>
          </cell>
          <cell r="K862">
            <v>5554</v>
          </cell>
          <cell r="L862">
            <v>1188</v>
          </cell>
        </row>
        <row r="863">
          <cell r="B863">
            <v>497117008</v>
          </cell>
          <cell r="C863">
            <v>497117</v>
          </cell>
          <cell r="D863" t="str">
            <v>PIONEER VALLEY CHINESE IMMERSION</v>
          </cell>
          <cell r="E863">
            <v>117</v>
          </cell>
          <cell r="F863" t="str">
            <v>HADLEY</v>
          </cell>
          <cell r="G863">
            <v>8</v>
          </cell>
          <cell r="H863" t="str">
            <v>AMHERST</v>
          </cell>
          <cell r="I863">
            <v>200.77581807213085</v>
          </cell>
          <cell r="J863">
            <v>11662</v>
          </cell>
          <cell r="K863">
            <v>11752</v>
          </cell>
          <cell r="L863">
            <v>1188</v>
          </cell>
        </row>
        <row r="864">
          <cell r="B864">
            <v>497117024</v>
          </cell>
          <cell r="C864">
            <v>497117</v>
          </cell>
          <cell r="D864" t="str">
            <v>PIONEER VALLEY CHINESE IMMERSION</v>
          </cell>
          <cell r="E864">
            <v>117</v>
          </cell>
          <cell r="F864" t="str">
            <v>HADLEY</v>
          </cell>
          <cell r="G864">
            <v>24</v>
          </cell>
          <cell r="H864" t="str">
            <v>BELCHERTOWN</v>
          </cell>
          <cell r="I864">
            <v>125.79105623870983</v>
          </cell>
          <cell r="J864">
            <v>12485</v>
          </cell>
          <cell r="K864">
            <v>3220</v>
          </cell>
          <cell r="L864">
            <v>1188</v>
          </cell>
        </row>
        <row r="865">
          <cell r="B865">
            <v>497117061</v>
          </cell>
          <cell r="C865">
            <v>497117</v>
          </cell>
          <cell r="D865" t="str">
            <v>PIONEER VALLEY CHINESE IMMERSION</v>
          </cell>
          <cell r="E865">
            <v>117</v>
          </cell>
          <cell r="F865" t="str">
            <v>HADLEY</v>
          </cell>
          <cell r="G865">
            <v>61</v>
          </cell>
          <cell r="H865" t="str">
            <v>CHICOPEE</v>
          </cell>
          <cell r="I865">
            <v>104.23697788290931</v>
          </cell>
          <cell r="J865">
            <v>13552</v>
          </cell>
          <cell r="K865">
            <v>574</v>
          </cell>
          <cell r="L865">
            <v>1188</v>
          </cell>
        </row>
        <row r="866">
          <cell r="B866">
            <v>497117074</v>
          </cell>
          <cell r="C866">
            <v>497117</v>
          </cell>
          <cell r="D866" t="str">
            <v>PIONEER VALLEY CHINESE IMMERSION</v>
          </cell>
          <cell r="E866">
            <v>117</v>
          </cell>
          <cell r="F866" t="str">
            <v>HADLEY</v>
          </cell>
          <cell r="G866">
            <v>74</v>
          </cell>
          <cell r="H866" t="str">
            <v>DEERFIELD</v>
          </cell>
          <cell r="I866">
            <v>192.56567559638131</v>
          </cell>
          <cell r="J866">
            <v>12210</v>
          </cell>
          <cell r="K866">
            <v>11302</v>
          </cell>
          <cell r="L866">
            <v>1188</v>
          </cell>
        </row>
        <row r="867">
          <cell r="B867">
            <v>497117086</v>
          </cell>
          <cell r="C867">
            <v>497117</v>
          </cell>
          <cell r="D867" t="str">
            <v>PIONEER VALLEY CHINESE IMMERSION</v>
          </cell>
          <cell r="E867">
            <v>117</v>
          </cell>
          <cell r="F867" t="str">
            <v>HADLEY</v>
          </cell>
          <cell r="G867">
            <v>86</v>
          </cell>
          <cell r="H867" t="str">
            <v>EASTHAMPTON</v>
          </cell>
          <cell r="I867">
            <v>110.17880349249974</v>
          </cell>
          <cell r="J867">
            <v>11826</v>
          </cell>
          <cell r="K867">
            <v>1204</v>
          </cell>
          <cell r="L867">
            <v>1188</v>
          </cell>
        </row>
        <row r="868">
          <cell r="B868">
            <v>497117087</v>
          </cell>
          <cell r="C868">
            <v>497117</v>
          </cell>
          <cell r="D868" t="str">
            <v>PIONEER VALLEY CHINESE IMMERSION</v>
          </cell>
          <cell r="E868">
            <v>117</v>
          </cell>
          <cell r="F868" t="str">
            <v>HADLEY</v>
          </cell>
          <cell r="G868">
            <v>87</v>
          </cell>
          <cell r="H868" t="str">
            <v>EAST LONGMEADOW</v>
          </cell>
          <cell r="I868">
            <v>138.41789910313292</v>
          </cell>
          <cell r="J868">
            <v>14023</v>
          </cell>
          <cell r="K868">
            <v>5387</v>
          </cell>
          <cell r="L868">
            <v>1188</v>
          </cell>
        </row>
        <row r="869">
          <cell r="B869">
            <v>497117111</v>
          </cell>
          <cell r="C869">
            <v>497117</v>
          </cell>
          <cell r="D869" t="str">
            <v>PIONEER VALLEY CHINESE IMMERSION</v>
          </cell>
          <cell r="E869">
            <v>117</v>
          </cell>
          <cell r="F869" t="str">
            <v>HADLEY</v>
          </cell>
          <cell r="G869">
            <v>111</v>
          </cell>
          <cell r="H869" t="str">
            <v>GRANBY</v>
          </cell>
          <cell r="I869">
            <v>123.99707372132831</v>
          </cell>
          <cell r="J869">
            <v>11603</v>
          </cell>
          <cell r="K869">
            <v>2784</v>
          </cell>
          <cell r="L869">
            <v>1188</v>
          </cell>
        </row>
        <row r="870">
          <cell r="B870">
            <v>497117114</v>
          </cell>
          <cell r="C870">
            <v>497117</v>
          </cell>
          <cell r="D870" t="str">
            <v>PIONEER VALLEY CHINESE IMMERSION</v>
          </cell>
          <cell r="E870">
            <v>117</v>
          </cell>
          <cell r="F870" t="str">
            <v>HADLEY</v>
          </cell>
          <cell r="G870">
            <v>114</v>
          </cell>
          <cell r="H870" t="str">
            <v>GREENFIELD</v>
          </cell>
          <cell r="I870">
            <v>116.31079092495452</v>
          </cell>
          <cell r="J870">
            <v>12815</v>
          </cell>
          <cell r="K870">
            <v>2090</v>
          </cell>
          <cell r="L870">
            <v>1188</v>
          </cell>
        </row>
        <row r="871">
          <cell r="B871">
            <v>497117117</v>
          </cell>
          <cell r="C871">
            <v>497117</v>
          </cell>
          <cell r="D871" t="str">
            <v>PIONEER VALLEY CHINESE IMMERSION</v>
          </cell>
          <cell r="E871">
            <v>117</v>
          </cell>
          <cell r="F871" t="str">
            <v>HADLEY</v>
          </cell>
          <cell r="G871">
            <v>117</v>
          </cell>
          <cell r="H871" t="str">
            <v>HADLEY</v>
          </cell>
          <cell r="I871">
            <v>152.66004117601548</v>
          </cell>
          <cell r="J871">
            <v>11641</v>
          </cell>
          <cell r="K871">
            <v>6130</v>
          </cell>
          <cell r="L871">
            <v>1188</v>
          </cell>
        </row>
        <row r="872">
          <cell r="B872">
            <v>497117127</v>
          </cell>
          <cell r="C872">
            <v>497117</v>
          </cell>
          <cell r="D872" t="str">
            <v>PIONEER VALLEY CHINESE IMMERSION</v>
          </cell>
          <cell r="E872">
            <v>117</v>
          </cell>
          <cell r="F872" t="str">
            <v>HADLEY</v>
          </cell>
          <cell r="G872">
            <v>127</v>
          </cell>
          <cell r="H872" t="str">
            <v>HATFIELD</v>
          </cell>
          <cell r="I872">
            <v>152.27953297796435</v>
          </cell>
          <cell r="J872">
            <v>10705</v>
          </cell>
          <cell r="K872">
            <v>5597</v>
          </cell>
          <cell r="L872">
            <v>1188</v>
          </cell>
        </row>
        <row r="873">
          <cell r="B873">
            <v>497117137</v>
          </cell>
          <cell r="C873">
            <v>497117</v>
          </cell>
          <cell r="D873" t="str">
            <v>PIONEER VALLEY CHINESE IMMERSION</v>
          </cell>
          <cell r="E873">
            <v>117</v>
          </cell>
          <cell r="F873" t="str">
            <v>HADLEY</v>
          </cell>
          <cell r="G873">
            <v>137</v>
          </cell>
          <cell r="H873" t="str">
            <v>HOLYOKE</v>
          </cell>
          <cell r="I873">
            <v>100</v>
          </cell>
          <cell r="J873">
            <v>12982</v>
          </cell>
          <cell r="K873">
            <v>0</v>
          </cell>
          <cell r="L873">
            <v>1188</v>
          </cell>
        </row>
        <row r="874">
          <cell r="B874">
            <v>497117154</v>
          </cell>
          <cell r="C874">
            <v>497117</v>
          </cell>
          <cell r="D874" t="str">
            <v>PIONEER VALLEY CHINESE IMMERSION</v>
          </cell>
          <cell r="E874">
            <v>117</v>
          </cell>
          <cell r="F874" t="str">
            <v>HADLEY</v>
          </cell>
          <cell r="G874">
            <v>154</v>
          </cell>
          <cell r="H874" t="str">
            <v>LEVERETT</v>
          </cell>
          <cell r="I874">
            <v>211.88848099406928</v>
          </cell>
          <cell r="J874">
            <v>10332</v>
          </cell>
          <cell r="K874">
            <v>11560</v>
          </cell>
          <cell r="L874">
            <v>1188</v>
          </cell>
        </row>
        <row r="875">
          <cell r="B875">
            <v>497117159</v>
          </cell>
          <cell r="C875">
            <v>497117</v>
          </cell>
          <cell r="D875" t="str">
            <v>PIONEER VALLEY CHINESE IMMERSION</v>
          </cell>
          <cell r="E875">
            <v>117</v>
          </cell>
          <cell r="F875" t="str">
            <v>HADLEY</v>
          </cell>
          <cell r="G875">
            <v>159</v>
          </cell>
          <cell r="H875" t="str">
            <v>LONGMEADOW</v>
          </cell>
          <cell r="I875">
            <v>142.28366228894515</v>
          </cell>
          <cell r="J875">
            <v>10872</v>
          </cell>
          <cell r="K875">
            <v>4597</v>
          </cell>
          <cell r="L875">
            <v>1188</v>
          </cell>
        </row>
        <row r="876">
          <cell r="B876">
            <v>497117161</v>
          </cell>
          <cell r="C876">
            <v>497117</v>
          </cell>
          <cell r="D876" t="str">
            <v>PIONEER VALLEY CHINESE IMMERSION</v>
          </cell>
          <cell r="E876">
            <v>117</v>
          </cell>
          <cell r="F876" t="str">
            <v>HADLEY</v>
          </cell>
          <cell r="G876">
            <v>161</v>
          </cell>
          <cell r="H876" t="str">
            <v>LUDLOW</v>
          </cell>
          <cell r="I876">
            <v>142.13856863129058</v>
          </cell>
          <cell r="J876">
            <v>10679</v>
          </cell>
          <cell r="K876">
            <v>4500</v>
          </cell>
          <cell r="L876">
            <v>1188</v>
          </cell>
        </row>
        <row r="877">
          <cell r="B877">
            <v>497117210</v>
          </cell>
          <cell r="C877">
            <v>497117</v>
          </cell>
          <cell r="D877" t="str">
            <v>PIONEER VALLEY CHINESE IMMERSION</v>
          </cell>
          <cell r="E877">
            <v>117</v>
          </cell>
          <cell r="F877" t="str">
            <v>HADLEY</v>
          </cell>
          <cell r="G877">
            <v>210</v>
          </cell>
          <cell r="H877" t="str">
            <v>NORTHAMPTON</v>
          </cell>
          <cell r="I877">
            <v>133.14502305778481</v>
          </cell>
          <cell r="J877">
            <v>12064</v>
          </cell>
          <cell r="K877">
            <v>3999</v>
          </cell>
          <cell r="L877">
            <v>1188</v>
          </cell>
        </row>
        <row r="878">
          <cell r="B878">
            <v>497117223</v>
          </cell>
          <cell r="C878">
            <v>497117</v>
          </cell>
          <cell r="D878" t="str">
            <v>PIONEER VALLEY CHINESE IMMERSION</v>
          </cell>
          <cell r="E878">
            <v>117</v>
          </cell>
          <cell r="F878" t="str">
            <v>HADLEY</v>
          </cell>
          <cell r="G878">
            <v>223</v>
          </cell>
          <cell r="H878" t="str">
            <v>ORANGE</v>
          </cell>
          <cell r="I878">
            <v>102.17791270133101</v>
          </cell>
          <cell r="J878">
            <v>10612</v>
          </cell>
          <cell r="K878">
            <v>231</v>
          </cell>
          <cell r="L878">
            <v>1188</v>
          </cell>
        </row>
        <row r="879">
          <cell r="B879">
            <v>497117227</v>
          </cell>
          <cell r="C879">
            <v>497117</v>
          </cell>
          <cell r="D879" t="str">
            <v>PIONEER VALLEY CHINESE IMMERSION</v>
          </cell>
          <cell r="E879">
            <v>117</v>
          </cell>
          <cell r="F879" t="str">
            <v>HADLEY</v>
          </cell>
          <cell r="G879">
            <v>227</v>
          </cell>
          <cell r="H879" t="str">
            <v>PALMER</v>
          </cell>
          <cell r="I879">
            <v>126.21028959804124</v>
          </cell>
          <cell r="J879">
            <v>10519</v>
          </cell>
          <cell r="K879">
            <v>2757</v>
          </cell>
          <cell r="L879">
            <v>1188</v>
          </cell>
        </row>
        <row r="880">
          <cell r="B880">
            <v>497117272</v>
          </cell>
          <cell r="C880">
            <v>497117</v>
          </cell>
          <cell r="D880" t="str">
            <v>PIONEER VALLEY CHINESE IMMERSION</v>
          </cell>
          <cell r="E880">
            <v>117</v>
          </cell>
          <cell r="F880" t="str">
            <v>HADLEY</v>
          </cell>
          <cell r="G880">
            <v>272</v>
          </cell>
          <cell r="H880" t="str">
            <v>SHUTESBURY</v>
          </cell>
          <cell r="I880">
            <v>247.21260951598077</v>
          </cell>
          <cell r="J880">
            <v>10581</v>
          </cell>
          <cell r="K880">
            <v>15577</v>
          </cell>
          <cell r="L880">
            <v>1188</v>
          </cell>
        </row>
        <row r="881">
          <cell r="B881">
            <v>497117275</v>
          </cell>
          <cell r="C881">
            <v>497117</v>
          </cell>
          <cell r="D881" t="str">
            <v>PIONEER VALLEY CHINESE IMMERSION</v>
          </cell>
          <cell r="E881">
            <v>117</v>
          </cell>
          <cell r="F881" t="str">
            <v>HADLEY</v>
          </cell>
          <cell r="G881">
            <v>275</v>
          </cell>
          <cell r="H881" t="str">
            <v>SOUTHAMPTON</v>
          </cell>
          <cell r="I881">
            <v>129.14980473502368</v>
          </cell>
          <cell r="J881">
            <v>11521</v>
          </cell>
          <cell r="K881">
            <v>3358</v>
          </cell>
          <cell r="L881">
            <v>1188</v>
          </cell>
        </row>
        <row r="882">
          <cell r="B882">
            <v>497117278</v>
          </cell>
          <cell r="C882">
            <v>497117</v>
          </cell>
          <cell r="D882" t="str">
            <v>PIONEER VALLEY CHINESE IMMERSION</v>
          </cell>
          <cell r="E882">
            <v>117</v>
          </cell>
          <cell r="F882" t="str">
            <v>HADLEY</v>
          </cell>
          <cell r="G882">
            <v>278</v>
          </cell>
          <cell r="H882" t="str">
            <v>SOUTH HADLEY</v>
          </cell>
          <cell r="I882">
            <v>118.56913574172825</v>
          </cell>
          <cell r="J882">
            <v>11677</v>
          </cell>
          <cell r="K882">
            <v>2168</v>
          </cell>
          <cell r="L882">
            <v>1188</v>
          </cell>
        </row>
        <row r="883">
          <cell r="B883">
            <v>497117281</v>
          </cell>
          <cell r="C883">
            <v>497117</v>
          </cell>
          <cell r="D883" t="str">
            <v>PIONEER VALLEY CHINESE IMMERSION</v>
          </cell>
          <cell r="E883">
            <v>117</v>
          </cell>
          <cell r="F883" t="str">
            <v>HADLEY</v>
          </cell>
          <cell r="G883">
            <v>281</v>
          </cell>
          <cell r="H883" t="str">
            <v>SPRINGFIELD</v>
          </cell>
          <cell r="I883">
            <v>100.04914416370443</v>
          </cell>
          <cell r="J883">
            <v>15788</v>
          </cell>
          <cell r="K883">
            <v>8</v>
          </cell>
          <cell r="L883">
            <v>1188</v>
          </cell>
        </row>
        <row r="884">
          <cell r="B884">
            <v>497117325</v>
          </cell>
          <cell r="C884">
            <v>497117</v>
          </cell>
          <cell r="D884" t="str">
            <v>PIONEER VALLEY CHINESE IMMERSION</v>
          </cell>
          <cell r="E884">
            <v>117</v>
          </cell>
          <cell r="F884" t="str">
            <v>HADLEY</v>
          </cell>
          <cell r="G884">
            <v>325</v>
          </cell>
          <cell r="H884" t="str">
            <v>WESTFIELD</v>
          </cell>
          <cell r="I884">
            <v>109.9477196287519</v>
          </cell>
          <cell r="J884">
            <v>13347</v>
          </cell>
          <cell r="K884">
            <v>1328</v>
          </cell>
          <cell r="L884">
            <v>1188</v>
          </cell>
        </row>
        <row r="885">
          <cell r="B885">
            <v>497117332</v>
          </cell>
          <cell r="C885">
            <v>497117</v>
          </cell>
          <cell r="D885" t="str">
            <v>PIONEER VALLEY CHINESE IMMERSION</v>
          </cell>
          <cell r="E885">
            <v>117</v>
          </cell>
          <cell r="F885" t="str">
            <v>HADLEY</v>
          </cell>
          <cell r="G885">
            <v>332</v>
          </cell>
          <cell r="H885" t="str">
            <v>WEST SPRINGFIELD</v>
          </cell>
          <cell r="I885">
            <v>107.5711196707217</v>
          </cell>
          <cell r="J885">
            <v>12897</v>
          </cell>
          <cell r="K885">
            <v>976</v>
          </cell>
          <cell r="L885">
            <v>1188</v>
          </cell>
        </row>
        <row r="886">
          <cell r="B886">
            <v>497117340</v>
          </cell>
          <cell r="C886">
            <v>497117</v>
          </cell>
          <cell r="D886" t="str">
            <v>PIONEER VALLEY CHINESE IMMERSION</v>
          </cell>
          <cell r="E886">
            <v>117</v>
          </cell>
          <cell r="F886" t="str">
            <v>HADLEY</v>
          </cell>
          <cell r="G886">
            <v>340</v>
          </cell>
          <cell r="H886" t="str">
            <v>WILLIAMSBURG</v>
          </cell>
          <cell r="I886">
            <v>158.23967043627144</v>
          </cell>
          <cell r="J886">
            <v>13463</v>
          </cell>
          <cell r="K886">
            <v>7841</v>
          </cell>
          <cell r="L886">
            <v>1188</v>
          </cell>
        </row>
        <row r="887">
          <cell r="B887">
            <v>497117605</v>
          </cell>
          <cell r="C887">
            <v>497117</v>
          </cell>
          <cell r="D887" t="str">
            <v>PIONEER VALLEY CHINESE IMMERSION</v>
          </cell>
          <cell r="E887">
            <v>117</v>
          </cell>
          <cell r="F887" t="str">
            <v>HADLEY</v>
          </cell>
          <cell r="G887">
            <v>605</v>
          </cell>
          <cell r="H887" t="str">
            <v>AMHERST PELHAM</v>
          </cell>
          <cell r="I887">
            <v>168.89190649901084</v>
          </cell>
          <cell r="J887">
            <v>12847</v>
          </cell>
          <cell r="K887">
            <v>8851</v>
          </cell>
          <cell r="L887">
            <v>1188</v>
          </cell>
        </row>
        <row r="888">
          <cell r="B888">
            <v>497117632</v>
          </cell>
          <cell r="C888">
            <v>497117</v>
          </cell>
          <cell r="D888" t="str">
            <v>PIONEER VALLEY CHINESE IMMERSION</v>
          </cell>
          <cell r="E888">
            <v>117</v>
          </cell>
          <cell r="F888" t="str">
            <v>HADLEY</v>
          </cell>
          <cell r="G888">
            <v>632</v>
          </cell>
          <cell r="H888" t="str">
            <v>CHESTERFIELD GOSHEN</v>
          </cell>
          <cell r="I888">
            <v>164.15983051126065</v>
          </cell>
          <cell r="J888">
            <v>10652</v>
          </cell>
          <cell r="K888">
            <v>6834</v>
          </cell>
          <cell r="L888">
            <v>1188</v>
          </cell>
        </row>
        <row r="889">
          <cell r="B889">
            <v>497117670</v>
          </cell>
          <cell r="C889">
            <v>497117</v>
          </cell>
          <cell r="D889" t="str">
            <v>PIONEER VALLEY CHINESE IMMERSION</v>
          </cell>
          <cell r="E889">
            <v>117</v>
          </cell>
          <cell r="F889" t="str">
            <v>HADLEY</v>
          </cell>
          <cell r="G889">
            <v>670</v>
          </cell>
          <cell r="H889" t="str">
            <v>FRONTIER</v>
          </cell>
          <cell r="I889">
            <v>174.68819464071257</v>
          </cell>
          <cell r="J889">
            <v>11424</v>
          </cell>
          <cell r="K889">
            <v>8532</v>
          </cell>
          <cell r="L889">
            <v>1188</v>
          </cell>
        </row>
        <row r="890">
          <cell r="B890">
            <v>497117674</v>
          </cell>
          <cell r="C890">
            <v>497117</v>
          </cell>
          <cell r="D890" t="str">
            <v>PIONEER VALLEY CHINESE IMMERSION</v>
          </cell>
          <cell r="E890">
            <v>117</v>
          </cell>
          <cell r="F890" t="str">
            <v>HADLEY</v>
          </cell>
          <cell r="G890">
            <v>674</v>
          </cell>
          <cell r="H890" t="str">
            <v>GILL MONTAGUE</v>
          </cell>
          <cell r="I890">
            <v>136.06262406780155</v>
          </cell>
          <cell r="J890">
            <v>13349</v>
          </cell>
          <cell r="K890">
            <v>4814</v>
          </cell>
          <cell r="L890">
            <v>1188</v>
          </cell>
        </row>
        <row r="891">
          <cell r="B891">
            <v>497117680</v>
          </cell>
          <cell r="C891">
            <v>497117</v>
          </cell>
          <cell r="D891" t="str">
            <v>PIONEER VALLEY CHINESE IMMERSION</v>
          </cell>
          <cell r="E891">
            <v>117</v>
          </cell>
          <cell r="F891" t="str">
            <v>HADLEY</v>
          </cell>
          <cell r="G891">
            <v>680</v>
          </cell>
          <cell r="H891" t="str">
            <v>HAMPDEN WILBRAHAM</v>
          </cell>
          <cell r="I891">
            <v>131.27107417134886</v>
          </cell>
          <cell r="J891">
            <v>10519</v>
          </cell>
          <cell r="K891">
            <v>3289</v>
          </cell>
          <cell r="L891">
            <v>1188</v>
          </cell>
        </row>
        <row r="892">
          <cell r="B892">
            <v>497117683</v>
          </cell>
          <cell r="C892">
            <v>497117</v>
          </cell>
          <cell r="D892" t="str">
            <v>PIONEER VALLEY CHINESE IMMERSION</v>
          </cell>
          <cell r="E892">
            <v>117</v>
          </cell>
          <cell r="F892" t="str">
            <v>HADLEY</v>
          </cell>
          <cell r="G892">
            <v>683</v>
          </cell>
          <cell r="H892" t="str">
            <v>HAMPSHIRE</v>
          </cell>
          <cell r="I892">
            <v>182.29875719438201</v>
          </cell>
          <cell r="J892">
            <v>12905</v>
          </cell>
          <cell r="K892">
            <v>10621</v>
          </cell>
          <cell r="L892">
            <v>1188</v>
          </cell>
        </row>
        <row r="893">
          <cell r="B893">
            <v>497117685</v>
          </cell>
          <cell r="C893">
            <v>497117</v>
          </cell>
          <cell r="D893" t="str">
            <v>PIONEER VALLEY CHINESE IMMERSION</v>
          </cell>
          <cell r="E893">
            <v>117</v>
          </cell>
          <cell r="F893" t="str">
            <v>HADLEY</v>
          </cell>
          <cell r="G893">
            <v>685</v>
          </cell>
          <cell r="H893" t="str">
            <v>HAWLEMONT</v>
          </cell>
          <cell r="I893">
            <v>190.59928109739096</v>
          </cell>
          <cell r="J893">
            <v>13622</v>
          </cell>
          <cell r="K893">
            <v>12341</v>
          </cell>
          <cell r="L893">
            <v>1188</v>
          </cell>
        </row>
        <row r="894">
          <cell r="B894">
            <v>497117728</v>
          </cell>
          <cell r="C894">
            <v>497117</v>
          </cell>
          <cell r="D894" t="str">
            <v>PIONEER VALLEY CHINESE IMMERSION</v>
          </cell>
          <cell r="E894">
            <v>117</v>
          </cell>
          <cell r="F894" t="str">
            <v>HADLEY</v>
          </cell>
          <cell r="G894">
            <v>728</v>
          </cell>
          <cell r="H894" t="str">
            <v>NEW SALEM WENDELL</v>
          </cell>
          <cell r="I894">
            <v>220.26312981648033</v>
          </cell>
          <cell r="J894">
            <v>10705</v>
          </cell>
          <cell r="K894">
            <v>12874</v>
          </cell>
          <cell r="L894">
            <v>1188</v>
          </cell>
        </row>
        <row r="895">
          <cell r="B895">
            <v>497117750</v>
          </cell>
          <cell r="C895">
            <v>497117</v>
          </cell>
          <cell r="D895" t="str">
            <v>PIONEER VALLEY CHINESE IMMERSION</v>
          </cell>
          <cell r="E895">
            <v>117</v>
          </cell>
          <cell r="F895" t="str">
            <v>HADLEY</v>
          </cell>
          <cell r="G895">
            <v>750</v>
          </cell>
          <cell r="H895" t="str">
            <v>PIONEER</v>
          </cell>
          <cell r="I895">
            <v>160.95928147891567</v>
          </cell>
          <cell r="J895">
            <v>10332</v>
          </cell>
          <cell r="K895">
            <v>6298</v>
          </cell>
          <cell r="L895">
            <v>1188</v>
          </cell>
        </row>
        <row r="896">
          <cell r="B896">
            <v>497117755</v>
          </cell>
          <cell r="C896">
            <v>497117</v>
          </cell>
          <cell r="D896" t="str">
            <v>PIONEER VALLEY CHINESE IMMERSION</v>
          </cell>
          <cell r="E896">
            <v>117</v>
          </cell>
          <cell r="F896" t="str">
            <v>HADLEY</v>
          </cell>
          <cell r="G896">
            <v>755</v>
          </cell>
          <cell r="H896" t="str">
            <v>RALPH C MAHAR</v>
          </cell>
          <cell r="I896">
            <v>147.53206396356518</v>
          </cell>
          <cell r="J896">
            <v>11606</v>
          </cell>
          <cell r="K896">
            <v>5517</v>
          </cell>
          <cell r="L896">
            <v>1188</v>
          </cell>
        </row>
        <row r="897">
          <cell r="B897">
            <v>497117766</v>
          </cell>
          <cell r="C897">
            <v>497117</v>
          </cell>
          <cell r="D897" t="str">
            <v>PIONEER VALLEY CHINESE IMMERSION</v>
          </cell>
          <cell r="E897">
            <v>117</v>
          </cell>
          <cell r="F897" t="str">
            <v>HADLEY</v>
          </cell>
          <cell r="G897">
            <v>766</v>
          </cell>
          <cell r="H897" t="str">
            <v>SOUTHWICK TOLLAND GRANVILLE</v>
          </cell>
          <cell r="I897">
            <v>130.19836707573944</v>
          </cell>
          <cell r="J897">
            <v>10563</v>
          </cell>
          <cell r="K897">
            <v>3190</v>
          </cell>
          <cell r="L897">
            <v>1188</v>
          </cell>
        </row>
        <row r="898">
          <cell r="B898">
            <v>498281061</v>
          </cell>
          <cell r="C898">
            <v>498281</v>
          </cell>
          <cell r="D898" t="str">
            <v>VERITAS PREPARATORY</v>
          </cell>
          <cell r="E898">
            <v>281</v>
          </cell>
          <cell r="F898" t="str">
            <v>SPRINGFIELD</v>
          </cell>
          <cell r="G898">
            <v>61</v>
          </cell>
          <cell r="H898" t="str">
            <v>CHICOPEE</v>
          </cell>
          <cell r="I898">
            <v>104.23697788290931</v>
          </cell>
          <cell r="J898">
            <v>19320</v>
          </cell>
          <cell r="K898">
            <v>819</v>
          </cell>
          <cell r="L898">
            <v>1188</v>
          </cell>
        </row>
        <row r="899">
          <cell r="B899">
            <v>498281087</v>
          </cell>
          <cell r="C899">
            <v>498281</v>
          </cell>
          <cell r="D899" t="str">
            <v>VERITAS PREPARATORY</v>
          </cell>
          <cell r="E899">
            <v>281</v>
          </cell>
          <cell r="F899" t="str">
            <v>SPRINGFIELD</v>
          </cell>
          <cell r="G899">
            <v>87</v>
          </cell>
          <cell r="H899" t="str">
            <v>EAST LONGMEADOW</v>
          </cell>
          <cell r="I899">
            <v>138.41789910313292</v>
          </cell>
          <cell r="J899">
            <v>15491</v>
          </cell>
          <cell r="K899">
            <v>5951</v>
          </cell>
          <cell r="L899">
            <v>1188</v>
          </cell>
        </row>
        <row r="900">
          <cell r="B900">
            <v>498281111</v>
          </cell>
          <cell r="C900">
            <v>498281</v>
          </cell>
          <cell r="D900" t="str">
            <v>VERITAS PREPARATORY</v>
          </cell>
          <cell r="E900">
            <v>281</v>
          </cell>
          <cell r="F900" t="str">
            <v>SPRINGFIELD</v>
          </cell>
          <cell r="G900">
            <v>111</v>
          </cell>
          <cell r="H900" t="str">
            <v>GRANBY</v>
          </cell>
          <cell r="I900">
            <v>123.99707372132831</v>
          </cell>
          <cell r="J900">
            <v>16201</v>
          </cell>
          <cell r="K900">
            <v>3888</v>
          </cell>
          <cell r="L900">
            <v>1188</v>
          </cell>
        </row>
        <row r="901">
          <cell r="B901">
            <v>498281137</v>
          </cell>
          <cell r="C901">
            <v>498281</v>
          </cell>
          <cell r="D901" t="str">
            <v>VERITAS PREPARATORY</v>
          </cell>
          <cell r="E901">
            <v>281</v>
          </cell>
          <cell r="F901" t="str">
            <v>SPRINGFIELD</v>
          </cell>
          <cell r="G901">
            <v>137</v>
          </cell>
          <cell r="H901" t="str">
            <v>HOLYOKE</v>
          </cell>
          <cell r="I901">
            <v>100</v>
          </cell>
          <cell r="J901">
            <v>19050</v>
          </cell>
          <cell r="K901">
            <v>0</v>
          </cell>
          <cell r="L901">
            <v>1188</v>
          </cell>
        </row>
        <row r="902">
          <cell r="B902">
            <v>498281281</v>
          </cell>
          <cell r="C902">
            <v>498281</v>
          </cell>
          <cell r="D902" t="str">
            <v>VERITAS PREPARATORY</v>
          </cell>
          <cell r="E902">
            <v>281</v>
          </cell>
          <cell r="F902" t="str">
            <v>SPRINGFIELD</v>
          </cell>
          <cell r="G902">
            <v>281</v>
          </cell>
          <cell r="H902" t="str">
            <v>SPRINGFIELD</v>
          </cell>
          <cell r="I902">
            <v>100.04914416370443</v>
          </cell>
          <cell r="J902">
            <v>17742</v>
          </cell>
          <cell r="K902">
            <v>9</v>
          </cell>
          <cell r="L902">
            <v>1188</v>
          </cell>
        </row>
        <row r="903">
          <cell r="B903">
            <v>499061024</v>
          </cell>
          <cell r="C903">
            <v>499061</v>
          </cell>
          <cell r="D903" t="str">
            <v>HAMPDEN CS OF SCIENCE EAST</v>
          </cell>
          <cell r="E903">
            <v>61</v>
          </cell>
          <cell r="F903" t="str">
            <v>CHICOPEE</v>
          </cell>
          <cell r="G903">
            <v>24</v>
          </cell>
          <cell r="H903" t="str">
            <v>BELCHERTOWN</v>
          </cell>
          <cell r="I903">
            <v>125.79105623870983</v>
          </cell>
          <cell r="J903">
            <v>12243</v>
          </cell>
          <cell r="K903">
            <v>3158</v>
          </cell>
          <cell r="L903">
            <v>1188</v>
          </cell>
        </row>
        <row r="904">
          <cell r="B904">
            <v>499061061</v>
          </cell>
          <cell r="C904">
            <v>499061</v>
          </cell>
          <cell r="D904" t="str">
            <v>HAMPDEN CS OF SCIENCE EAST</v>
          </cell>
          <cell r="E904">
            <v>61</v>
          </cell>
          <cell r="F904" t="str">
            <v>CHICOPEE</v>
          </cell>
          <cell r="G904">
            <v>61</v>
          </cell>
          <cell r="H904" t="str">
            <v>CHICOPEE</v>
          </cell>
          <cell r="I904">
            <v>104.23697788290931</v>
          </cell>
          <cell r="J904">
            <v>15314</v>
          </cell>
          <cell r="K904">
            <v>649</v>
          </cell>
          <cell r="L904">
            <v>1188</v>
          </cell>
        </row>
        <row r="905">
          <cell r="B905">
            <v>499061087</v>
          </cell>
          <cell r="C905">
            <v>499061</v>
          </cell>
          <cell r="D905" t="str">
            <v>HAMPDEN CS OF SCIENCE EAST</v>
          </cell>
          <cell r="E905">
            <v>61</v>
          </cell>
          <cell r="F905" t="str">
            <v>CHICOPEE</v>
          </cell>
          <cell r="G905">
            <v>87</v>
          </cell>
          <cell r="H905" t="str">
            <v>EAST LONGMEADOW</v>
          </cell>
          <cell r="I905">
            <v>138.41789910313292</v>
          </cell>
          <cell r="J905">
            <v>12243</v>
          </cell>
          <cell r="K905">
            <v>4704</v>
          </cell>
          <cell r="L905">
            <v>1188</v>
          </cell>
        </row>
        <row r="906">
          <cell r="B906">
            <v>499061111</v>
          </cell>
          <cell r="C906">
            <v>499061</v>
          </cell>
          <cell r="D906" t="str">
            <v>HAMPDEN CS OF SCIENCE EAST</v>
          </cell>
          <cell r="E906">
            <v>61</v>
          </cell>
          <cell r="F906" t="str">
            <v>CHICOPEE</v>
          </cell>
          <cell r="G906">
            <v>111</v>
          </cell>
          <cell r="H906" t="str">
            <v>GRANBY</v>
          </cell>
          <cell r="I906">
            <v>123.99707372132831</v>
          </cell>
          <cell r="J906">
            <v>18112</v>
          </cell>
          <cell r="K906">
            <v>4346</v>
          </cell>
          <cell r="L906">
            <v>1188</v>
          </cell>
        </row>
        <row r="907">
          <cell r="B907">
            <v>499061137</v>
          </cell>
          <cell r="C907">
            <v>499061</v>
          </cell>
          <cell r="D907" t="str">
            <v>HAMPDEN CS OF SCIENCE EAST</v>
          </cell>
          <cell r="E907">
            <v>61</v>
          </cell>
          <cell r="F907" t="str">
            <v>CHICOPEE</v>
          </cell>
          <cell r="G907">
            <v>137</v>
          </cell>
          <cell r="H907" t="str">
            <v>HOLYOKE</v>
          </cell>
          <cell r="I907">
            <v>100</v>
          </cell>
          <cell r="J907">
            <v>18863</v>
          </cell>
          <cell r="K907">
            <v>0</v>
          </cell>
          <cell r="L907">
            <v>1188</v>
          </cell>
        </row>
        <row r="908">
          <cell r="B908">
            <v>499061161</v>
          </cell>
          <cell r="C908">
            <v>499061</v>
          </cell>
          <cell r="D908" t="str">
            <v>HAMPDEN CS OF SCIENCE EAST</v>
          </cell>
          <cell r="E908">
            <v>61</v>
          </cell>
          <cell r="F908" t="str">
            <v>CHICOPEE</v>
          </cell>
          <cell r="G908">
            <v>161</v>
          </cell>
          <cell r="H908" t="str">
            <v>LUDLOW</v>
          </cell>
          <cell r="I908">
            <v>142.13856863129058</v>
          </cell>
          <cell r="J908">
            <v>12535</v>
          </cell>
          <cell r="K908">
            <v>5282</v>
          </cell>
          <cell r="L908">
            <v>1188</v>
          </cell>
        </row>
        <row r="909">
          <cell r="B909">
            <v>499061278</v>
          </cell>
          <cell r="C909">
            <v>499061</v>
          </cell>
          <cell r="D909" t="str">
            <v>HAMPDEN CS OF SCIENCE EAST</v>
          </cell>
          <cell r="E909">
            <v>61</v>
          </cell>
          <cell r="F909" t="str">
            <v>CHICOPEE</v>
          </cell>
          <cell r="G909">
            <v>278</v>
          </cell>
          <cell r="H909" t="str">
            <v>SOUTH HADLEY</v>
          </cell>
          <cell r="I909">
            <v>118.56913574172825</v>
          </cell>
          <cell r="J909">
            <v>13444</v>
          </cell>
          <cell r="K909">
            <v>2496</v>
          </cell>
          <cell r="L909">
            <v>1188</v>
          </cell>
        </row>
        <row r="910">
          <cell r="B910">
            <v>499061281</v>
          </cell>
          <cell r="C910">
            <v>499061</v>
          </cell>
          <cell r="D910" t="str">
            <v>HAMPDEN CS OF SCIENCE EAST</v>
          </cell>
          <cell r="E910">
            <v>61</v>
          </cell>
          <cell r="F910" t="str">
            <v>CHICOPEE</v>
          </cell>
          <cell r="G910">
            <v>281</v>
          </cell>
          <cell r="H910" t="str">
            <v>SPRINGFIELD</v>
          </cell>
          <cell r="I910">
            <v>100.04914416370443</v>
          </cell>
          <cell r="J910">
            <v>17175</v>
          </cell>
          <cell r="K910">
            <v>8</v>
          </cell>
          <cell r="L910">
            <v>1188</v>
          </cell>
        </row>
        <row r="911">
          <cell r="B911">
            <v>499061332</v>
          </cell>
          <cell r="C911">
            <v>499061</v>
          </cell>
          <cell r="D911" t="str">
            <v>HAMPDEN CS OF SCIENCE EAST</v>
          </cell>
          <cell r="E911">
            <v>61</v>
          </cell>
          <cell r="F911" t="str">
            <v>CHICOPEE</v>
          </cell>
          <cell r="G911">
            <v>332</v>
          </cell>
          <cell r="H911" t="str">
            <v>WEST SPRINGFIELD</v>
          </cell>
          <cell r="I911">
            <v>107.5711196707217</v>
          </cell>
          <cell r="J911">
            <v>18823</v>
          </cell>
          <cell r="K911">
            <v>1425</v>
          </cell>
          <cell r="L911">
            <v>1188</v>
          </cell>
        </row>
        <row r="912">
          <cell r="B912">
            <v>499061670</v>
          </cell>
          <cell r="C912">
            <v>499061</v>
          </cell>
          <cell r="D912" t="str">
            <v>HAMPDEN CS OF SCIENCE EAST</v>
          </cell>
          <cell r="E912">
            <v>61</v>
          </cell>
          <cell r="F912" t="str">
            <v>CHICOPEE</v>
          </cell>
          <cell r="G912">
            <v>670</v>
          </cell>
          <cell r="H912" t="str">
            <v>FRONTIER</v>
          </cell>
          <cell r="I912">
            <v>174.68819464071257</v>
          </cell>
          <cell r="J912">
            <v>12243</v>
          </cell>
          <cell r="K912">
            <v>9144</v>
          </cell>
          <cell r="L912">
            <v>1188</v>
          </cell>
        </row>
        <row r="913">
          <cell r="B913">
            <v>499061750</v>
          </cell>
          <cell r="C913">
            <v>499061</v>
          </cell>
          <cell r="D913" t="str">
            <v>HAMPDEN CS OF SCIENCE EAST</v>
          </cell>
          <cell r="E913">
            <v>61</v>
          </cell>
          <cell r="F913" t="str">
            <v>CHICOPEE</v>
          </cell>
          <cell r="G913">
            <v>750</v>
          </cell>
          <cell r="H913" t="str">
            <v>PIONEER</v>
          </cell>
          <cell r="I913">
            <v>160.95928147891567</v>
          </cell>
          <cell r="J913">
            <v>17757</v>
          </cell>
          <cell r="K913">
            <v>10825</v>
          </cell>
          <cell r="L913">
            <v>1188</v>
          </cell>
        </row>
        <row r="914">
          <cell r="B914">
            <v>3502281061</v>
          </cell>
          <cell r="C914">
            <v>3502281</v>
          </cell>
          <cell r="D914" t="str">
            <v>BAYSTATE ACADEMY</v>
          </cell>
          <cell r="E914">
            <v>281</v>
          </cell>
          <cell r="F914" t="str">
            <v>SPRINGFIELD</v>
          </cell>
          <cell r="G914">
            <v>61</v>
          </cell>
          <cell r="H914" t="str">
            <v>CHICOPEE</v>
          </cell>
          <cell r="I914">
            <v>104.23697788290931</v>
          </cell>
          <cell r="J914">
            <v>18046</v>
          </cell>
          <cell r="K914">
            <v>765</v>
          </cell>
          <cell r="L914">
            <v>1188</v>
          </cell>
        </row>
        <row r="915">
          <cell r="B915">
            <v>3502281137</v>
          </cell>
          <cell r="C915">
            <v>3502281</v>
          </cell>
          <cell r="D915" t="str">
            <v>BAYSTATE ACADEMY</v>
          </cell>
          <cell r="E915">
            <v>281</v>
          </cell>
          <cell r="F915" t="str">
            <v>SPRINGFIELD</v>
          </cell>
          <cell r="G915">
            <v>137</v>
          </cell>
          <cell r="H915" t="str">
            <v>HOLYOKE</v>
          </cell>
          <cell r="I915">
            <v>100</v>
          </cell>
          <cell r="J915">
            <v>17907</v>
          </cell>
          <cell r="K915">
            <v>0</v>
          </cell>
          <cell r="L915">
            <v>1188</v>
          </cell>
        </row>
        <row r="916">
          <cell r="B916">
            <v>3502281161</v>
          </cell>
          <cell r="C916">
            <v>3502281</v>
          </cell>
          <cell r="D916" t="str">
            <v>BAYSTATE ACADEMY</v>
          </cell>
          <cell r="E916">
            <v>281</v>
          </cell>
          <cell r="F916" t="str">
            <v>SPRINGFIELD</v>
          </cell>
          <cell r="G916">
            <v>161</v>
          </cell>
          <cell r="H916" t="str">
            <v>LUDLOW</v>
          </cell>
          <cell r="I916">
            <v>142.13856863129058</v>
          </cell>
          <cell r="J916">
            <v>17157</v>
          </cell>
          <cell r="K916">
            <v>7230</v>
          </cell>
          <cell r="L916">
            <v>1188</v>
          </cell>
        </row>
        <row r="917">
          <cell r="B917">
            <v>3502281191</v>
          </cell>
          <cell r="C917">
            <v>3502281</v>
          </cell>
          <cell r="D917" t="str">
            <v>BAYSTATE ACADEMY</v>
          </cell>
          <cell r="E917">
            <v>281</v>
          </cell>
          <cell r="F917" t="str">
            <v>SPRINGFIELD</v>
          </cell>
          <cell r="G917">
            <v>191</v>
          </cell>
          <cell r="H917" t="str">
            <v>MONSON</v>
          </cell>
          <cell r="I917">
            <v>128.86300283434048</v>
          </cell>
          <cell r="J917">
            <v>18112</v>
          </cell>
          <cell r="K917">
            <v>5228</v>
          </cell>
          <cell r="L917">
            <v>1188</v>
          </cell>
        </row>
        <row r="918">
          <cell r="B918">
            <v>3502281281</v>
          </cell>
          <cell r="C918">
            <v>3502281</v>
          </cell>
          <cell r="D918" t="str">
            <v>BAYSTATE ACADEMY</v>
          </cell>
          <cell r="E918">
            <v>281</v>
          </cell>
          <cell r="F918" t="str">
            <v>SPRINGFIELD</v>
          </cell>
          <cell r="G918">
            <v>281</v>
          </cell>
          <cell r="H918" t="str">
            <v>SPRINGFIELD</v>
          </cell>
          <cell r="I918">
            <v>100.04914416370443</v>
          </cell>
          <cell r="J918">
            <v>18257</v>
          </cell>
          <cell r="K918">
            <v>9</v>
          </cell>
          <cell r="L918">
            <v>1188</v>
          </cell>
        </row>
        <row r="919">
          <cell r="B919">
            <v>3503160031</v>
          </cell>
          <cell r="C919">
            <v>3503160</v>
          </cell>
          <cell r="D919" t="str">
            <v>COLLEGIATE CS OF LOWELL</v>
          </cell>
          <cell r="E919">
            <v>160</v>
          </cell>
          <cell r="F919" t="str">
            <v>LOWELL</v>
          </cell>
          <cell r="G919">
            <v>31</v>
          </cell>
          <cell r="H919" t="str">
            <v>BILLERICA</v>
          </cell>
          <cell r="I919">
            <v>144.88459106998013</v>
          </cell>
          <cell r="J919">
            <v>13935</v>
          </cell>
          <cell r="K919">
            <v>6255</v>
          </cell>
          <cell r="L919">
            <v>1188</v>
          </cell>
        </row>
        <row r="920">
          <cell r="B920">
            <v>3503160056</v>
          </cell>
          <cell r="C920">
            <v>3503160</v>
          </cell>
          <cell r="D920" t="str">
            <v>COLLEGIATE CS OF LOWELL</v>
          </cell>
          <cell r="E920">
            <v>160</v>
          </cell>
          <cell r="F920" t="str">
            <v>LOWELL</v>
          </cell>
          <cell r="G920">
            <v>56</v>
          </cell>
          <cell r="H920" t="str">
            <v>CHELMSFORD</v>
          </cell>
          <cell r="I920">
            <v>132.84259615531775</v>
          </cell>
          <cell r="J920">
            <v>13601</v>
          </cell>
          <cell r="K920">
            <v>4467</v>
          </cell>
          <cell r="L920">
            <v>1188</v>
          </cell>
        </row>
        <row r="921">
          <cell r="B921">
            <v>3503160079</v>
          </cell>
          <cell r="C921">
            <v>3503160</v>
          </cell>
          <cell r="D921" t="str">
            <v>COLLEGIATE CS OF LOWELL</v>
          </cell>
          <cell r="E921">
            <v>160</v>
          </cell>
          <cell r="F921" t="str">
            <v>LOWELL</v>
          </cell>
          <cell r="G921">
            <v>79</v>
          </cell>
          <cell r="H921" t="str">
            <v>DRACUT</v>
          </cell>
          <cell r="I921">
            <v>101.50164390758005</v>
          </cell>
          <cell r="J921">
            <v>14267</v>
          </cell>
          <cell r="K921">
            <v>214</v>
          </cell>
          <cell r="L921">
            <v>1188</v>
          </cell>
        </row>
        <row r="922">
          <cell r="B922">
            <v>3503160128</v>
          </cell>
          <cell r="C922">
            <v>3503160</v>
          </cell>
          <cell r="D922" t="str">
            <v>COLLEGIATE CS OF LOWELL</v>
          </cell>
          <cell r="E922">
            <v>160</v>
          </cell>
          <cell r="F922" t="str">
            <v>LOWELL</v>
          </cell>
          <cell r="G922">
            <v>128</v>
          </cell>
          <cell r="H922" t="str">
            <v>HAVERHILL</v>
          </cell>
          <cell r="I922">
            <v>110.38697262617856</v>
          </cell>
          <cell r="J922">
            <v>13549</v>
          </cell>
          <cell r="K922">
            <v>1407</v>
          </cell>
          <cell r="L922">
            <v>1188</v>
          </cell>
        </row>
        <row r="923">
          <cell r="B923">
            <v>3503160149</v>
          </cell>
          <cell r="C923">
            <v>3503160</v>
          </cell>
          <cell r="D923" t="str">
            <v>COLLEGIATE CS OF LOWELL</v>
          </cell>
          <cell r="E923">
            <v>160</v>
          </cell>
          <cell r="F923" t="str">
            <v>LOWELL</v>
          </cell>
          <cell r="G923">
            <v>149</v>
          </cell>
          <cell r="H923" t="str">
            <v>LAWRENCE</v>
          </cell>
          <cell r="I923">
            <v>100.74836826286403</v>
          </cell>
          <cell r="J923">
            <v>17745</v>
          </cell>
          <cell r="K923">
            <v>133</v>
          </cell>
          <cell r="L923">
            <v>1188</v>
          </cell>
        </row>
        <row r="924">
          <cell r="B924">
            <v>3503160160</v>
          </cell>
          <cell r="C924">
            <v>3503160</v>
          </cell>
          <cell r="D924" t="str">
            <v>COLLEGIATE CS OF LOWELL</v>
          </cell>
          <cell r="E924">
            <v>160</v>
          </cell>
          <cell r="F924" t="str">
            <v>LOWELL</v>
          </cell>
          <cell r="G924">
            <v>160</v>
          </cell>
          <cell r="H924" t="str">
            <v>LOWELL</v>
          </cell>
          <cell r="I924">
            <v>100.20791083539432</v>
          </cell>
          <cell r="J924">
            <v>16775</v>
          </cell>
          <cell r="K924">
            <v>35</v>
          </cell>
          <cell r="L924">
            <v>1188</v>
          </cell>
        </row>
        <row r="925">
          <cell r="B925">
            <v>3503160176</v>
          </cell>
          <cell r="C925">
            <v>3503160</v>
          </cell>
          <cell r="D925" t="str">
            <v>COLLEGIATE CS OF LOWELL</v>
          </cell>
          <cell r="E925">
            <v>160</v>
          </cell>
          <cell r="F925" t="str">
            <v>LOWELL</v>
          </cell>
          <cell r="G925">
            <v>176</v>
          </cell>
          <cell r="H925" t="str">
            <v>MEDFORD</v>
          </cell>
          <cell r="I925">
            <v>134.00620858507176</v>
          </cell>
          <cell r="J925">
            <v>12243</v>
          </cell>
          <cell r="K925">
            <v>4163</v>
          </cell>
          <cell r="L925">
            <v>1188</v>
          </cell>
        </row>
        <row r="926">
          <cell r="B926">
            <v>3503160295</v>
          </cell>
          <cell r="C926">
            <v>3503160</v>
          </cell>
          <cell r="D926" t="str">
            <v>COLLEGIATE CS OF LOWELL</v>
          </cell>
          <cell r="E926">
            <v>160</v>
          </cell>
          <cell r="F926" t="str">
            <v>LOWELL</v>
          </cell>
          <cell r="G926">
            <v>295</v>
          </cell>
          <cell r="H926" t="str">
            <v>TEWKSBURY</v>
          </cell>
          <cell r="I926">
            <v>153.05738780394682</v>
          </cell>
          <cell r="J926">
            <v>16182</v>
          </cell>
          <cell r="K926">
            <v>8586</v>
          </cell>
          <cell r="L926">
            <v>1188</v>
          </cell>
        </row>
        <row r="927">
          <cell r="B927">
            <v>3503160301</v>
          </cell>
          <cell r="C927">
            <v>3503160</v>
          </cell>
          <cell r="D927" t="str">
            <v>COLLEGIATE CS OF LOWELL</v>
          </cell>
          <cell r="E927">
            <v>160</v>
          </cell>
          <cell r="F927" t="str">
            <v>LOWELL</v>
          </cell>
          <cell r="G927">
            <v>301</v>
          </cell>
          <cell r="H927" t="str">
            <v>TYNGSBOROUGH</v>
          </cell>
          <cell r="I927">
            <v>134.65258577639557</v>
          </cell>
          <cell r="J927">
            <v>16712</v>
          </cell>
          <cell r="K927">
            <v>5791</v>
          </cell>
          <cell r="L927">
            <v>1188</v>
          </cell>
        </row>
        <row r="928">
          <cell r="B928">
            <v>3503160342</v>
          </cell>
          <cell r="C928">
            <v>3503160</v>
          </cell>
          <cell r="D928" t="str">
            <v>COLLEGIATE CS OF LOWELL</v>
          </cell>
          <cell r="E928">
            <v>160</v>
          </cell>
          <cell r="F928" t="str">
            <v>LOWELL</v>
          </cell>
          <cell r="G928">
            <v>342</v>
          </cell>
          <cell r="H928" t="str">
            <v>WILMINGTON</v>
          </cell>
          <cell r="I928">
            <v>173.19335947582849</v>
          </cell>
          <cell r="J928">
            <v>14744</v>
          </cell>
          <cell r="K928">
            <v>10792</v>
          </cell>
          <cell r="L928">
            <v>1188</v>
          </cell>
        </row>
        <row r="929">
          <cell r="B929">
            <v>3503160600</v>
          </cell>
          <cell r="C929">
            <v>3503160</v>
          </cell>
          <cell r="D929" t="str">
            <v>COLLEGIATE CS OF LOWELL</v>
          </cell>
          <cell r="E929">
            <v>160</v>
          </cell>
          <cell r="F929" t="str">
            <v>LOWELL</v>
          </cell>
          <cell r="G929">
            <v>600</v>
          </cell>
          <cell r="H929" t="str">
            <v>ACTON BOXBOROUGH</v>
          </cell>
          <cell r="I929">
            <v>143.72685577754311</v>
          </cell>
          <cell r="J929">
            <v>14869</v>
          </cell>
          <cell r="K929">
            <v>6502</v>
          </cell>
          <cell r="L929">
            <v>1188</v>
          </cell>
        </row>
        <row r="930">
          <cell r="B930">
            <v>3506262007</v>
          </cell>
          <cell r="C930">
            <v>3506262</v>
          </cell>
          <cell r="D930" t="str">
            <v>PIONEER CS OF SCIENCE II</v>
          </cell>
          <cell r="E930">
            <v>262</v>
          </cell>
          <cell r="F930" t="str">
            <v>SAUGUS</v>
          </cell>
          <cell r="G930">
            <v>7</v>
          </cell>
          <cell r="H930" t="str">
            <v>AMESBURY</v>
          </cell>
          <cell r="I930">
            <v>150.49883497130256</v>
          </cell>
          <cell r="J930">
            <v>10332</v>
          </cell>
          <cell r="K930">
            <v>5218</v>
          </cell>
          <cell r="L930">
            <v>1188</v>
          </cell>
        </row>
        <row r="931">
          <cell r="B931">
            <v>3506262030</v>
          </cell>
          <cell r="C931">
            <v>3506262</v>
          </cell>
          <cell r="D931" t="str">
            <v>PIONEER CS OF SCIENCE II</v>
          </cell>
          <cell r="E931">
            <v>262</v>
          </cell>
          <cell r="F931" t="str">
            <v>SAUGUS</v>
          </cell>
          <cell r="G931">
            <v>30</v>
          </cell>
          <cell r="H931" t="str">
            <v>BEVERLY</v>
          </cell>
          <cell r="I931">
            <v>122.16772808436667</v>
          </cell>
          <cell r="J931">
            <v>17917</v>
          </cell>
          <cell r="K931">
            <v>3972</v>
          </cell>
          <cell r="L931">
            <v>1188</v>
          </cell>
        </row>
        <row r="932">
          <cell r="B932">
            <v>3506262035</v>
          </cell>
          <cell r="C932">
            <v>3506262</v>
          </cell>
          <cell r="D932" t="str">
            <v>PIONEER CS OF SCIENCE II</v>
          </cell>
          <cell r="E932">
            <v>262</v>
          </cell>
          <cell r="F932" t="str">
            <v>SAUGUS</v>
          </cell>
          <cell r="G932">
            <v>35</v>
          </cell>
          <cell r="H932" t="str">
            <v>BOSTON</v>
          </cell>
          <cell r="I932">
            <v>141.50592343186904</v>
          </cell>
          <cell r="J932">
            <v>20297</v>
          </cell>
          <cell r="K932">
            <v>8424</v>
          </cell>
          <cell r="L932">
            <v>1188</v>
          </cell>
        </row>
        <row r="933">
          <cell r="B933">
            <v>3506262056</v>
          </cell>
          <cell r="C933">
            <v>3506262</v>
          </cell>
          <cell r="D933" t="str">
            <v>PIONEER CS OF SCIENCE II</v>
          </cell>
          <cell r="E933">
            <v>262</v>
          </cell>
          <cell r="F933" t="str">
            <v>SAUGUS</v>
          </cell>
          <cell r="G933">
            <v>56</v>
          </cell>
          <cell r="H933" t="str">
            <v>CHELMSFORD</v>
          </cell>
          <cell r="I933">
            <v>132.84259615531775</v>
          </cell>
          <cell r="J933">
            <v>12243</v>
          </cell>
          <cell r="K933">
            <v>4021</v>
          </cell>
          <cell r="L933">
            <v>1188</v>
          </cell>
        </row>
        <row r="934">
          <cell r="B934">
            <v>3506262057</v>
          </cell>
          <cell r="C934">
            <v>3506262</v>
          </cell>
          <cell r="D934" t="str">
            <v>PIONEER CS OF SCIENCE II</v>
          </cell>
          <cell r="E934">
            <v>262</v>
          </cell>
          <cell r="F934" t="str">
            <v>SAUGUS</v>
          </cell>
          <cell r="G934">
            <v>57</v>
          </cell>
          <cell r="H934" t="str">
            <v>CHELSEA</v>
          </cell>
          <cell r="I934">
            <v>102.16752290744108</v>
          </cell>
          <cell r="J934">
            <v>12981</v>
          </cell>
          <cell r="K934">
            <v>281</v>
          </cell>
          <cell r="L934">
            <v>1188</v>
          </cell>
        </row>
        <row r="935">
          <cell r="B935">
            <v>3506262071</v>
          </cell>
          <cell r="C935">
            <v>3506262</v>
          </cell>
          <cell r="D935" t="str">
            <v>PIONEER CS OF SCIENCE II</v>
          </cell>
          <cell r="E935">
            <v>262</v>
          </cell>
          <cell r="F935" t="str">
            <v>SAUGUS</v>
          </cell>
          <cell r="G935">
            <v>71</v>
          </cell>
          <cell r="H935" t="str">
            <v>DANVERS</v>
          </cell>
          <cell r="I935">
            <v>143.60237402255331</v>
          </cell>
          <cell r="J935">
            <v>11584</v>
          </cell>
          <cell r="K935">
            <v>5051</v>
          </cell>
          <cell r="L935">
            <v>1188</v>
          </cell>
        </row>
        <row r="936">
          <cell r="B936">
            <v>3506262079</v>
          </cell>
          <cell r="C936">
            <v>3506262</v>
          </cell>
          <cell r="D936" t="str">
            <v>PIONEER CS OF SCIENCE II</v>
          </cell>
          <cell r="E936">
            <v>262</v>
          </cell>
          <cell r="F936" t="str">
            <v>SAUGUS</v>
          </cell>
          <cell r="G936">
            <v>79</v>
          </cell>
          <cell r="H936" t="str">
            <v>DRACUT</v>
          </cell>
          <cell r="I936">
            <v>101.50164390758005</v>
          </cell>
          <cell r="J936">
            <v>12243</v>
          </cell>
          <cell r="K936">
            <v>184</v>
          </cell>
          <cell r="L936">
            <v>1188</v>
          </cell>
        </row>
        <row r="937">
          <cell r="B937">
            <v>3506262093</v>
          </cell>
          <cell r="C937">
            <v>3506262</v>
          </cell>
          <cell r="D937" t="str">
            <v>PIONEER CS OF SCIENCE II</v>
          </cell>
          <cell r="E937">
            <v>262</v>
          </cell>
          <cell r="F937" t="str">
            <v>SAUGUS</v>
          </cell>
          <cell r="G937">
            <v>93</v>
          </cell>
          <cell r="H937" t="str">
            <v>EVERETT</v>
          </cell>
          <cell r="I937">
            <v>101.28947429456781</v>
          </cell>
          <cell r="J937">
            <v>16157</v>
          </cell>
          <cell r="K937">
            <v>208</v>
          </cell>
          <cell r="L937">
            <v>1188</v>
          </cell>
        </row>
        <row r="938">
          <cell r="B938">
            <v>3506262155</v>
          </cell>
          <cell r="C938">
            <v>3506262</v>
          </cell>
          <cell r="D938" t="str">
            <v>PIONEER CS OF SCIENCE II</v>
          </cell>
          <cell r="E938">
            <v>262</v>
          </cell>
          <cell r="F938" t="str">
            <v>SAUGUS</v>
          </cell>
          <cell r="G938">
            <v>155</v>
          </cell>
          <cell r="H938" t="str">
            <v>LEXINGTON</v>
          </cell>
          <cell r="I938">
            <v>179.73755354766377</v>
          </cell>
          <cell r="J938">
            <v>10332</v>
          </cell>
          <cell r="K938">
            <v>8238</v>
          </cell>
          <cell r="L938">
            <v>1188</v>
          </cell>
        </row>
        <row r="939">
          <cell r="B939">
            <v>3506262163</v>
          </cell>
          <cell r="C939">
            <v>3506262</v>
          </cell>
          <cell r="D939" t="str">
            <v>PIONEER CS OF SCIENCE II</v>
          </cell>
          <cell r="E939">
            <v>262</v>
          </cell>
          <cell r="F939" t="str">
            <v>SAUGUS</v>
          </cell>
          <cell r="G939">
            <v>163</v>
          </cell>
          <cell r="H939" t="str">
            <v>LYNN</v>
          </cell>
          <cell r="I939">
            <v>100.66191221021963</v>
          </cell>
          <cell r="J939">
            <v>16550</v>
          </cell>
          <cell r="K939">
            <v>110</v>
          </cell>
          <cell r="L939">
            <v>1188</v>
          </cell>
        </row>
        <row r="940">
          <cell r="B940">
            <v>3506262164</v>
          </cell>
          <cell r="C940">
            <v>3506262</v>
          </cell>
          <cell r="D940" t="str">
            <v>PIONEER CS OF SCIENCE II</v>
          </cell>
          <cell r="E940">
            <v>262</v>
          </cell>
          <cell r="F940" t="str">
            <v>SAUGUS</v>
          </cell>
          <cell r="G940">
            <v>164</v>
          </cell>
          <cell r="H940" t="str">
            <v>LYNNFIELD</v>
          </cell>
          <cell r="I940">
            <v>144.12974582165708</v>
          </cell>
          <cell r="J940">
            <v>10332</v>
          </cell>
          <cell r="K940">
            <v>4559</v>
          </cell>
          <cell r="L940">
            <v>1188</v>
          </cell>
        </row>
        <row r="941">
          <cell r="B941">
            <v>3506262165</v>
          </cell>
          <cell r="C941">
            <v>3506262</v>
          </cell>
          <cell r="D941" t="str">
            <v>PIONEER CS OF SCIENCE II</v>
          </cell>
          <cell r="E941">
            <v>262</v>
          </cell>
          <cell r="F941" t="str">
            <v>SAUGUS</v>
          </cell>
          <cell r="G941">
            <v>165</v>
          </cell>
          <cell r="H941" t="str">
            <v>MALDEN</v>
          </cell>
          <cell r="I941">
            <v>100</v>
          </cell>
          <cell r="J941">
            <v>15171</v>
          </cell>
          <cell r="K941">
            <v>0</v>
          </cell>
          <cell r="L941">
            <v>1188</v>
          </cell>
        </row>
        <row r="942">
          <cell r="B942">
            <v>3506262176</v>
          </cell>
          <cell r="C942">
            <v>3506262</v>
          </cell>
          <cell r="D942" t="str">
            <v>PIONEER CS OF SCIENCE II</v>
          </cell>
          <cell r="E942">
            <v>262</v>
          </cell>
          <cell r="F942" t="str">
            <v>SAUGUS</v>
          </cell>
          <cell r="G942">
            <v>176</v>
          </cell>
          <cell r="H942" t="str">
            <v>MEDFORD</v>
          </cell>
          <cell r="I942">
            <v>134.00620858507176</v>
          </cell>
          <cell r="J942">
            <v>14406</v>
          </cell>
          <cell r="K942">
            <v>4899</v>
          </cell>
          <cell r="L942">
            <v>1188</v>
          </cell>
        </row>
        <row r="943">
          <cell r="B943">
            <v>3506262178</v>
          </cell>
          <cell r="C943">
            <v>3506262</v>
          </cell>
          <cell r="D943" t="str">
            <v>PIONEER CS OF SCIENCE II</v>
          </cell>
          <cell r="E943">
            <v>262</v>
          </cell>
          <cell r="F943" t="str">
            <v>SAUGUS</v>
          </cell>
          <cell r="G943">
            <v>178</v>
          </cell>
          <cell r="H943" t="str">
            <v>MELROSE</v>
          </cell>
          <cell r="I943">
            <v>110.87211795217652</v>
          </cell>
          <cell r="J943">
            <v>14661</v>
          </cell>
          <cell r="K943">
            <v>1594</v>
          </cell>
          <cell r="L943">
            <v>1188</v>
          </cell>
        </row>
        <row r="944">
          <cell r="B944">
            <v>3506262181</v>
          </cell>
          <cell r="C944">
            <v>3506262</v>
          </cell>
          <cell r="D944" t="str">
            <v>PIONEER CS OF SCIENCE II</v>
          </cell>
          <cell r="E944">
            <v>262</v>
          </cell>
          <cell r="F944" t="str">
            <v>SAUGUS</v>
          </cell>
          <cell r="G944">
            <v>181</v>
          </cell>
          <cell r="H944" t="str">
            <v>METHUEN</v>
          </cell>
          <cell r="I944">
            <v>101.41418881168643</v>
          </cell>
          <cell r="J944">
            <v>18823</v>
          </cell>
          <cell r="K944">
            <v>266</v>
          </cell>
          <cell r="L944">
            <v>1188</v>
          </cell>
        </row>
        <row r="945">
          <cell r="B945">
            <v>3506262211</v>
          </cell>
          <cell r="C945">
            <v>3506262</v>
          </cell>
          <cell r="D945" t="str">
            <v>PIONEER CS OF SCIENCE II</v>
          </cell>
          <cell r="E945">
            <v>262</v>
          </cell>
          <cell r="F945" t="str">
            <v>SAUGUS</v>
          </cell>
          <cell r="G945">
            <v>211</v>
          </cell>
          <cell r="H945" t="str">
            <v>NORTH ANDOVER</v>
          </cell>
          <cell r="I945">
            <v>124.6766512201486</v>
          </cell>
          <cell r="J945">
            <v>12243</v>
          </cell>
          <cell r="K945">
            <v>3021</v>
          </cell>
          <cell r="L945">
            <v>1188</v>
          </cell>
        </row>
        <row r="946">
          <cell r="B946">
            <v>3506262229</v>
          </cell>
          <cell r="C946">
            <v>3506262</v>
          </cell>
          <cell r="D946" t="str">
            <v>PIONEER CS OF SCIENCE II</v>
          </cell>
          <cell r="E946">
            <v>262</v>
          </cell>
          <cell r="F946" t="str">
            <v>SAUGUS</v>
          </cell>
          <cell r="G946">
            <v>229</v>
          </cell>
          <cell r="H946" t="str">
            <v>PEABODY</v>
          </cell>
          <cell r="I946">
            <v>107.53083343856412</v>
          </cell>
          <cell r="J946">
            <v>15579</v>
          </cell>
          <cell r="K946">
            <v>1173</v>
          </cell>
          <cell r="L946">
            <v>1188</v>
          </cell>
        </row>
        <row r="947">
          <cell r="B947">
            <v>3506262243</v>
          </cell>
          <cell r="C947">
            <v>3506262</v>
          </cell>
          <cell r="D947" t="str">
            <v>PIONEER CS OF SCIENCE II</v>
          </cell>
          <cell r="E947">
            <v>262</v>
          </cell>
          <cell r="F947" t="str">
            <v>SAUGUS</v>
          </cell>
          <cell r="G947">
            <v>243</v>
          </cell>
          <cell r="H947" t="str">
            <v>QUINCY</v>
          </cell>
          <cell r="I947">
            <v>114.25021531439718</v>
          </cell>
          <cell r="J947">
            <v>10332</v>
          </cell>
          <cell r="K947">
            <v>1472</v>
          </cell>
          <cell r="L947">
            <v>1188</v>
          </cell>
        </row>
        <row r="948">
          <cell r="B948">
            <v>3506262244</v>
          </cell>
          <cell r="C948">
            <v>3506262</v>
          </cell>
          <cell r="D948" t="str">
            <v>PIONEER CS OF SCIENCE II</v>
          </cell>
          <cell r="E948">
            <v>262</v>
          </cell>
          <cell r="F948" t="str">
            <v>SAUGUS</v>
          </cell>
          <cell r="G948">
            <v>244</v>
          </cell>
          <cell r="H948" t="str">
            <v>RANDOLPH</v>
          </cell>
          <cell r="I948">
            <v>128.46677726516822</v>
          </cell>
          <cell r="J948">
            <v>12243</v>
          </cell>
          <cell r="K948">
            <v>3485</v>
          </cell>
          <cell r="L948">
            <v>1188</v>
          </cell>
        </row>
        <row r="949">
          <cell r="B949">
            <v>3506262246</v>
          </cell>
          <cell r="C949">
            <v>3506262</v>
          </cell>
          <cell r="D949" t="str">
            <v>PIONEER CS OF SCIENCE II</v>
          </cell>
          <cell r="E949">
            <v>262</v>
          </cell>
          <cell r="F949" t="str">
            <v>SAUGUS</v>
          </cell>
          <cell r="G949">
            <v>246</v>
          </cell>
          <cell r="H949" t="str">
            <v>READING</v>
          </cell>
          <cell r="I949">
            <v>138.77411401489644</v>
          </cell>
          <cell r="J949">
            <v>10332</v>
          </cell>
          <cell r="K949">
            <v>4006</v>
          </cell>
          <cell r="L949">
            <v>1188</v>
          </cell>
        </row>
        <row r="950">
          <cell r="B950">
            <v>3506262248</v>
          </cell>
          <cell r="C950">
            <v>3506262</v>
          </cell>
          <cell r="D950" t="str">
            <v>PIONEER CS OF SCIENCE II</v>
          </cell>
          <cell r="E950">
            <v>262</v>
          </cell>
          <cell r="F950" t="str">
            <v>SAUGUS</v>
          </cell>
          <cell r="G950">
            <v>248</v>
          </cell>
          <cell r="H950" t="str">
            <v>REVERE</v>
          </cell>
          <cell r="I950">
            <v>106.59125456595045</v>
          </cell>
          <cell r="J950">
            <v>14572</v>
          </cell>
          <cell r="K950">
            <v>960</v>
          </cell>
          <cell r="L950">
            <v>1188</v>
          </cell>
        </row>
        <row r="951">
          <cell r="B951">
            <v>3506262258</v>
          </cell>
          <cell r="C951">
            <v>3506262</v>
          </cell>
          <cell r="D951" t="str">
            <v>PIONEER CS OF SCIENCE II</v>
          </cell>
          <cell r="E951">
            <v>262</v>
          </cell>
          <cell r="F951" t="str">
            <v>SAUGUS</v>
          </cell>
          <cell r="G951">
            <v>258</v>
          </cell>
          <cell r="H951" t="str">
            <v>SALEM</v>
          </cell>
          <cell r="I951">
            <v>133.4364306730439</v>
          </cell>
          <cell r="J951">
            <v>15773</v>
          </cell>
          <cell r="K951">
            <v>5274</v>
          </cell>
          <cell r="L951">
            <v>1188</v>
          </cell>
        </row>
        <row r="952">
          <cell r="B952">
            <v>3506262262</v>
          </cell>
          <cell r="C952">
            <v>3506262</v>
          </cell>
          <cell r="D952" t="str">
            <v>PIONEER CS OF SCIENCE II</v>
          </cell>
          <cell r="E952">
            <v>262</v>
          </cell>
          <cell r="F952" t="str">
            <v>SAUGUS</v>
          </cell>
          <cell r="G952">
            <v>262</v>
          </cell>
          <cell r="H952" t="str">
            <v>SAUGUS</v>
          </cell>
          <cell r="I952">
            <v>119.94583426664332</v>
          </cell>
          <cell r="J952">
            <v>14494</v>
          </cell>
          <cell r="K952">
            <v>2891</v>
          </cell>
          <cell r="L952">
            <v>1188</v>
          </cell>
        </row>
        <row r="953">
          <cell r="B953">
            <v>3506262274</v>
          </cell>
          <cell r="C953">
            <v>3506262</v>
          </cell>
          <cell r="D953" t="str">
            <v>PIONEER CS OF SCIENCE II</v>
          </cell>
          <cell r="E953">
            <v>262</v>
          </cell>
          <cell r="F953" t="str">
            <v>SAUGUS</v>
          </cell>
          <cell r="G953">
            <v>274</v>
          </cell>
          <cell r="H953" t="str">
            <v>SOMERVILLE</v>
          </cell>
          <cell r="I953">
            <v>147.04764397883525</v>
          </cell>
          <cell r="J953">
            <v>18823</v>
          </cell>
          <cell r="K953">
            <v>8856</v>
          </cell>
          <cell r="L953">
            <v>1188</v>
          </cell>
        </row>
        <row r="954">
          <cell r="B954">
            <v>3506262284</v>
          </cell>
          <cell r="C954">
            <v>3506262</v>
          </cell>
          <cell r="D954" t="str">
            <v>PIONEER CS OF SCIENCE II</v>
          </cell>
          <cell r="E954">
            <v>262</v>
          </cell>
          <cell r="F954" t="str">
            <v>SAUGUS</v>
          </cell>
          <cell r="G954">
            <v>284</v>
          </cell>
          <cell r="H954" t="str">
            <v>STONEHAM</v>
          </cell>
          <cell r="I954">
            <v>140.56067905503079</v>
          </cell>
          <cell r="J954">
            <v>15143</v>
          </cell>
          <cell r="K954">
            <v>6142</v>
          </cell>
          <cell r="L954">
            <v>1188</v>
          </cell>
        </row>
        <row r="955">
          <cell r="B955">
            <v>3506262291</v>
          </cell>
          <cell r="C955">
            <v>3506262</v>
          </cell>
          <cell r="D955" t="str">
            <v>PIONEER CS OF SCIENCE II</v>
          </cell>
          <cell r="E955">
            <v>262</v>
          </cell>
          <cell r="F955" t="str">
            <v>SAUGUS</v>
          </cell>
          <cell r="G955">
            <v>291</v>
          </cell>
          <cell r="H955" t="str">
            <v>SWAMPSCOTT</v>
          </cell>
          <cell r="I955">
            <v>139.32924291943345</v>
          </cell>
          <cell r="J955">
            <v>17439</v>
          </cell>
          <cell r="K955">
            <v>6859</v>
          </cell>
          <cell r="L955">
            <v>1188</v>
          </cell>
        </row>
        <row r="956">
          <cell r="B956">
            <v>3506262295</v>
          </cell>
          <cell r="C956">
            <v>3506262</v>
          </cell>
          <cell r="D956" t="str">
            <v>PIONEER CS OF SCIENCE II</v>
          </cell>
          <cell r="E956">
            <v>262</v>
          </cell>
          <cell r="F956" t="str">
            <v>SAUGUS</v>
          </cell>
          <cell r="G956">
            <v>295</v>
          </cell>
          <cell r="H956" t="str">
            <v>TEWKSBURY</v>
          </cell>
          <cell r="I956">
            <v>153.05738780394682</v>
          </cell>
          <cell r="J956">
            <v>12243</v>
          </cell>
          <cell r="K956">
            <v>6496</v>
          </cell>
          <cell r="L956">
            <v>1188</v>
          </cell>
        </row>
        <row r="957">
          <cell r="B957">
            <v>3506262305</v>
          </cell>
          <cell r="C957">
            <v>3506262</v>
          </cell>
          <cell r="D957" t="str">
            <v>PIONEER CS OF SCIENCE II</v>
          </cell>
          <cell r="E957">
            <v>262</v>
          </cell>
          <cell r="F957" t="str">
            <v>SAUGUS</v>
          </cell>
          <cell r="G957">
            <v>305</v>
          </cell>
          <cell r="H957" t="str">
            <v>WAKEFIELD</v>
          </cell>
          <cell r="I957">
            <v>141.96475026990595</v>
          </cell>
          <cell r="J957">
            <v>12243</v>
          </cell>
          <cell r="K957">
            <v>5138</v>
          </cell>
          <cell r="L957">
            <v>1188</v>
          </cell>
        </row>
        <row r="958">
          <cell r="B958">
            <v>3506262342</v>
          </cell>
          <cell r="C958">
            <v>3506262</v>
          </cell>
          <cell r="D958" t="str">
            <v>PIONEER CS OF SCIENCE II</v>
          </cell>
          <cell r="E958">
            <v>262</v>
          </cell>
          <cell r="F958" t="str">
            <v>SAUGUS</v>
          </cell>
          <cell r="G958">
            <v>342</v>
          </cell>
          <cell r="H958" t="str">
            <v>WILMINGTON</v>
          </cell>
          <cell r="I958">
            <v>173.19335947582849</v>
          </cell>
          <cell r="J958">
            <v>12243</v>
          </cell>
          <cell r="K958">
            <v>8961</v>
          </cell>
          <cell r="L958">
            <v>1188</v>
          </cell>
        </row>
        <row r="959">
          <cell r="B959">
            <v>3506262346</v>
          </cell>
          <cell r="C959">
            <v>3506262</v>
          </cell>
          <cell r="D959" t="str">
            <v>PIONEER CS OF SCIENCE II</v>
          </cell>
          <cell r="E959">
            <v>262</v>
          </cell>
          <cell r="F959" t="str">
            <v>SAUGUS</v>
          </cell>
          <cell r="G959">
            <v>346</v>
          </cell>
          <cell r="H959" t="str">
            <v>WINTHROP</v>
          </cell>
          <cell r="I959">
            <v>109.81840263580945</v>
          </cell>
          <cell r="J959">
            <v>18112</v>
          </cell>
          <cell r="K959">
            <v>1778</v>
          </cell>
          <cell r="L959">
            <v>1188</v>
          </cell>
        </row>
        <row r="960">
          <cell r="B960">
            <v>3506262347</v>
          </cell>
          <cell r="C960">
            <v>3506262</v>
          </cell>
          <cell r="D960" t="str">
            <v>PIONEER CS OF SCIENCE II</v>
          </cell>
          <cell r="E960">
            <v>262</v>
          </cell>
          <cell r="F960" t="str">
            <v>SAUGUS</v>
          </cell>
          <cell r="G960">
            <v>347</v>
          </cell>
          <cell r="H960" t="str">
            <v>WOBURN</v>
          </cell>
          <cell r="I960">
            <v>144.69595191647272</v>
          </cell>
          <cell r="J960">
            <v>15249</v>
          </cell>
          <cell r="K960">
            <v>6816</v>
          </cell>
          <cell r="L960">
            <v>1188</v>
          </cell>
        </row>
        <row r="961">
          <cell r="B961">
            <v>3506262705</v>
          </cell>
          <cell r="C961">
            <v>3506262</v>
          </cell>
          <cell r="D961" t="str">
            <v>PIONEER CS OF SCIENCE II</v>
          </cell>
          <cell r="E961">
            <v>262</v>
          </cell>
          <cell r="F961" t="str">
            <v>SAUGUS</v>
          </cell>
          <cell r="G961">
            <v>705</v>
          </cell>
          <cell r="H961" t="str">
            <v>MASCONOMET</v>
          </cell>
          <cell r="I961">
            <v>165.8481900926385</v>
          </cell>
          <cell r="J961">
            <v>12243</v>
          </cell>
          <cell r="K961">
            <v>8062</v>
          </cell>
          <cell r="L961">
            <v>1188</v>
          </cell>
        </row>
        <row r="962">
          <cell r="B962">
            <v>3508281005</v>
          </cell>
          <cell r="C962">
            <v>3508281</v>
          </cell>
          <cell r="D962" t="str">
            <v>PHOENIX ACADEMY SPRINGFIELD</v>
          </cell>
          <cell r="E962">
            <v>281</v>
          </cell>
          <cell r="F962" t="str">
            <v>SPRINGFIELD</v>
          </cell>
          <cell r="G962">
            <v>5</v>
          </cell>
          <cell r="H962" t="str">
            <v>AGAWAM</v>
          </cell>
          <cell r="I962">
            <v>142.70667584654427</v>
          </cell>
          <cell r="J962">
            <v>18112</v>
          </cell>
          <cell r="K962">
            <v>7735</v>
          </cell>
          <cell r="L962">
            <v>1188</v>
          </cell>
        </row>
        <row r="963">
          <cell r="B963">
            <v>3508281061</v>
          </cell>
          <cell r="C963">
            <v>3508281</v>
          </cell>
          <cell r="D963" t="str">
            <v>PHOENIX ACADEMY SPRINGFIELD</v>
          </cell>
          <cell r="E963">
            <v>281</v>
          </cell>
          <cell r="F963" t="str">
            <v>SPRINGFIELD</v>
          </cell>
          <cell r="G963">
            <v>61</v>
          </cell>
          <cell r="H963" t="str">
            <v>CHICOPEE</v>
          </cell>
          <cell r="I963">
            <v>104.23697788290931</v>
          </cell>
          <cell r="J963">
            <v>15782</v>
          </cell>
          <cell r="K963">
            <v>669</v>
          </cell>
          <cell r="L963">
            <v>1188</v>
          </cell>
        </row>
        <row r="964">
          <cell r="B964">
            <v>3508281087</v>
          </cell>
          <cell r="C964">
            <v>3508281</v>
          </cell>
          <cell r="D964" t="str">
            <v>PHOENIX ACADEMY SPRINGFIELD</v>
          </cell>
          <cell r="E964">
            <v>281</v>
          </cell>
          <cell r="F964" t="str">
            <v>SPRINGFIELD</v>
          </cell>
          <cell r="G964">
            <v>87</v>
          </cell>
          <cell r="H964" t="str">
            <v>EAST LONGMEADOW</v>
          </cell>
          <cell r="I964">
            <v>138.41789910313292</v>
          </cell>
          <cell r="J964">
            <v>17402</v>
          </cell>
          <cell r="K964">
            <v>6685</v>
          </cell>
          <cell r="L964">
            <v>1188</v>
          </cell>
        </row>
        <row r="965">
          <cell r="B965">
            <v>3508281137</v>
          </cell>
          <cell r="C965">
            <v>3508281</v>
          </cell>
          <cell r="D965" t="str">
            <v>PHOENIX ACADEMY SPRINGFIELD</v>
          </cell>
          <cell r="E965">
            <v>281</v>
          </cell>
          <cell r="F965" t="str">
            <v>SPRINGFIELD</v>
          </cell>
          <cell r="G965">
            <v>137</v>
          </cell>
          <cell r="H965" t="str">
            <v>HOLYOKE</v>
          </cell>
          <cell r="I965">
            <v>100</v>
          </cell>
          <cell r="J965">
            <v>20232</v>
          </cell>
          <cell r="K965">
            <v>0</v>
          </cell>
          <cell r="L965">
            <v>1188</v>
          </cell>
        </row>
        <row r="966">
          <cell r="B966">
            <v>3508281161</v>
          </cell>
          <cell r="C966">
            <v>3508281</v>
          </cell>
          <cell r="D966" t="str">
            <v>PHOENIX ACADEMY SPRINGFIELD</v>
          </cell>
          <cell r="E966">
            <v>281</v>
          </cell>
          <cell r="F966" t="str">
            <v>SPRINGFIELD</v>
          </cell>
          <cell r="G966">
            <v>161</v>
          </cell>
          <cell r="H966" t="str">
            <v>LUDLOW</v>
          </cell>
          <cell r="I966">
            <v>142.13856863129058</v>
          </cell>
          <cell r="J966">
            <v>15177</v>
          </cell>
          <cell r="K966">
            <v>6395</v>
          </cell>
          <cell r="L966">
            <v>1188</v>
          </cell>
        </row>
        <row r="967">
          <cell r="B967">
            <v>3508281281</v>
          </cell>
          <cell r="C967">
            <v>3508281</v>
          </cell>
          <cell r="D967" t="str">
            <v>PHOENIX ACADEMY SPRINGFIELD</v>
          </cell>
          <cell r="E967">
            <v>281</v>
          </cell>
          <cell r="F967" t="str">
            <v>SPRINGFIELD</v>
          </cell>
          <cell r="G967">
            <v>281</v>
          </cell>
          <cell r="H967" t="str">
            <v>SPRINGFIELD</v>
          </cell>
          <cell r="I967">
            <v>100.04914416370443</v>
          </cell>
          <cell r="J967">
            <v>19667</v>
          </cell>
          <cell r="K967">
            <v>10</v>
          </cell>
          <cell r="L967">
            <v>1188</v>
          </cell>
        </row>
        <row r="968">
          <cell r="B968">
            <v>3508281332</v>
          </cell>
          <cell r="C968">
            <v>3508281</v>
          </cell>
          <cell r="D968" t="str">
            <v>PHOENIX ACADEMY SPRINGFIELD</v>
          </cell>
          <cell r="E968">
            <v>281</v>
          </cell>
          <cell r="F968" t="str">
            <v>SPRINGFIELD</v>
          </cell>
          <cell r="G968">
            <v>332</v>
          </cell>
          <cell r="H968" t="str">
            <v>WEST SPRINGFIELD</v>
          </cell>
          <cell r="I968">
            <v>107.5711196707217</v>
          </cell>
          <cell r="J968">
            <v>12243</v>
          </cell>
          <cell r="K968">
            <v>927</v>
          </cell>
          <cell r="L968">
            <v>1188</v>
          </cell>
        </row>
        <row r="969">
          <cell r="B969">
            <v>3508281683</v>
          </cell>
          <cell r="C969">
            <v>3508281</v>
          </cell>
          <cell r="D969" t="str">
            <v>PHOENIX ACADEMY SPRINGFIELD</v>
          </cell>
          <cell r="E969">
            <v>281</v>
          </cell>
          <cell r="F969" t="str">
            <v>SPRINGFIELD</v>
          </cell>
          <cell r="G969">
            <v>683</v>
          </cell>
          <cell r="H969" t="str">
            <v>HAMPSHIRE</v>
          </cell>
          <cell r="I969">
            <v>182.29875719438201</v>
          </cell>
          <cell r="J969">
            <v>16803</v>
          </cell>
          <cell r="K969">
            <v>13829</v>
          </cell>
          <cell r="L969">
            <v>1188</v>
          </cell>
        </row>
        <row r="970">
          <cell r="B970">
            <v>3509095072</v>
          </cell>
          <cell r="C970">
            <v>3509095</v>
          </cell>
          <cell r="D970" t="str">
            <v>ARGOSY COLLEGIATE</v>
          </cell>
          <cell r="E970">
            <v>95</v>
          </cell>
          <cell r="F970" t="str">
            <v>FALL RIVER</v>
          </cell>
          <cell r="G970">
            <v>72</v>
          </cell>
          <cell r="H970" t="str">
            <v>DARTMOUTH</v>
          </cell>
          <cell r="I970">
            <v>124.4755516196409</v>
          </cell>
          <cell r="J970">
            <v>17402</v>
          </cell>
          <cell r="K970">
            <v>4259</v>
          </cell>
          <cell r="L970">
            <v>1188</v>
          </cell>
        </row>
        <row r="971">
          <cell r="B971">
            <v>3509095095</v>
          </cell>
          <cell r="C971">
            <v>3509095</v>
          </cell>
          <cell r="D971" t="str">
            <v>ARGOSY COLLEGIATE</v>
          </cell>
          <cell r="E971">
            <v>95</v>
          </cell>
          <cell r="F971" t="str">
            <v>FALL RIVER</v>
          </cell>
          <cell r="G971">
            <v>95</v>
          </cell>
          <cell r="H971" t="str">
            <v>FALL RIVER</v>
          </cell>
          <cell r="I971">
            <v>100.27001010763144</v>
          </cell>
          <cell r="J971">
            <v>17925</v>
          </cell>
          <cell r="K971">
            <v>48</v>
          </cell>
          <cell r="L971">
            <v>1188</v>
          </cell>
        </row>
        <row r="972">
          <cell r="B972">
            <v>3509095201</v>
          </cell>
          <cell r="C972">
            <v>3509095</v>
          </cell>
          <cell r="D972" t="str">
            <v>ARGOSY COLLEGIATE</v>
          </cell>
          <cell r="E972">
            <v>95</v>
          </cell>
          <cell r="F972" t="str">
            <v>FALL RIVER</v>
          </cell>
          <cell r="G972">
            <v>201</v>
          </cell>
          <cell r="H972" t="str">
            <v>NEW BEDFORD</v>
          </cell>
          <cell r="I972">
            <v>100.48719005553819</v>
          </cell>
          <cell r="J972">
            <v>18863</v>
          </cell>
          <cell r="K972">
            <v>92</v>
          </cell>
          <cell r="L972">
            <v>1188</v>
          </cell>
        </row>
        <row r="973">
          <cell r="B973">
            <v>3509095292</v>
          </cell>
          <cell r="C973">
            <v>3509095</v>
          </cell>
          <cell r="D973" t="str">
            <v>ARGOSY COLLEGIATE</v>
          </cell>
          <cell r="E973">
            <v>95</v>
          </cell>
          <cell r="F973" t="str">
            <v>FALL RIVER</v>
          </cell>
          <cell r="G973">
            <v>292</v>
          </cell>
          <cell r="H973" t="str">
            <v>SWANSEA</v>
          </cell>
          <cell r="I973">
            <v>111.72207316357381</v>
          </cell>
          <cell r="J973">
            <v>17649</v>
          </cell>
          <cell r="K973">
            <v>2069</v>
          </cell>
          <cell r="L973">
            <v>1188</v>
          </cell>
        </row>
        <row r="974">
          <cell r="B974">
            <v>3509095331</v>
          </cell>
          <cell r="C974">
            <v>3509095</v>
          </cell>
          <cell r="D974" t="str">
            <v>ARGOSY COLLEGIATE</v>
          </cell>
          <cell r="E974">
            <v>95</v>
          </cell>
          <cell r="F974" t="str">
            <v>FALL RIVER</v>
          </cell>
          <cell r="G974">
            <v>331</v>
          </cell>
          <cell r="H974" t="str">
            <v>WESTPORT</v>
          </cell>
          <cell r="I974">
            <v>122.44188077237223</v>
          </cell>
          <cell r="J974">
            <v>15846</v>
          </cell>
          <cell r="K974">
            <v>3556</v>
          </cell>
          <cell r="L974">
            <v>1188</v>
          </cell>
        </row>
        <row r="975">
          <cell r="B975">
            <v>3509095665</v>
          </cell>
          <cell r="C975">
            <v>3509095</v>
          </cell>
          <cell r="D975" t="str">
            <v>ARGOSY COLLEGIATE</v>
          </cell>
          <cell r="E975">
            <v>95</v>
          </cell>
          <cell r="F975" t="str">
            <v>FALL RIVER</v>
          </cell>
          <cell r="G975">
            <v>665</v>
          </cell>
          <cell r="H975" t="str">
            <v>FREETOWN LAKEVILLE</v>
          </cell>
          <cell r="I975">
            <v>112.27587959492098</v>
          </cell>
          <cell r="J975">
            <v>15040</v>
          </cell>
          <cell r="K975">
            <v>1846</v>
          </cell>
          <cell r="L975">
            <v>1188</v>
          </cell>
        </row>
        <row r="976">
          <cell r="B976">
            <v>3509095763</v>
          </cell>
          <cell r="C976">
            <v>3509095</v>
          </cell>
          <cell r="D976" t="str">
            <v>ARGOSY COLLEGIATE</v>
          </cell>
          <cell r="E976">
            <v>95</v>
          </cell>
          <cell r="F976" t="str">
            <v>FALL RIVER</v>
          </cell>
          <cell r="G976">
            <v>763</v>
          </cell>
          <cell r="H976" t="str">
            <v>SOMERSET BERKLEY</v>
          </cell>
          <cell r="I976">
            <v>123.6557803967078</v>
          </cell>
          <cell r="J976">
            <v>16951</v>
          </cell>
          <cell r="K976">
            <v>4010</v>
          </cell>
          <cell r="L976">
            <v>1188</v>
          </cell>
        </row>
        <row r="977">
          <cell r="B977">
            <v>3510281061</v>
          </cell>
          <cell r="C977">
            <v>3510281</v>
          </cell>
          <cell r="D977" t="str">
            <v>SPRINGFIELD PREPARATORY</v>
          </cell>
          <cell r="E977">
            <v>281</v>
          </cell>
          <cell r="F977" t="str">
            <v>SPRINGFIELD</v>
          </cell>
          <cell r="G977">
            <v>61</v>
          </cell>
          <cell r="H977" t="str">
            <v>CHICOPEE</v>
          </cell>
          <cell r="I977">
            <v>104.23697788290931</v>
          </cell>
          <cell r="J977">
            <v>15814</v>
          </cell>
          <cell r="K977">
            <v>670</v>
          </cell>
          <cell r="L977">
            <v>1188</v>
          </cell>
        </row>
        <row r="978">
          <cell r="B978">
            <v>3510281087</v>
          </cell>
          <cell r="C978">
            <v>3510281</v>
          </cell>
          <cell r="D978" t="str">
            <v>SPRINGFIELD PREPARATORY</v>
          </cell>
          <cell r="E978">
            <v>281</v>
          </cell>
          <cell r="F978" t="str">
            <v>SPRINGFIELD</v>
          </cell>
          <cell r="G978">
            <v>87</v>
          </cell>
          <cell r="H978" t="str">
            <v>EAST LONGMEADOW</v>
          </cell>
          <cell r="I978">
            <v>138.41789910313292</v>
          </cell>
          <cell r="J978">
            <v>10705</v>
          </cell>
          <cell r="K978">
            <v>4113</v>
          </cell>
          <cell r="L978">
            <v>1188</v>
          </cell>
        </row>
        <row r="979">
          <cell r="B979">
            <v>3510281137</v>
          </cell>
          <cell r="C979">
            <v>3510281</v>
          </cell>
          <cell r="D979" t="str">
            <v>SPRINGFIELD PREPARATORY</v>
          </cell>
          <cell r="E979">
            <v>281</v>
          </cell>
          <cell r="F979" t="str">
            <v>SPRINGFIELD</v>
          </cell>
          <cell r="G979">
            <v>137</v>
          </cell>
          <cell r="H979" t="str">
            <v>HOLYOKE</v>
          </cell>
          <cell r="I979">
            <v>100</v>
          </cell>
          <cell r="J979">
            <v>18131</v>
          </cell>
          <cell r="K979">
            <v>0</v>
          </cell>
          <cell r="L979">
            <v>1188</v>
          </cell>
        </row>
        <row r="980">
          <cell r="B980">
            <v>3510281278</v>
          </cell>
          <cell r="C980">
            <v>3510281</v>
          </cell>
          <cell r="D980" t="str">
            <v>SPRINGFIELD PREPARATORY</v>
          </cell>
          <cell r="E980">
            <v>281</v>
          </cell>
          <cell r="F980" t="str">
            <v>SPRINGFIELD</v>
          </cell>
          <cell r="G980">
            <v>278</v>
          </cell>
          <cell r="H980" t="str">
            <v>SOUTH HADLEY</v>
          </cell>
          <cell r="I980">
            <v>118.56913574172825</v>
          </cell>
          <cell r="J980">
            <v>18944</v>
          </cell>
          <cell r="K980">
            <v>3518</v>
          </cell>
          <cell r="L980">
            <v>1188</v>
          </cell>
        </row>
        <row r="981">
          <cell r="B981">
            <v>3510281281</v>
          </cell>
          <cell r="C981">
            <v>3510281</v>
          </cell>
          <cell r="D981" t="str">
            <v>SPRINGFIELD PREPARATORY</v>
          </cell>
          <cell r="E981">
            <v>281</v>
          </cell>
          <cell r="F981" t="str">
            <v>SPRINGFIELD</v>
          </cell>
          <cell r="G981">
            <v>281</v>
          </cell>
          <cell r="H981" t="str">
            <v>SPRINGFIELD</v>
          </cell>
          <cell r="I981">
            <v>100.04914416370443</v>
          </cell>
          <cell r="J981">
            <v>16844</v>
          </cell>
          <cell r="K981">
            <v>8</v>
          </cell>
          <cell r="L981">
            <v>1188</v>
          </cell>
        </row>
        <row r="982">
          <cell r="B982">
            <v>3510281325</v>
          </cell>
          <cell r="C982">
            <v>3510281</v>
          </cell>
          <cell r="D982" t="str">
            <v>SPRINGFIELD PREPARATORY</v>
          </cell>
          <cell r="E982">
            <v>281</v>
          </cell>
          <cell r="F982" t="str">
            <v>SPRINGFIELD</v>
          </cell>
          <cell r="G982">
            <v>325</v>
          </cell>
          <cell r="H982" t="str">
            <v>WESTFIELD</v>
          </cell>
          <cell r="I982">
            <v>109.9477196287519</v>
          </cell>
          <cell r="J982">
            <v>17285</v>
          </cell>
          <cell r="K982">
            <v>1719</v>
          </cell>
          <cell r="L982">
            <v>1188</v>
          </cell>
        </row>
        <row r="983">
          <cell r="B983">
            <v>3510281332</v>
          </cell>
          <cell r="C983">
            <v>3510281</v>
          </cell>
          <cell r="D983" t="str">
            <v>SPRINGFIELD PREPARATORY</v>
          </cell>
          <cell r="E983">
            <v>281</v>
          </cell>
          <cell r="F983" t="str">
            <v>SPRINGFIELD</v>
          </cell>
          <cell r="G983">
            <v>332</v>
          </cell>
          <cell r="H983" t="str">
            <v>WEST SPRINGFIELD</v>
          </cell>
          <cell r="I983">
            <v>107.5711196707217</v>
          </cell>
          <cell r="J983">
            <v>17098</v>
          </cell>
          <cell r="K983">
            <v>1295</v>
          </cell>
          <cell r="L983">
            <v>1188</v>
          </cell>
        </row>
        <row r="984">
          <cell r="B984">
            <v>3510281680</v>
          </cell>
          <cell r="C984">
            <v>3510281</v>
          </cell>
          <cell r="D984" t="str">
            <v>SPRINGFIELD PREPARATORY</v>
          </cell>
          <cell r="E984">
            <v>281</v>
          </cell>
          <cell r="F984" t="str">
            <v>SPRINGFIELD</v>
          </cell>
          <cell r="G984">
            <v>680</v>
          </cell>
          <cell r="H984" t="str">
            <v>HAMPDEN WILBRAHAM</v>
          </cell>
          <cell r="I984">
            <v>131.27107417134886</v>
          </cell>
          <cell r="J984">
            <v>15227</v>
          </cell>
          <cell r="K984">
            <v>4762</v>
          </cell>
          <cell r="L984">
            <v>1188</v>
          </cell>
        </row>
        <row r="985">
          <cell r="B985">
            <v>3513044001</v>
          </cell>
          <cell r="C985">
            <v>3513044</v>
          </cell>
          <cell r="D985" t="str">
            <v>NEW HEIGHTS CS OF BROCKTON</v>
          </cell>
          <cell r="E985">
            <v>44</v>
          </cell>
          <cell r="F985" t="str">
            <v>BROCKTON</v>
          </cell>
          <cell r="G985">
            <v>1</v>
          </cell>
          <cell r="H985" t="str">
            <v>ABINGTON</v>
          </cell>
          <cell r="I985">
            <v>110.02818998238313</v>
          </cell>
          <cell r="J985">
            <v>12243</v>
          </cell>
          <cell r="K985">
            <v>1228</v>
          </cell>
          <cell r="L985">
            <v>1188</v>
          </cell>
        </row>
        <row r="986">
          <cell r="B986">
            <v>3513044016</v>
          </cell>
          <cell r="C986">
            <v>3513044</v>
          </cell>
          <cell r="D986" t="str">
            <v>NEW HEIGHTS CS OF BROCKTON</v>
          </cell>
          <cell r="E986">
            <v>44</v>
          </cell>
          <cell r="F986" t="str">
            <v>BROCKTON</v>
          </cell>
          <cell r="G986">
            <v>16</v>
          </cell>
          <cell r="H986" t="str">
            <v>ATTLEBORO</v>
          </cell>
          <cell r="I986">
            <v>102.14032139461695</v>
          </cell>
          <cell r="J986">
            <v>15177</v>
          </cell>
          <cell r="K986">
            <v>325</v>
          </cell>
          <cell r="L986">
            <v>1188</v>
          </cell>
        </row>
        <row r="987">
          <cell r="B987">
            <v>3513044018</v>
          </cell>
          <cell r="C987">
            <v>3513044</v>
          </cell>
          <cell r="D987" t="str">
            <v>NEW HEIGHTS CS OF BROCKTON</v>
          </cell>
          <cell r="E987">
            <v>44</v>
          </cell>
          <cell r="F987" t="str">
            <v>BROCKTON</v>
          </cell>
          <cell r="G987">
            <v>18</v>
          </cell>
          <cell r="H987" t="str">
            <v>AVON</v>
          </cell>
          <cell r="I987">
            <v>148.41224465347256</v>
          </cell>
          <cell r="J987">
            <v>18823</v>
          </cell>
          <cell r="K987">
            <v>9113</v>
          </cell>
          <cell r="L987">
            <v>1188</v>
          </cell>
        </row>
        <row r="988">
          <cell r="B988">
            <v>3513044035</v>
          </cell>
          <cell r="C988">
            <v>3513044</v>
          </cell>
          <cell r="D988" t="str">
            <v>NEW HEIGHTS CS OF BROCKTON</v>
          </cell>
          <cell r="E988">
            <v>44</v>
          </cell>
          <cell r="F988" t="str">
            <v>BROCKTON</v>
          </cell>
          <cell r="G988">
            <v>35</v>
          </cell>
          <cell r="H988" t="str">
            <v>BOSTON</v>
          </cell>
          <cell r="I988">
            <v>141.50592343186904</v>
          </cell>
          <cell r="J988">
            <v>18276</v>
          </cell>
          <cell r="K988">
            <v>7586</v>
          </cell>
          <cell r="L988">
            <v>1188</v>
          </cell>
        </row>
        <row r="989">
          <cell r="B989">
            <v>3513044044</v>
          </cell>
          <cell r="C989">
            <v>3513044</v>
          </cell>
          <cell r="D989" t="str">
            <v>NEW HEIGHTS CS OF BROCKTON</v>
          </cell>
          <cell r="E989">
            <v>44</v>
          </cell>
          <cell r="F989" t="str">
            <v>BROCKTON</v>
          </cell>
          <cell r="G989">
            <v>44</v>
          </cell>
          <cell r="H989" t="str">
            <v>BROCKTON</v>
          </cell>
          <cell r="I989">
            <v>103.48764365547041</v>
          </cell>
          <cell r="J989">
            <v>16814</v>
          </cell>
          <cell r="K989">
            <v>586</v>
          </cell>
          <cell r="L989">
            <v>1188</v>
          </cell>
        </row>
        <row r="990">
          <cell r="B990">
            <v>3513044050</v>
          </cell>
          <cell r="C990">
            <v>3513044</v>
          </cell>
          <cell r="D990" t="str">
            <v>NEW HEIGHTS CS OF BROCKTON</v>
          </cell>
          <cell r="E990">
            <v>44</v>
          </cell>
          <cell r="F990" t="str">
            <v>BROCKTON</v>
          </cell>
          <cell r="G990">
            <v>50</v>
          </cell>
          <cell r="H990" t="str">
            <v>CANTON</v>
          </cell>
          <cell r="I990">
            <v>145.60888917930052</v>
          </cell>
          <cell r="J990">
            <v>16047</v>
          </cell>
          <cell r="K990">
            <v>7319</v>
          </cell>
          <cell r="L990">
            <v>1188</v>
          </cell>
        </row>
        <row r="991">
          <cell r="B991">
            <v>3513044083</v>
          </cell>
          <cell r="C991">
            <v>3513044</v>
          </cell>
          <cell r="D991" t="str">
            <v>NEW HEIGHTS CS OF BROCKTON</v>
          </cell>
          <cell r="E991">
            <v>44</v>
          </cell>
          <cell r="F991" t="str">
            <v>BROCKTON</v>
          </cell>
          <cell r="G991">
            <v>83</v>
          </cell>
          <cell r="H991" t="str">
            <v>EAST BRIDGEWATER</v>
          </cell>
          <cell r="I991">
            <v>116.17109491714541</v>
          </cell>
          <cell r="J991">
            <v>20302</v>
          </cell>
          <cell r="K991">
            <v>3283</v>
          </cell>
          <cell r="L991">
            <v>1188</v>
          </cell>
        </row>
        <row r="992">
          <cell r="B992">
            <v>3513044095</v>
          </cell>
          <cell r="C992">
            <v>3513044</v>
          </cell>
          <cell r="D992" t="str">
            <v>NEW HEIGHTS CS OF BROCKTON</v>
          </cell>
          <cell r="E992">
            <v>44</v>
          </cell>
          <cell r="F992" t="str">
            <v>BROCKTON</v>
          </cell>
          <cell r="G992">
            <v>95</v>
          </cell>
          <cell r="H992" t="str">
            <v>FALL RIVER</v>
          </cell>
          <cell r="I992">
            <v>100.27001010763144</v>
          </cell>
          <cell r="J992">
            <v>22718</v>
          </cell>
          <cell r="K992">
            <v>61</v>
          </cell>
          <cell r="L992">
            <v>1188</v>
          </cell>
        </row>
        <row r="993">
          <cell r="B993">
            <v>3513044133</v>
          </cell>
          <cell r="C993">
            <v>3513044</v>
          </cell>
          <cell r="D993" t="str">
            <v>NEW HEIGHTS CS OF BROCKTON</v>
          </cell>
          <cell r="E993">
            <v>44</v>
          </cell>
          <cell r="F993" t="str">
            <v>BROCKTON</v>
          </cell>
          <cell r="G993">
            <v>133</v>
          </cell>
          <cell r="H993" t="str">
            <v>HOLBROOK</v>
          </cell>
          <cell r="I993">
            <v>113.34679933653671</v>
          </cell>
          <cell r="J993">
            <v>18467</v>
          </cell>
          <cell r="K993">
            <v>2465</v>
          </cell>
          <cell r="L993">
            <v>1188</v>
          </cell>
        </row>
        <row r="994">
          <cell r="B994">
            <v>3513044182</v>
          </cell>
          <cell r="C994">
            <v>3513044</v>
          </cell>
          <cell r="D994" t="str">
            <v>NEW HEIGHTS CS OF BROCKTON</v>
          </cell>
          <cell r="E994">
            <v>44</v>
          </cell>
          <cell r="F994" t="str">
            <v>BROCKTON</v>
          </cell>
          <cell r="G994">
            <v>182</v>
          </cell>
          <cell r="H994" t="str">
            <v>MIDDLEBOROUGH</v>
          </cell>
          <cell r="I994">
            <v>119.51204304515628</v>
          </cell>
          <cell r="J994">
            <v>18600</v>
          </cell>
          <cell r="K994">
            <v>3629</v>
          </cell>
          <cell r="L994">
            <v>1188</v>
          </cell>
        </row>
        <row r="995">
          <cell r="B995">
            <v>3513044201</v>
          </cell>
          <cell r="C995">
            <v>3513044</v>
          </cell>
          <cell r="D995" t="str">
            <v>NEW HEIGHTS CS OF BROCKTON</v>
          </cell>
          <cell r="E995">
            <v>44</v>
          </cell>
          <cell r="F995" t="str">
            <v>BROCKTON</v>
          </cell>
          <cell r="G995">
            <v>201</v>
          </cell>
          <cell r="H995" t="str">
            <v>NEW BEDFORD</v>
          </cell>
          <cell r="I995">
            <v>100.48719005553819</v>
          </cell>
          <cell r="J995">
            <v>17907</v>
          </cell>
          <cell r="K995">
            <v>87</v>
          </cell>
          <cell r="L995">
            <v>1188</v>
          </cell>
        </row>
        <row r="996">
          <cell r="B996">
            <v>3513044207</v>
          </cell>
          <cell r="C996">
            <v>3513044</v>
          </cell>
          <cell r="D996" t="str">
            <v>NEW HEIGHTS CS OF BROCKTON</v>
          </cell>
          <cell r="E996">
            <v>44</v>
          </cell>
          <cell r="F996" t="str">
            <v>BROCKTON</v>
          </cell>
          <cell r="G996">
            <v>207</v>
          </cell>
          <cell r="H996" t="str">
            <v>NEWTON</v>
          </cell>
          <cell r="I996">
            <v>175.05717564204178</v>
          </cell>
          <cell r="J996">
            <v>16655</v>
          </cell>
          <cell r="K996">
            <v>12501</v>
          </cell>
          <cell r="L996">
            <v>1188</v>
          </cell>
        </row>
        <row r="997">
          <cell r="B997">
            <v>3513044218</v>
          </cell>
          <cell r="C997">
            <v>3513044</v>
          </cell>
          <cell r="D997" t="str">
            <v>NEW HEIGHTS CS OF BROCKTON</v>
          </cell>
          <cell r="E997">
            <v>44</v>
          </cell>
          <cell r="F997" t="str">
            <v>BROCKTON</v>
          </cell>
          <cell r="G997">
            <v>218</v>
          </cell>
          <cell r="H997" t="str">
            <v>NORTON</v>
          </cell>
          <cell r="I997">
            <v>143.44189484674027</v>
          </cell>
          <cell r="J997">
            <v>16446</v>
          </cell>
          <cell r="K997">
            <v>7144</v>
          </cell>
          <cell r="L997">
            <v>1188</v>
          </cell>
        </row>
        <row r="998">
          <cell r="B998">
            <v>3513044244</v>
          </cell>
          <cell r="C998">
            <v>3513044</v>
          </cell>
          <cell r="D998" t="str">
            <v>NEW HEIGHTS CS OF BROCKTON</v>
          </cell>
          <cell r="E998">
            <v>44</v>
          </cell>
          <cell r="F998" t="str">
            <v>BROCKTON</v>
          </cell>
          <cell r="G998">
            <v>244</v>
          </cell>
          <cell r="H998" t="str">
            <v>RANDOLPH</v>
          </cell>
          <cell r="I998">
            <v>128.46677726516822</v>
          </cell>
          <cell r="J998">
            <v>16645</v>
          </cell>
          <cell r="K998">
            <v>4738</v>
          </cell>
          <cell r="L998">
            <v>1188</v>
          </cell>
        </row>
        <row r="999">
          <cell r="B999">
            <v>3513044285</v>
          </cell>
          <cell r="C999">
            <v>3513044</v>
          </cell>
          <cell r="D999" t="str">
            <v>NEW HEIGHTS CS OF BROCKTON</v>
          </cell>
          <cell r="E999">
            <v>44</v>
          </cell>
          <cell r="F999" t="str">
            <v>BROCKTON</v>
          </cell>
          <cell r="G999">
            <v>285</v>
          </cell>
          <cell r="H999" t="str">
            <v>STOUGHTON</v>
          </cell>
          <cell r="I999">
            <v>124.09814814898641</v>
          </cell>
          <cell r="J999">
            <v>12243</v>
          </cell>
          <cell r="K999">
            <v>2950</v>
          </cell>
          <cell r="L999">
            <v>1188</v>
          </cell>
        </row>
        <row r="1000">
          <cell r="B1000">
            <v>3513044293</v>
          </cell>
          <cell r="C1000">
            <v>3513044</v>
          </cell>
          <cell r="D1000" t="str">
            <v>NEW HEIGHTS CS OF BROCKTON</v>
          </cell>
          <cell r="E1000">
            <v>44</v>
          </cell>
          <cell r="F1000" t="str">
            <v>BROCKTON</v>
          </cell>
          <cell r="G1000">
            <v>293</v>
          </cell>
          <cell r="H1000" t="str">
            <v>TAUNTON</v>
          </cell>
          <cell r="I1000">
            <v>102.69881399723218</v>
          </cell>
          <cell r="J1000">
            <v>17146</v>
          </cell>
          <cell r="K1000">
            <v>463</v>
          </cell>
          <cell r="L1000">
            <v>1188</v>
          </cell>
        </row>
        <row r="1001">
          <cell r="B1001">
            <v>3513044625</v>
          </cell>
          <cell r="C1001">
            <v>3513044</v>
          </cell>
          <cell r="D1001" t="str">
            <v>NEW HEIGHTS CS OF BROCKTON</v>
          </cell>
          <cell r="E1001">
            <v>44</v>
          </cell>
          <cell r="F1001" t="str">
            <v>BROCKTON</v>
          </cell>
          <cell r="G1001">
            <v>625</v>
          </cell>
          <cell r="H1001" t="str">
            <v>BRIDGEWATER RAYNHAM</v>
          </cell>
          <cell r="I1001">
            <v>112.648295469332</v>
          </cell>
          <cell r="J1001">
            <v>10332</v>
          </cell>
          <cell r="K1001">
            <v>1307</v>
          </cell>
          <cell r="L1001">
            <v>1188</v>
          </cell>
        </row>
        <row r="1002">
          <cell r="B1002">
            <v>3513044760</v>
          </cell>
          <cell r="C1002">
            <v>3513044</v>
          </cell>
          <cell r="D1002" t="str">
            <v>NEW HEIGHTS CS OF BROCKTON</v>
          </cell>
          <cell r="E1002">
            <v>44</v>
          </cell>
          <cell r="F1002" t="str">
            <v>BROCKTON</v>
          </cell>
          <cell r="G1002">
            <v>760</v>
          </cell>
          <cell r="H1002" t="str">
            <v>SILVER LAKE</v>
          </cell>
          <cell r="I1002">
            <v>121.3032629452201</v>
          </cell>
          <cell r="J1002">
            <v>16951</v>
          </cell>
          <cell r="K1002">
            <v>3611</v>
          </cell>
          <cell r="L1002">
            <v>1188</v>
          </cell>
        </row>
        <row r="1003">
          <cell r="B1003">
            <v>3513044780</v>
          </cell>
          <cell r="C1003">
            <v>3513044</v>
          </cell>
          <cell r="D1003" t="str">
            <v>NEW HEIGHTS CS OF BROCKTON</v>
          </cell>
          <cell r="E1003">
            <v>44</v>
          </cell>
          <cell r="F1003" t="str">
            <v>BROCKTON</v>
          </cell>
          <cell r="G1003">
            <v>780</v>
          </cell>
          <cell r="H1003" t="str">
            <v>WHITMAN HANSON</v>
          </cell>
          <cell r="I1003">
            <v>124.75484850202585</v>
          </cell>
          <cell r="J1003">
            <v>16165</v>
          </cell>
          <cell r="K1003">
            <v>4002</v>
          </cell>
          <cell r="L1003">
            <v>1188</v>
          </cell>
        </row>
        <row r="1004">
          <cell r="B1004">
            <v>3514281061</v>
          </cell>
          <cell r="C1004">
            <v>3514281</v>
          </cell>
          <cell r="D1004" t="str">
            <v>LIBERTAS ACADEMY</v>
          </cell>
          <cell r="E1004">
            <v>281</v>
          </cell>
          <cell r="F1004" t="str">
            <v>SPRINGFIELD</v>
          </cell>
          <cell r="G1004">
            <v>61</v>
          </cell>
          <cell r="H1004" t="str">
            <v>CHICOPEE</v>
          </cell>
          <cell r="I1004">
            <v>104.23697788290931</v>
          </cell>
          <cell r="J1004">
            <v>18046</v>
          </cell>
          <cell r="K1004">
            <v>765</v>
          </cell>
          <cell r="L1004">
            <v>1188</v>
          </cell>
        </row>
        <row r="1005">
          <cell r="B1005">
            <v>3514281137</v>
          </cell>
          <cell r="C1005">
            <v>3514281</v>
          </cell>
          <cell r="D1005" t="str">
            <v>LIBERTAS ACADEMY</v>
          </cell>
          <cell r="E1005">
            <v>281</v>
          </cell>
          <cell r="F1005" t="str">
            <v>SPRINGFIELD</v>
          </cell>
          <cell r="G1005">
            <v>137</v>
          </cell>
          <cell r="H1005" t="str">
            <v>HOLYOKE</v>
          </cell>
          <cell r="I1005">
            <v>100</v>
          </cell>
          <cell r="J1005">
            <v>19511</v>
          </cell>
          <cell r="K1005">
            <v>0</v>
          </cell>
          <cell r="L1005">
            <v>1188</v>
          </cell>
        </row>
        <row r="1006">
          <cell r="B1006">
            <v>3514281281</v>
          </cell>
          <cell r="C1006">
            <v>3514281</v>
          </cell>
          <cell r="D1006" t="str">
            <v>LIBERTAS ACADEMY</v>
          </cell>
          <cell r="E1006">
            <v>281</v>
          </cell>
          <cell r="F1006" t="str">
            <v>SPRINGFIELD</v>
          </cell>
          <cell r="G1006">
            <v>281</v>
          </cell>
          <cell r="H1006" t="str">
            <v>SPRINGFIELD</v>
          </cell>
          <cell r="I1006">
            <v>100.04914416370443</v>
          </cell>
          <cell r="J1006">
            <v>18245</v>
          </cell>
          <cell r="K1006">
            <v>9</v>
          </cell>
          <cell r="L1006">
            <v>1188</v>
          </cell>
        </row>
        <row r="1007">
          <cell r="B1007">
            <v>3515287043</v>
          </cell>
          <cell r="C1007">
            <v>3515287</v>
          </cell>
          <cell r="D1007" t="str">
            <v>OLD STURBRIDGE ACADEMY</v>
          </cell>
          <cell r="E1007">
            <v>287</v>
          </cell>
          <cell r="F1007" t="str">
            <v>STURBRIDGE</v>
          </cell>
          <cell r="G1007">
            <v>43</v>
          </cell>
          <cell r="H1007" t="str">
            <v>BRIMFIELD</v>
          </cell>
          <cell r="I1007">
            <v>140.87767422029228</v>
          </cell>
          <cell r="J1007">
            <v>10688</v>
          </cell>
          <cell r="K1007">
            <v>4369</v>
          </cell>
          <cell r="L1007">
            <v>1188</v>
          </cell>
        </row>
        <row r="1008">
          <cell r="B1008">
            <v>3515287045</v>
          </cell>
          <cell r="C1008">
            <v>3515287</v>
          </cell>
          <cell r="D1008" t="str">
            <v>OLD STURBRIDGE ACADEMY</v>
          </cell>
          <cell r="E1008">
            <v>287</v>
          </cell>
          <cell r="F1008" t="str">
            <v>STURBRIDGE</v>
          </cell>
          <cell r="G1008">
            <v>45</v>
          </cell>
          <cell r="H1008" t="str">
            <v>BROOKFIELD</v>
          </cell>
          <cell r="I1008">
            <v>125.21223210788381</v>
          </cell>
          <cell r="J1008">
            <v>13500</v>
          </cell>
          <cell r="K1008">
            <v>3404</v>
          </cell>
          <cell r="L1008">
            <v>1188</v>
          </cell>
        </row>
        <row r="1009">
          <cell r="B1009">
            <v>3515287135</v>
          </cell>
          <cell r="C1009">
            <v>3515287</v>
          </cell>
          <cell r="D1009" t="str">
            <v>OLD STURBRIDGE ACADEMY</v>
          </cell>
          <cell r="E1009">
            <v>287</v>
          </cell>
          <cell r="F1009" t="str">
            <v>STURBRIDGE</v>
          </cell>
          <cell r="G1009">
            <v>135</v>
          </cell>
          <cell r="H1009" t="str">
            <v>HOLLAND</v>
          </cell>
          <cell r="I1009">
            <v>130.26588355361616</v>
          </cell>
          <cell r="J1009">
            <v>11879</v>
          </cell>
          <cell r="K1009">
            <v>3595</v>
          </cell>
          <cell r="L1009">
            <v>1188</v>
          </cell>
        </row>
        <row r="1010">
          <cell r="B1010">
            <v>3515287151</v>
          </cell>
          <cell r="C1010">
            <v>3515287</v>
          </cell>
          <cell r="D1010" t="str">
            <v>OLD STURBRIDGE ACADEMY</v>
          </cell>
          <cell r="E1010">
            <v>287</v>
          </cell>
          <cell r="F1010" t="str">
            <v>STURBRIDGE</v>
          </cell>
          <cell r="G1010">
            <v>151</v>
          </cell>
          <cell r="H1010" t="str">
            <v>LEICESTER</v>
          </cell>
          <cell r="I1010">
            <v>107.88530413557082</v>
          </cell>
          <cell r="J1010">
            <v>10679</v>
          </cell>
          <cell r="K1010">
            <v>842</v>
          </cell>
          <cell r="L1010">
            <v>1188</v>
          </cell>
        </row>
        <row r="1011">
          <cell r="B1011">
            <v>3515287186</v>
          </cell>
          <cell r="C1011">
            <v>3515287</v>
          </cell>
          <cell r="D1011" t="str">
            <v>OLD STURBRIDGE ACADEMY</v>
          </cell>
          <cell r="E1011">
            <v>287</v>
          </cell>
          <cell r="F1011" t="str">
            <v>STURBRIDGE</v>
          </cell>
          <cell r="G1011">
            <v>186</v>
          </cell>
          <cell r="H1011" t="str">
            <v>MILLBURY</v>
          </cell>
          <cell r="I1011">
            <v>136.0534287779991</v>
          </cell>
          <cell r="J1011">
            <v>16193</v>
          </cell>
          <cell r="K1011">
            <v>5838</v>
          </cell>
          <cell r="L1011">
            <v>1188</v>
          </cell>
        </row>
        <row r="1012">
          <cell r="B1012">
            <v>3515287191</v>
          </cell>
          <cell r="C1012">
            <v>3515287</v>
          </cell>
          <cell r="D1012" t="str">
            <v>OLD STURBRIDGE ACADEMY</v>
          </cell>
          <cell r="E1012">
            <v>287</v>
          </cell>
          <cell r="F1012" t="str">
            <v>STURBRIDGE</v>
          </cell>
          <cell r="G1012">
            <v>191</v>
          </cell>
          <cell r="H1012" t="str">
            <v>MONSON</v>
          </cell>
          <cell r="I1012">
            <v>128.86300283434048</v>
          </cell>
          <cell r="J1012">
            <v>12016</v>
          </cell>
          <cell r="K1012">
            <v>3468</v>
          </cell>
          <cell r="L1012">
            <v>1188</v>
          </cell>
        </row>
        <row r="1013">
          <cell r="B1013">
            <v>3515287215</v>
          </cell>
          <cell r="C1013">
            <v>3515287</v>
          </cell>
          <cell r="D1013" t="str">
            <v>OLD STURBRIDGE ACADEMY</v>
          </cell>
          <cell r="E1013">
            <v>287</v>
          </cell>
          <cell r="F1013" t="str">
            <v>STURBRIDGE</v>
          </cell>
          <cell r="G1013">
            <v>215</v>
          </cell>
          <cell r="H1013" t="str">
            <v>NORTH BROOKFIELD</v>
          </cell>
          <cell r="I1013">
            <v>107.50981448348978</v>
          </cell>
          <cell r="J1013">
            <v>13676</v>
          </cell>
          <cell r="K1013">
            <v>1027</v>
          </cell>
          <cell r="L1013">
            <v>1188</v>
          </cell>
        </row>
        <row r="1014">
          <cell r="B1014">
            <v>3515287226</v>
          </cell>
          <cell r="C1014">
            <v>3515287</v>
          </cell>
          <cell r="D1014" t="str">
            <v>OLD STURBRIDGE ACADEMY</v>
          </cell>
          <cell r="E1014">
            <v>287</v>
          </cell>
          <cell r="F1014" t="str">
            <v>STURBRIDGE</v>
          </cell>
          <cell r="G1014">
            <v>226</v>
          </cell>
          <cell r="H1014" t="str">
            <v>OXFORD</v>
          </cell>
          <cell r="I1014">
            <v>109.26908823745241</v>
          </cell>
          <cell r="J1014">
            <v>10332</v>
          </cell>
          <cell r="K1014">
            <v>958</v>
          </cell>
          <cell r="L1014">
            <v>1188</v>
          </cell>
        </row>
        <row r="1015">
          <cell r="B1015">
            <v>3515287227</v>
          </cell>
          <cell r="C1015">
            <v>3515287</v>
          </cell>
          <cell r="D1015" t="str">
            <v>OLD STURBRIDGE ACADEMY</v>
          </cell>
          <cell r="E1015">
            <v>287</v>
          </cell>
          <cell r="F1015" t="str">
            <v>STURBRIDGE</v>
          </cell>
          <cell r="G1015">
            <v>227</v>
          </cell>
          <cell r="H1015" t="str">
            <v>PALMER</v>
          </cell>
          <cell r="I1015">
            <v>126.21028959804124</v>
          </cell>
          <cell r="J1015">
            <v>13673</v>
          </cell>
          <cell r="K1015">
            <v>3584</v>
          </cell>
          <cell r="L1015">
            <v>1188</v>
          </cell>
        </row>
        <row r="1016">
          <cell r="B1016">
            <v>3515287277</v>
          </cell>
          <cell r="C1016">
            <v>3515287</v>
          </cell>
          <cell r="D1016" t="str">
            <v>OLD STURBRIDGE ACADEMY</v>
          </cell>
          <cell r="E1016">
            <v>287</v>
          </cell>
          <cell r="F1016" t="str">
            <v>STURBRIDGE</v>
          </cell>
          <cell r="G1016">
            <v>277</v>
          </cell>
          <cell r="H1016" t="str">
            <v>SOUTHBRIDGE</v>
          </cell>
          <cell r="I1016">
            <v>100.33786048161855</v>
          </cell>
          <cell r="J1016">
            <v>15374</v>
          </cell>
          <cell r="K1016">
            <v>52</v>
          </cell>
          <cell r="L1016">
            <v>1188</v>
          </cell>
        </row>
        <row r="1017">
          <cell r="B1017">
            <v>3515287287</v>
          </cell>
          <cell r="C1017">
            <v>3515287</v>
          </cell>
          <cell r="D1017" t="str">
            <v>OLD STURBRIDGE ACADEMY</v>
          </cell>
          <cell r="E1017">
            <v>287</v>
          </cell>
          <cell r="F1017" t="str">
            <v>STURBRIDGE</v>
          </cell>
          <cell r="G1017">
            <v>287</v>
          </cell>
          <cell r="H1017" t="str">
            <v>STURBRIDGE</v>
          </cell>
          <cell r="I1017">
            <v>138.83114289976373</v>
          </cell>
          <cell r="J1017">
            <v>12802</v>
          </cell>
          <cell r="K1017">
            <v>4971</v>
          </cell>
          <cell r="L1017">
            <v>1188</v>
          </cell>
        </row>
        <row r="1018">
          <cell r="B1018">
            <v>3515287306</v>
          </cell>
          <cell r="C1018">
            <v>3515287</v>
          </cell>
          <cell r="D1018" t="str">
            <v>OLD STURBRIDGE ACADEMY</v>
          </cell>
          <cell r="E1018">
            <v>287</v>
          </cell>
          <cell r="F1018" t="str">
            <v>STURBRIDGE</v>
          </cell>
          <cell r="G1018">
            <v>306</v>
          </cell>
          <cell r="H1018" t="str">
            <v>WALES</v>
          </cell>
          <cell r="I1018">
            <v>123.47558249216435</v>
          </cell>
          <cell r="J1018">
            <v>13358</v>
          </cell>
          <cell r="K1018">
            <v>3136</v>
          </cell>
          <cell r="L1018">
            <v>1188</v>
          </cell>
        </row>
        <row r="1019">
          <cell r="B1019">
            <v>3515287309</v>
          </cell>
          <cell r="C1019">
            <v>3515287</v>
          </cell>
          <cell r="D1019" t="str">
            <v>OLD STURBRIDGE ACADEMY</v>
          </cell>
          <cell r="E1019">
            <v>287</v>
          </cell>
          <cell r="F1019" t="str">
            <v>STURBRIDGE</v>
          </cell>
          <cell r="G1019">
            <v>309</v>
          </cell>
          <cell r="H1019" t="str">
            <v>WARE</v>
          </cell>
          <cell r="I1019">
            <v>105.8330741062304</v>
          </cell>
          <cell r="J1019">
            <v>16912</v>
          </cell>
          <cell r="K1019">
            <v>986</v>
          </cell>
          <cell r="L1019">
            <v>1188</v>
          </cell>
        </row>
        <row r="1020">
          <cell r="B1020">
            <v>3515287316</v>
          </cell>
          <cell r="C1020">
            <v>3515287</v>
          </cell>
          <cell r="D1020" t="str">
            <v>OLD STURBRIDGE ACADEMY</v>
          </cell>
          <cell r="E1020">
            <v>287</v>
          </cell>
          <cell r="F1020" t="str">
            <v>STURBRIDGE</v>
          </cell>
          <cell r="G1020">
            <v>316</v>
          </cell>
          <cell r="H1020" t="str">
            <v>WEBSTER</v>
          </cell>
          <cell r="I1020">
            <v>107.96057526282472</v>
          </cell>
          <cell r="J1020">
            <v>15749</v>
          </cell>
          <cell r="K1020">
            <v>1254</v>
          </cell>
          <cell r="L1020">
            <v>1188</v>
          </cell>
        </row>
        <row r="1021">
          <cell r="B1021">
            <v>3515287658</v>
          </cell>
          <cell r="C1021">
            <v>3515287</v>
          </cell>
          <cell r="D1021" t="str">
            <v>OLD STURBRIDGE ACADEMY</v>
          </cell>
          <cell r="E1021">
            <v>287</v>
          </cell>
          <cell r="F1021" t="str">
            <v>STURBRIDGE</v>
          </cell>
          <cell r="G1021">
            <v>658</v>
          </cell>
          <cell r="H1021" t="str">
            <v>DUDLEY CHARLTON</v>
          </cell>
          <cell r="I1021">
            <v>116.32871129600528</v>
          </cell>
          <cell r="J1021">
            <v>12377</v>
          </cell>
          <cell r="K1021">
            <v>2021</v>
          </cell>
          <cell r="L1021">
            <v>1188</v>
          </cell>
        </row>
        <row r="1022">
          <cell r="B1022">
            <v>3515287753</v>
          </cell>
          <cell r="C1022">
            <v>3515287</v>
          </cell>
          <cell r="D1022" t="str">
            <v>OLD STURBRIDGE ACADEMY</v>
          </cell>
          <cell r="E1022">
            <v>287</v>
          </cell>
          <cell r="F1022" t="str">
            <v>STURBRIDGE</v>
          </cell>
          <cell r="G1022">
            <v>753</v>
          </cell>
          <cell r="H1022" t="str">
            <v>QUABBIN</v>
          </cell>
          <cell r="I1022">
            <v>127.80505161844748</v>
          </cell>
          <cell r="J1022">
            <v>15846</v>
          </cell>
          <cell r="K1022">
            <v>4406</v>
          </cell>
          <cell r="L1022">
            <v>1188</v>
          </cell>
        </row>
        <row r="1023">
          <cell r="B1023">
            <v>3515287767</v>
          </cell>
          <cell r="C1023">
            <v>3515287</v>
          </cell>
          <cell r="D1023" t="str">
            <v>OLD STURBRIDGE ACADEMY</v>
          </cell>
          <cell r="E1023">
            <v>287</v>
          </cell>
          <cell r="F1023" t="str">
            <v>STURBRIDGE</v>
          </cell>
          <cell r="G1023">
            <v>767</v>
          </cell>
          <cell r="H1023" t="str">
            <v>SPENCER EAST BROOKFIELD</v>
          </cell>
          <cell r="I1023">
            <v>111.55667406755097</v>
          </cell>
          <cell r="J1023">
            <v>12048</v>
          </cell>
          <cell r="K1023">
            <v>1392</v>
          </cell>
          <cell r="L1023">
            <v>1188</v>
          </cell>
        </row>
        <row r="1024">
          <cell r="B1024">
            <v>3515287770</v>
          </cell>
          <cell r="C1024">
            <v>3515287</v>
          </cell>
          <cell r="D1024" t="str">
            <v>OLD STURBRIDGE ACADEMY</v>
          </cell>
          <cell r="E1024">
            <v>287</v>
          </cell>
          <cell r="F1024" t="str">
            <v>STURBRIDGE</v>
          </cell>
          <cell r="G1024">
            <v>770</v>
          </cell>
          <cell r="H1024" t="str">
            <v>TANTASQUA</v>
          </cell>
          <cell r="I1024">
            <v>115.0928067775188</v>
          </cell>
          <cell r="J1024">
            <v>11806</v>
          </cell>
          <cell r="K1024">
            <v>1782</v>
          </cell>
          <cell r="L1024">
            <v>1188</v>
          </cell>
        </row>
        <row r="1025">
          <cell r="B1025">
            <v>3515287778</v>
          </cell>
          <cell r="C1025">
            <v>3515287</v>
          </cell>
          <cell r="D1025" t="str">
            <v>OLD STURBRIDGE ACADEMY</v>
          </cell>
          <cell r="E1025">
            <v>287</v>
          </cell>
          <cell r="F1025" t="str">
            <v>STURBRIDGE</v>
          </cell>
          <cell r="G1025">
            <v>778</v>
          </cell>
          <cell r="H1025" t="str">
            <v>QUABOAG</v>
          </cell>
          <cell r="I1025">
            <v>116.54965458390774</v>
          </cell>
          <cell r="J1025">
            <v>15051</v>
          </cell>
          <cell r="K1025">
            <v>2491</v>
          </cell>
          <cell r="L1025">
            <v>1188</v>
          </cell>
        </row>
        <row r="1026">
          <cell r="B1026">
            <v>3516332005</v>
          </cell>
          <cell r="C1026">
            <v>3516332</v>
          </cell>
          <cell r="D1026" t="str">
            <v>HAMPDEN CS OF SCIENCE WEST</v>
          </cell>
          <cell r="E1026">
            <v>332</v>
          </cell>
          <cell r="F1026" t="str">
            <v>WEST SPRINGFIELD</v>
          </cell>
          <cell r="G1026">
            <v>5</v>
          </cell>
          <cell r="H1026" t="str">
            <v>AGAWAM</v>
          </cell>
          <cell r="I1026">
            <v>142.70667584654427</v>
          </cell>
          <cell r="J1026">
            <v>14687</v>
          </cell>
          <cell r="K1026">
            <v>6272</v>
          </cell>
          <cell r="L1026">
            <v>1188</v>
          </cell>
        </row>
        <row r="1027">
          <cell r="B1027">
            <v>3516332061</v>
          </cell>
          <cell r="C1027">
            <v>3516332</v>
          </cell>
          <cell r="D1027" t="str">
            <v>HAMPDEN CS OF SCIENCE WEST</v>
          </cell>
          <cell r="E1027">
            <v>332</v>
          </cell>
          <cell r="F1027" t="str">
            <v>WEST SPRINGFIELD</v>
          </cell>
          <cell r="G1027">
            <v>61</v>
          </cell>
          <cell r="H1027" t="str">
            <v>CHICOPEE</v>
          </cell>
          <cell r="I1027">
            <v>104.23697788290931</v>
          </cell>
          <cell r="J1027">
            <v>17079</v>
          </cell>
          <cell r="K1027">
            <v>724</v>
          </cell>
          <cell r="L1027">
            <v>1188</v>
          </cell>
        </row>
        <row r="1028">
          <cell r="B1028">
            <v>3516332086</v>
          </cell>
          <cell r="C1028">
            <v>3516332</v>
          </cell>
          <cell r="D1028" t="str">
            <v>HAMPDEN CS OF SCIENCE WEST</v>
          </cell>
          <cell r="E1028">
            <v>332</v>
          </cell>
          <cell r="F1028" t="str">
            <v>WEST SPRINGFIELD</v>
          </cell>
          <cell r="G1028">
            <v>86</v>
          </cell>
          <cell r="H1028" t="str">
            <v>EASTHAMPTON</v>
          </cell>
          <cell r="I1028">
            <v>110.17880349249974</v>
          </cell>
          <cell r="J1028">
            <v>10332</v>
          </cell>
          <cell r="K1028">
            <v>1052</v>
          </cell>
          <cell r="L1028">
            <v>1188</v>
          </cell>
        </row>
        <row r="1029">
          <cell r="B1029">
            <v>3516332137</v>
          </cell>
          <cell r="C1029">
            <v>3516332</v>
          </cell>
          <cell r="D1029" t="str">
            <v>HAMPDEN CS OF SCIENCE WEST</v>
          </cell>
          <cell r="E1029">
            <v>332</v>
          </cell>
          <cell r="F1029" t="str">
            <v>WEST SPRINGFIELD</v>
          </cell>
          <cell r="G1029">
            <v>137</v>
          </cell>
          <cell r="H1029" t="str">
            <v>HOLYOKE</v>
          </cell>
          <cell r="I1029">
            <v>100</v>
          </cell>
          <cell r="J1029">
            <v>15871</v>
          </cell>
          <cell r="K1029">
            <v>0</v>
          </cell>
          <cell r="L1029">
            <v>1188</v>
          </cell>
        </row>
        <row r="1030">
          <cell r="B1030">
            <v>3516332278</v>
          </cell>
          <cell r="C1030">
            <v>3516332</v>
          </cell>
          <cell r="D1030" t="str">
            <v>HAMPDEN CS OF SCIENCE WEST</v>
          </cell>
          <cell r="E1030">
            <v>332</v>
          </cell>
          <cell r="F1030" t="str">
            <v>WEST SPRINGFIELD</v>
          </cell>
          <cell r="G1030">
            <v>278</v>
          </cell>
          <cell r="H1030" t="str">
            <v>SOUTH HADLEY</v>
          </cell>
          <cell r="I1030">
            <v>118.56913574172825</v>
          </cell>
          <cell r="J1030">
            <v>13444</v>
          </cell>
          <cell r="K1030">
            <v>2496</v>
          </cell>
          <cell r="L1030">
            <v>1188</v>
          </cell>
        </row>
        <row r="1031">
          <cell r="B1031">
            <v>3516332281</v>
          </cell>
          <cell r="C1031">
            <v>3516332</v>
          </cell>
          <cell r="D1031" t="str">
            <v>HAMPDEN CS OF SCIENCE WEST</v>
          </cell>
          <cell r="E1031">
            <v>332</v>
          </cell>
          <cell r="F1031" t="str">
            <v>WEST SPRINGFIELD</v>
          </cell>
          <cell r="G1031">
            <v>281</v>
          </cell>
          <cell r="H1031" t="str">
            <v>SPRINGFIELD</v>
          </cell>
          <cell r="I1031">
            <v>100.04914416370443</v>
          </cell>
          <cell r="J1031">
            <v>17596</v>
          </cell>
          <cell r="K1031">
            <v>9</v>
          </cell>
          <cell r="L1031">
            <v>1188</v>
          </cell>
        </row>
        <row r="1032">
          <cell r="B1032">
            <v>3516332325</v>
          </cell>
          <cell r="C1032">
            <v>3516332</v>
          </cell>
          <cell r="D1032" t="str">
            <v>HAMPDEN CS OF SCIENCE WEST</v>
          </cell>
          <cell r="E1032">
            <v>332</v>
          </cell>
          <cell r="F1032" t="str">
            <v>WEST SPRINGFIELD</v>
          </cell>
          <cell r="G1032">
            <v>325</v>
          </cell>
          <cell r="H1032" t="str">
            <v>WESTFIELD</v>
          </cell>
          <cell r="I1032">
            <v>109.9477196287519</v>
          </cell>
          <cell r="J1032">
            <v>14050</v>
          </cell>
          <cell r="K1032">
            <v>1398</v>
          </cell>
          <cell r="L1032">
            <v>1188</v>
          </cell>
        </row>
        <row r="1033">
          <cell r="B1033">
            <v>3516332332</v>
          </cell>
          <cell r="C1033">
            <v>3516332</v>
          </cell>
          <cell r="D1033" t="str">
            <v>HAMPDEN CS OF SCIENCE WEST</v>
          </cell>
          <cell r="E1033">
            <v>332</v>
          </cell>
          <cell r="F1033" t="str">
            <v>WEST SPRINGFIELD</v>
          </cell>
          <cell r="G1033">
            <v>332</v>
          </cell>
          <cell r="H1033" t="str">
            <v>WEST SPRINGFIELD</v>
          </cell>
          <cell r="I1033">
            <v>107.5711196707217</v>
          </cell>
          <cell r="J1033">
            <v>16312</v>
          </cell>
          <cell r="K1033">
            <v>1235</v>
          </cell>
          <cell r="L1033">
            <v>1188</v>
          </cell>
        </row>
        <row r="1034">
          <cell r="B1034">
            <v>3517239001</v>
          </cell>
          <cell r="C1034">
            <v>3517239</v>
          </cell>
          <cell r="D1034" t="str">
            <v>MAP ACADEMY</v>
          </cell>
          <cell r="E1034">
            <v>239</v>
          </cell>
          <cell r="F1034" t="str">
            <v>PLYMOUTH</v>
          </cell>
          <cell r="G1034">
            <v>1</v>
          </cell>
          <cell r="H1034" t="str">
            <v>ABINGTON</v>
          </cell>
          <cell r="I1034">
            <v>110.02818998238313</v>
          </cell>
          <cell r="J1034">
            <v>12617</v>
          </cell>
          <cell r="K1034">
            <v>1265</v>
          </cell>
          <cell r="L1034">
            <v>1188</v>
          </cell>
        </row>
        <row r="1035">
          <cell r="B1035">
            <v>3517239036</v>
          </cell>
          <cell r="C1035">
            <v>3517239</v>
          </cell>
          <cell r="D1035" t="str">
            <v>MAP ACADEMY</v>
          </cell>
          <cell r="E1035">
            <v>239</v>
          </cell>
          <cell r="F1035" t="str">
            <v>PLYMOUTH</v>
          </cell>
          <cell r="G1035">
            <v>36</v>
          </cell>
          <cell r="H1035" t="str">
            <v>BOURNE</v>
          </cell>
          <cell r="I1035">
            <v>147.31640164887571</v>
          </cell>
          <cell r="J1035">
            <v>17178</v>
          </cell>
          <cell r="K1035">
            <v>8128</v>
          </cell>
          <cell r="L1035">
            <v>1188</v>
          </cell>
        </row>
        <row r="1036">
          <cell r="B1036">
            <v>3517239040</v>
          </cell>
          <cell r="C1036">
            <v>3517239</v>
          </cell>
          <cell r="D1036" t="str">
            <v>MAP ACADEMY</v>
          </cell>
          <cell r="E1036">
            <v>239</v>
          </cell>
          <cell r="F1036" t="str">
            <v>PLYMOUTH</v>
          </cell>
          <cell r="G1036">
            <v>40</v>
          </cell>
          <cell r="H1036" t="str">
            <v>BRAINTREE</v>
          </cell>
          <cell r="I1036">
            <v>123.88641184404838</v>
          </cell>
          <cell r="J1036">
            <v>17951</v>
          </cell>
          <cell r="K1036">
            <v>4288</v>
          </cell>
          <cell r="L1036">
            <v>1188</v>
          </cell>
        </row>
        <row r="1037">
          <cell r="B1037">
            <v>3517239044</v>
          </cell>
          <cell r="C1037">
            <v>3517239</v>
          </cell>
          <cell r="D1037" t="str">
            <v>MAP ACADEMY</v>
          </cell>
          <cell r="E1037">
            <v>239</v>
          </cell>
          <cell r="F1037" t="str">
            <v>PLYMOUTH</v>
          </cell>
          <cell r="G1037">
            <v>44</v>
          </cell>
          <cell r="H1037" t="str">
            <v>BROCKTON</v>
          </cell>
          <cell r="I1037">
            <v>103.48764365547041</v>
          </cell>
          <cell r="J1037">
            <v>19935</v>
          </cell>
          <cell r="K1037">
            <v>695</v>
          </cell>
          <cell r="L1037">
            <v>1188</v>
          </cell>
        </row>
        <row r="1038">
          <cell r="B1038">
            <v>3517239052</v>
          </cell>
          <cell r="C1038">
            <v>3517239</v>
          </cell>
          <cell r="D1038" t="str">
            <v>MAP ACADEMY</v>
          </cell>
          <cell r="E1038">
            <v>239</v>
          </cell>
          <cell r="F1038" t="str">
            <v>PLYMOUTH</v>
          </cell>
          <cell r="G1038">
            <v>52</v>
          </cell>
          <cell r="H1038" t="str">
            <v>CARVER</v>
          </cell>
          <cell r="I1038">
            <v>139.78380954007878</v>
          </cell>
          <cell r="J1038">
            <v>16728</v>
          </cell>
          <cell r="K1038">
            <v>6655</v>
          </cell>
          <cell r="L1038">
            <v>1188</v>
          </cell>
        </row>
        <row r="1039">
          <cell r="B1039">
            <v>3517239072</v>
          </cell>
          <cell r="C1039">
            <v>3517239</v>
          </cell>
          <cell r="D1039" t="str">
            <v>MAP ACADEMY</v>
          </cell>
          <cell r="E1039">
            <v>239</v>
          </cell>
          <cell r="F1039" t="str">
            <v>PLYMOUTH</v>
          </cell>
          <cell r="G1039">
            <v>72</v>
          </cell>
          <cell r="H1039" t="str">
            <v>DARTMOUTH</v>
          </cell>
          <cell r="I1039">
            <v>124.4755516196409</v>
          </cell>
          <cell r="J1039">
            <v>17951</v>
          </cell>
          <cell r="K1039">
            <v>4394</v>
          </cell>
          <cell r="L1039">
            <v>1188</v>
          </cell>
        </row>
        <row r="1040">
          <cell r="B1040">
            <v>3517239073</v>
          </cell>
          <cell r="C1040">
            <v>3517239</v>
          </cell>
          <cell r="D1040" t="str">
            <v>MAP ACADEMY</v>
          </cell>
          <cell r="E1040">
            <v>239</v>
          </cell>
          <cell r="F1040" t="str">
            <v>PLYMOUTH</v>
          </cell>
          <cell r="G1040">
            <v>73</v>
          </cell>
          <cell r="H1040" t="str">
            <v>DEDHAM</v>
          </cell>
          <cell r="I1040">
            <v>173.46672061873906</v>
          </cell>
          <cell r="J1040">
            <v>12617</v>
          </cell>
          <cell r="K1040">
            <v>9269</v>
          </cell>
          <cell r="L1040">
            <v>1188</v>
          </cell>
        </row>
        <row r="1041">
          <cell r="B1041">
            <v>3517239082</v>
          </cell>
          <cell r="C1041">
            <v>3517239</v>
          </cell>
          <cell r="D1041" t="str">
            <v>MAP ACADEMY</v>
          </cell>
          <cell r="E1041">
            <v>239</v>
          </cell>
          <cell r="F1041" t="str">
            <v>PLYMOUTH</v>
          </cell>
          <cell r="G1041">
            <v>82</v>
          </cell>
          <cell r="H1041" t="str">
            <v>DUXBURY</v>
          </cell>
          <cell r="I1041">
            <v>145.89123297309666</v>
          </cell>
          <cell r="J1041">
            <v>12617</v>
          </cell>
          <cell r="K1041">
            <v>5790</v>
          </cell>
          <cell r="L1041">
            <v>1188</v>
          </cell>
        </row>
        <row r="1042">
          <cell r="B1042">
            <v>3517239083</v>
          </cell>
          <cell r="C1042">
            <v>3517239</v>
          </cell>
          <cell r="D1042" t="str">
            <v>MAP ACADEMY</v>
          </cell>
          <cell r="E1042">
            <v>239</v>
          </cell>
          <cell r="F1042" t="str">
            <v>PLYMOUTH</v>
          </cell>
          <cell r="G1042">
            <v>83</v>
          </cell>
          <cell r="H1042" t="str">
            <v>EAST BRIDGEWATER</v>
          </cell>
          <cell r="I1042">
            <v>116.17109491714541</v>
          </cell>
          <cell r="J1042">
            <v>12617</v>
          </cell>
          <cell r="K1042">
            <v>2040</v>
          </cell>
          <cell r="L1042">
            <v>1188</v>
          </cell>
        </row>
        <row r="1043">
          <cell r="B1043">
            <v>3517239094</v>
          </cell>
          <cell r="C1043">
            <v>3517239</v>
          </cell>
          <cell r="D1043" t="str">
            <v>MAP ACADEMY</v>
          </cell>
          <cell r="E1043">
            <v>239</v>
          </cell>
          <cell r="F1043" t="str">
            <v>PLYMOUTH</v>
          </cell>
          <cell r="G1043">
            <v>94</v>
          </cell>
          <cell r="H1043" t="str">
            <v>FAIRHAVEN</v>
          </cell>
          <cell r="I1043">
            <v>104.81663839509088</v>
          </cell>
          <cell r="J1043">
            <v>18685</v>
          </cell>
          <cell r="K1043">
            <v>900</v>
          </cell>
          <cell r="L1043">
            <v>1188</v>
          </cell>
        </row>
        <row r="1044">
          <cell r="B1044">
            <v>3517239095</v>
          </cell>
          <cell r="C1044">
            <v>3517239</v>
          </cell>
          <cell r="D1044" t="str">
            <v>MAP ACADEMY</v>
          </cell>
          <cell r="E1044">
            <v>239</v>
          </cell>
          <cell r="F1044" t="str">
            <v>PLYMOUTH</v>
          </cell>
          <cell r="G1044">
            <v>95</v>
          </cell>
          <cell r="H1044" t="str">
            <v>FALL RIVER</v>
          </cell>
          <cell r="I1044">
            <v>100.27001010763144</v>
          </cell>
          <cell r="J1044">
            <v>20449</v>
          </cell>
          <cell r="K1044">
            <v>55</v>
          </cell>
          <cell r="L1044">
            <v>1188</v>
          </cell>
        </row>
        <row r="1045">
          <cell r="B1045">
            <v>3517239096</v>
          </cell>
          <cell r="C1045">
            <v>3517239</v>
          </cell>
          <cell r="D1045" t="str">
            <v>MAP ACADEMY</v>
          </cell>
          <cell r="E1045">
            <v>239</v>
          </cell>
          <cell r="F1045" t="str">
            <v>PLYMOUTH</v>
          </cell>
          <cell r="G1045">
            <v>96</v>
          </cell>
          <cell r="H1045" t="str">
            <v>FALMOUTH</v>
          </cell>
          <cell r="I1045">
            <v>156.7364616373018</v>
          </cell>
          <cell r="J1045">
            <v>18685</v>
          </cell>
          <cell r="K1045">
            <v>10601</v>
          </cell>
          <cell r="L1045">
            <v>1188</v>
          </cell>
        </row>
        <row r="1046">
          <cell r="B1046">
            <v>3517239131</v>
          </cell>
          <cell r="C1046">
            <v>3517239</v>
          </cell>
          <cell r="D1046" t="str">
            <v>MAP ACADEMY</v>
          </cell>
          <cell r="E1046">
            <v>239</v>
          </cell>
          <cell r="F1046" t="str">
            <v>PLYMOUTH</v>
          </cell>
          <cell r="G1046">
            <v>131</v>
          </cell>
          <cell r="H1046" t="str">
            <v>HINGHAM</v>
          </cell>
          <cell r="I1046">
            <v>147.09566604075962</v>
          </cell>
          <cell r="J1046">
            <v>17026</v>
          </cell>
          <cell r="K1046">
            <v>8019</v>
          </cell>
          <cell r="L1046">
            <v>1188</v>
          </cell>
        </row>
        <row r="1047">
          <cell r="B1047">
            <v>3517239167</v>
          </cell>
          <cell r="C1047">
            <v>3517239</v>
          </cell>
          <cell r="D1047" t="str">
            <v>MAP ACADEMY</v>
          </cell>
          <cell r="E1047">
            <v>239</v>
          </cell>
          <cell r="F1047" t="str">
            <v>PLYMOUTH</v>
          </cell>
          <cell r="G1047">
            <v>167</v>
          </cell>
          <cell r="H1047" t="str">
            <v>MANSFIELD</v>
          </cell>
          <cell r="I1047">
            <v>148.00875742147787</v>
          </cell>
          <cell r="J1047">
            <v>17485</v>
          </cell>
          <cell r="K1047">
            <v>8394</v>
          </cell>
          <cell r="L1047">
            <v>1188</v>
          </cell>
        </row>
        <row r="1048">
          <cell r="B1048">
            <v>3517239171</v>
          </cell>
          <cell r="C1048">
            <v>3517239</v>
          </cell>
          <cell r="D1048" t="str">
            <v>MAP ACADEMY</v>
          </cell>
          <cell r="E1048">
            <v>239</v>
          </cell>
          <cell r="F1048" t="str">
            <v>PLYMOUTH</v>
          </cell>
          <cell r="G1048">
            <v>171</v>
          </cell>
          <cell r="H1048" t="str">
            <v>MARSHFIELD</v>
          </cell>
          <cell r="I1048">
            <v>127.70459475800939</v>
          </cell>
          <cell r="J1048">
            <v>15269</v>
          </cell>
          <cell r="K1048">
            <v>4230</v>
          </cell>
          <cell r="L1048">
            <v>1188</v>
          </cell>
        </row>
        <row r="1049">
          <cell r="B1049">
            <v>3517239182</v>
          </cell>
          <cell r="C1049">
            <v>3517239</v>
          </cell>
          <cell r="D1049" t="str">
            <v>MAP ACADEMY</v>
          </cell>
          <cell r="E1049">
            <v>239</v>
          </cell>
          <cell r="F1049" t="str">
            <v>PLYMOUTH</v>
          </cell>
          <cell r="G1049">
            <v>182</v>
          </cell>
          <cell r="H1049" t="str">
            <v>MIDDLEBOROUGH</v>
          </cell>
          <cell r="I1049">
            <v>119.51204304515628</v>
          </cell>
          <cell r="J1049">
            <v>17927</v>
          </cell>
          <cell r="K1049">
            <v>3498</v>
          </cell>
          <cell r="L1049">
            <v>1188</v>
          </cell>
        </row>
        <row r="1050">
          <cell r="B1050">
            <v>3517239231</v>
          </cell>
          <cell r="C1050">
            <v>3517239</v>
          </cell>
          <cell r="D1050" t="str">
            <v>MAP ACADEMY</v>
          </cell>
          <cell r="E1050">
            <v>239</v>
          </cell>
          <cell r="F1050" t="str">
            <v>PLYMOUTH</v>
          </cell>
          <cell r="G1050">
            <v>231</v>
          </cell>
          <cell r="H1050" t="str">
            <v>PEMBROKE</v>
          </cell>
          <cell r="I1050">
            <v>127.01439075693611</v>
          </cell>
          <cell r="J1050">
            <v>16321</v>
          </cell>
          <cell r="K1050">
            <v>4409</v>
          </cell>
          <cell r="L1050">
            <v>1188</v>
          </cell>
        </row>
        <row r="1051">
          <cell r="B1051">
            <v>3517239239</v>
          </cell>
          <cell r="C1051">
            <v>3517239</v>
          </cell>
          <cell r="D1051" t="str">
            <v>MAP ACADEMY</v>
          </cell>
          <cell r="E1051">
            <v>239</v>
          </cell>
          <cell r="F1051" t="str">
            <v>PLYMOUTH</v>
          </cell>
          <cell r="G1051">
            <v>239</v>
          </cell>
          <cell r="H1051" t="str">
            <v>PLYMOUTH</v>
          </cell>
          <cell r="I1051">
            <v>133.96388723272358</v>
          </cell>
          <cell r="J1051">
            <v>16631</v>
          </cell>
          <cell r="K1051">
            <v>5649</v>
          </cell>
          <cell r="L1051">
            <v>1188</v>
          </cell>
        </row>
        <row r="1052">
          <cell r="B1052">
            <v>3517239251</v>
          </cell>
          <cell r="C1052">
            <v>3517239</v>
          </cell>
          <cell r="D1052" t="str">
            <v>MAP ACADEMY</v>
          </cell>
          <cell r="E1052">
            <v>239</v>
          </cell>
          <cell r="F1052" t="str">
            <v>PLYMOUTH</v>
          </cell>
          <cell r="G1052">
            <v>251</v>
          </cell>
          <cell r="H1052" t="str">
            <v>ROCKLAND</v>
          </cell>
          <cell r="I1052">
            <v>118.74362526908922</v>
          </cell>
          <cell r="J1052">
            <v>19053</v>
          </cell>
          <cell r="K1052">
            <v>3571</v>
          </cell>
          <cell r="L1052">
            <v>1188</v>
          </cell>
        </row>
        <row r="1053">
          <cell r="B1053">
            <v>3517239261</v>
          </cell>
          <cell r="C1053">
            <v>3517239</v>
          </cell>
          <cell r="D1053" t="str">
            <v>MAP ACADEMY</v>
          </cell>
          <cell r="E1053">
            <v>239</v>
          </cell>
          <cell r="F1053" t="str">
            <v>PLYMOUTH</v>
          </cell>
          <cell r="G1053">
            <v>261</v>
          </cell>
          <cell r="H1053" t="str">
            <v>SANDWICH</v>
          </cell>
          <cell r="I1053">
            <v>170.0491313823652</v>
          </cell>
          <cell r="J1053">
            <v>12617</v>
          </cell>
          <cell r="K1053">
            <v>8838</v>
          </cell>
          <cell r="L1053">
            <v>1188</v>
          </cell>
        </row>
        <row r="1054">
          <cell r="B1054">
            <v>3517239264</v>
          </cell>
          <cell r="C1054">
            <v>3517239</v>
          </cell>
          <cell r="D1054" t="str">
            <v>MAP ACADEMY</v>
          </cell>
          <cell r="E1054">
            <v>239</v>
          </cell>
          <cell r="F1054" t="str">
            <v>PLYMOUTH</v>
          </cell>
          <cell r="G1054">
            <v>264</v>
          </cell>
          <cell r="H1054" t="str">
            <v>SCITUATE</v>
          </cell>
          <cell r="I1054">
            <v>149.07358659822506</v>
          </cell>
          <cell r="J1054">
            <v>14898</v>
          </cell>
          <cell r="K1054">
            <v>7311</v>
          </cell>
          <cell r="L1054">
            <v>1188</v>
          </cell>
        </row>
        <row r="1055">
          <cell r="B1055">
            <v>3517239293</v>
          </cell>
          <cell r="C1055">
            <v>3517239</v>
          </cell>
          <cell r="D1055" t="str">
            <v>MAP ACADEMY</v>
          </cell>
          <cell r="E1055">
            <v>239</v>
          </cell>
          <cell r="F1055" t="str">
            <v>PLYMOUTH</v>
          </cell>
          <cell r="G1055">
            <v>293</v>
          </cell>
          <cell r="H1055" t="str">
            <v>TAUNTON</v>
          </cell>
          <cell r="I1055">
            <v>102.69881399723218</v>
          </cell>
          <cell r="J1055">
            <v>14885</v>
          </cell>
          <cell r="K1055">
            <v>402</v>
          </cell>
          <cell r="L1055">
            <v>1188</v>
          </cell>
        </row>
        <row r="1056">
          <cell r="B1056">
            <v>3517239310</v>
          </cell>
          <cell r="C1056">
            <v>3517239</v>
          </cell>
          <cell r="D1056" t="str">
            <v>MAP ACADEMY</v>
          </cell>
          <cell r="E1056">
            <v>239</v>
          </cell>
          <cell r="F1056" t="str">
            <v>PLYMOUTH</v>
          </cell>
          <cell r="G1056">
            <v>310</v>
          </cell>
          <cell r="H1056" t="str">
            <v>WAREHAM</v>
          </cell>
          <cell r="I1056">
            <v>121.19008348181117</v>
          </cell>
          <cell r="J1056">
            <v>18695</v>
          </cell>
          <cell r="K1056">
            <v>3961</v>
          </cell>
          <cell r="L1056">
            <v>1188</v>
          </cell>
        </row>
        <row r="1057">
          <cell r="B1057">
            <v>3517239331</v>
          </cell>
          <cell r="C1057">
            <v>3517239</v>
          </cell>
          <cell r="D1057" t="str">
            <v>MAP ACADEMY</v>
          </cell>
          <cell r="E1057">
            <v>239</v>
          </cell>
          <cell r="F1057" t="str">
            <v>PLYMOUTH</v>
          </cell>
          <cell r="G1057">
            <v>331</v>
          </cell>
          <cell r="H1057" t="str">
            <v>WESTPORT</v>
          </cell>
          <cell r="I1057">
            <v>122.44188077237223</v>
          </cell>
          <cell r="J1057">
            <v>18318</v>
          </cell>
          <cell r="K1057">
            <v>4111</v>
          </cell>
          <cell r="L1057">
            <v>1188</v>
          </cell>
        </row>
        <row r="1058">
          <cell r="B1058">
            <v>3517239336</v>
          </cell>
          <cell r="C1058">
            <v>3517239</v>
          </cell>
          <cell r="D1058" t="str">
            <v>MAP ACADEMY</v>
          </cell>
          <cell r="E1058">
            <v>239</v>
          </cell>
          <cell r="F1058" t="str">
            <v>PLYMOUTH</v>
          </cell>
          <cell r="G1058">
            <v>336</v>
          </cell>
          <cell r="H1058" t="str">
            <v>WEYMOUTH</v>
          </cell>
          <cell r="I1058">
            <v>113.38729758643215</v>
          </cell>
          <cell r="J1058">
            <v>15044</v>
          </cell>
          <cell r="K1058">
            <v>2014</v>
          </cell>
          <cell r="L1058">
            <v>1188</v>
          </cell>
        </row>
        <row r="1059">
          <cell r="B1059">
            <v>3517239625</v>
          </cell>
          <cell r="C1059">
            <v>3517239</v>
          </cell>
          <cell r="D1059" t="str">
            <v>MAP ACADEMY</v>
          </cell>
          <cell r="E1059">
            <v>239</v>
          </cell>
          <cell r="F1059" t="str">
            <v>PLYMOUTH</v>
          </cell>
          <cell r="G1059">
            <v>625</v>
          </cell>
          <cell r="H1059" t="str">
            <v>BRIDGEWATER RAYNHAM</v>
          </cell>
          <cell r="I1059">
            <v>112.648295469332</v>
          </cell>
          <cell r="J1059">
            <v>17951</v>
          </cell>
          <cell r="K1059">
            <v>2270</v>
          </cell>
          <cell r="L1059">
            <v>1188</v>
          </cell>
        </row>
        <row r="1060">
          <cell r="B1060">
            <v>3517239665</v>
          </cell>
          <cell r="C1060">
            <v>3517239</v>
          </cell>
          <cell r="D1060" t="str">
            <v>MAP ACADEMY</v>
          </cell>
          <cell r="E1060">
            <v>239</v>
          </cell>
          <cell r="F1060" t="str">
            <v>PLYMOUTH</v>
          </cell>
          <cell r="G1060">
            <v>665</v>
          </cell>
          <cell r="H1060" t="str">
            <v>FREETOWN LAKEVILLE</v>
          </cell>
          <cell r="I1060">
            <v>112.27587959492098</v>
          </cell>
          <cell r="J1060">
            <v>15051</v>
          </cell>
          <cell r="K1060">
            <v>1848</v>
          </cell>
          <cell r="L1060">
            <v>1188</v>
          </cell>
        </row>
        <row r="1061">
          <cell r="B1061">
            <v>3517239740</v>
          </cell>
          <cell r="C1061">
            <v>3517239</v>
          </cell>
          <cell r="D1061" t="str">
            <v>MAP ACADEMY</v>
          </cell>
          <cell r="E1061">
            <v>239</v>
          </cell>
          <cell r="F1061" t="str">
            <v>PLYMOUTH</v>
          </cell>
          <cell r="G1061">
            <v>740</v>
          </cell>
          <cell r="H1061" t="str">
            <v>OLD ROCHESTER</v>
          </cell>
          <cell r="I1061">
            <v>152.66880063437026</v>
          </cell>
          <cell r="J1061">
            <v>13834</v>
          </cell>
          <cell r="K1061">
            <v>7286</v>
          </cell>
          <cell r="L1061">
            <v>1188</v>
          </cell>
        </row>
        <row r="1062">
          <cell r="B1062">
            <v>3517239760</v>
          </cell>
          <cell r="C1062">
            <v>3517239</v>
          </cell>
          <cell r="D1062" t="str">
            <v>MAP ACADEMY</v>
          </cell>
          <cell r="E1062">
            <v>239</v>
          </cell>
          <cell r="F1062" t="str">
            <v>PLYMOUTH</v>
          </cell>
          <cell r="G1062">
            <v>760</v>
          </cell>
          <cell r="H1062" t="str">
            <v>SILVER LAKE</v>
          </cell>
          <cell r="I1062">
            <v>121.3032629452201</v>
          </cell>
          <cell r="J1062">
            <v>15179</v>
          </cell>
          <cell r="K1062">
            <v>3234</v>
          </cell>
          <cell r="L1062">
            <v>1188</v>
          </cell>
        </row>
        <row r="1063">
          <cell r="B1063">
            <v>3517239780</v>
          </cell>
          <cell r="C1063">
            <v>3517239</v>
          </cell>
          <cell r="D1063" t="str">
            <v>MAP ACADEMY</v>
          </cell>
          <cell r="E1063">
            <v>239</v>
          </cell>
          <cell r="F1063" t="str">
            <v>PLYMOUTH</v>
          </cell>
          <cell r="G1063">
            <v>780</v>
          </cell>
          <cell r="H1063" t="str">
            <v>WHITMAN HANSON</v>
          </cell>
          <cell r="I1063">
            <v>124.75484850202585</v>
          </cell>
          <cell r="J1063">
            <v>15284</v>
          </cell>
          <cell r="K1063">
            <v>3784</v>
          </cell>
          <cell r="L1063">
            <v>1188</v>
          </cell>
        </row>
        <row r="1064">
          <cell r="B1064">
            <v>3518149128</v>
          </cell>
          <cell r="C1064">
            <v>3518149</v>
          </cell>
          <cell r="D1064" t="str">
            <v>PHOENIX ACADEMY LAWRENCE</v>
          </cell>
          <cell r="E1064">
            <v>149</v>
          </cell>
          <cell r="F1064" t="str">
            <v>LAWRENCE</v>
          </cell>
          <cell r="G1064">
            <v>128</v>
          </cell>
          <cell r="H1064" t="str">
            <v>HAVERHILL</v>
          </cell>
          <cell r="I1064">
            <v>110.38697262617856</v>
          </cell>
          <cell r="J1064">
            <v>17569</v>
          </cell>
          <cell r="K1064">
            <v>1825</v>
          </cell>
          <cell r="L1064">
            <v>1188</v>
          </cell>
        </row>
        <row r="1065">
          <cell r="B1065">
            <v>3518149149</v>
          </cell>
          <cell r="C1065">
            <v>3518149</v>
          </cell>
          <cell r="D1065" t="str">
            <v>PHOENIX ACADEMY LAWRENCE</v>
          </cell>
          <cell r="E1065">
            <v>149</v>
          </cell>
          <cell r="F1065" t="str">
            <v>LAWRENCE</v>
          </cell>
          <cell r="G1065">
            <v>149</v>
          </cell>
          <cell r="H1065" t="str">
            <v>LAWRENCE</v>
          </cell>
          <cell r="I1065">
            <v>100.74836826286403</v>
          </cell>
          <cell r="J1065">
            <v>20152</v>
          </cell>
          <cell r="K1065">
            <v>151</v>
          </cell>
          <cell r="L1065">
            <v>1188</v>
          </cell>
        </row>
        <row r="1066">
          <cell r="B1066">
            <v>3518149160</v>
          </cell>
          <cell r="C1066">
            <v>3518149</v>
          </cell>
          <cell r="D1066" t="str">
            <v>PHOENIX ACADEMY LAWRENCE</v>
          </cell>
          <cell r="E1066">
            <v>149</v>
          </cell>
          <cell r="F1066" t="str">
            <v>LAWRENCE</v>
          </cell>
          <cell r="G1066">
            <v>160</v>
          </cell>
          <cell r="H1066" t="str">
            <v>LOWELL</v>
          </cell>
          <cell r="I1066">
            <v>100.20791083539432</v>
          </cell>
          <cell r="J1066">
            <v>19320</v>
          </cell>
          <cell r="K1066">
            <v>40</v>
          </cell>
          <cell r="L1066">
            <v>1188</v>
          </cell>
        </row>
        <row r="1067">
          <cell r="B1067">
            <v>3518149181</v>
          </cell>
          <cell r="C1067">
            <v>3518149</v>
          </cell>
          <cell r="D1067" t="str">
            <v>PHOENIX ACADEMY LAWRENCE</v>
          </cell>
          <cell r="E1067">
            <v>149</v>
          </cell>
          <cell r="F1067" t="str">
            <v>LAWRENCE</v>
          </cell>
          <cell r="G1067">
            <v>181</v>
          </cell>
          <cell r="H1067" t="str">
            <v>METHUEN</v>
          </cell>
          <cell r="I1067">
            <v>101.41418881168643</v>
          </cell>
          <cell r="J1067">
            <v>18165</v>
          </cell>
          <cell r="K1067">
            <v>257</v>
          </cell>
          <cell r="L1067">
            <v>1188</v>
          </cell>
        </row>
        <row r="1068">
          <cell r="B1068">
            <v>3519348348</v>
          </cell>
          <cell r="C1068">
            <v>3519348</v>
          </cell>
          <cell r="D1068" t="str">
            <v>WORCESTER CULTURAL ACADEMY</v>
          </cell>
          <cell r="E1068">
            <v>348</v>
          </cell>
          <cell r="F1068" t="str">
            <v>WORCESTER</v>
          </cell>
          <cell r="G1068">
            <v>348</v>
          </cell>
          <cell r="H1068" t="str">
            <v>WORCESTER</v>
          </cell>
          <cell r="I1068">
            <v>100</v>
          </cell>
          <cell r="J1068">
            <v>17279.830000000002</v>
          </cell>
          <cell r="K1068">
            <v>0</v>
          </cell>
          <cell r="L1068">
            <v>1188</v>
          </cell>
        </row>
      </sheetData>
      <sheetData sheetId="5">
        <row r="10">
          <cell r="A10">
            <v>1</v>
          </cell>
          <cell r="B10" t="str">
            <v>ABINGTON</v>
          </cell>
          <cell r="C10">
            <v>1</v>
          </cell>
          <cell r="G10">
            <v>2.2196162943530471</v>
          </cell>
          <cell r="H10">
            <v>2.3066391762444214</v>
          </cell>
          <cell r="I10">
            <v>9</v>
          </cell>
          <cell r="J10">
            <v>110.02818998238313</v>
          </cell>
          <cell r="K10">
            <v>14183</v>
          </cell>
          <cell r="L10">
            <v>1422</v>
          </cell>
          <cell r="M10">
            <v>1188</v>
          </cell>
          <cell r="N10">
            <v>34852351.780000001</v>
          </cell>
          <cell r="P10">
            <v>16.692307692307697</v>
          </cell>
          <cell r="Q10" t="str">
            <v/>
          </cell>
          <cell r="S10">
            <v>-1</v>
          </cell>
        </row>
        <row r="11">
          <cell r="A11">
            <v>2</v>
          </cell>
          <cell r="B11" t="str">
            <v>ACTON</v>
          </cell>
          <cell r="C11">
            <v>0</v>
          </cell>
          <cell r="G11">
            <v>0</v>
          </cell>
          <cell r="H11">
            <v>0</v>
          </cell>
          <cell r="I11" t="str">
            <v>--</v>
          </cell>
          <cell r="J11">
            <v>0</v>
          </cell>
          <cell r="K11">
            <v>0</v>
          </cell>
          <cell r="L11">
            <v>0</v>
          </cell>
          <cell r="M11">
            <v>1188</v>
          </cell>
          <cell r="N11">
            <v>0</v>
          </cell>
          <cell r="P11">
            <v>0</v>
          </cell>
          <cell r="Q11" t="str">
            <v/>
          </cell>
          <cell r="S11">
            <v>-2</v>
          </cell>
        </row>
        <row r="12">
          <cell r="A12">
            <v>3</v>
          </cell>
          <cell r="B12" t="str">
            <v>ACUSHNET</v>
          </cell>
          <cell r="C12">
            <v>1</v>
          </cell>
          <cell r="G12">
            <v>0.1579709137497298</v>
          </cell>
          <cell r="H12">
            <v>0.16901069131731875</v>
          </cell>
          <cell r="I12">
            <v>9</v>
          </cell>
          <cell r="J12">
            <v>113.5345143293151</v>
          </cell>
          <cell r="K12">
            <v>13031</v>
          </cell>
          <cell r="L12">
            <v>1764</v>
          </cell>
          <cell r="M12">
            <v>1188</v>
          </cell>
          <cell r="N12">
            <v>17507768.159142412</v>
          </cell>
          <cell r="P12">
            <v>0</v>
          </cell>
          <cell r="Q12" t="str">
            <v/>
          </cell>
          <cell r="S12">
            <v>-3</v>
          </cell>
        </row>
        <row r="13">
          <cell r="A13">
            <v>4</v>
          </cell>
          <cell r="B13" t="str">
            <v>ADAMS</v>
          </cell>
          <cell r="C13">
            <v>0</v>
          </cell>
          <cell r="G13">
            <v>0</v>
          </cell>
          <cell r="H13">
            <v>0</v>
          </cell>
          <cell r="I13" t="str">
            <v>--</v>
          </cell>
          <cell r="J13">
            <v>0</v>
          </cell>
          <cell r="K13">
            <v>0</v>
          </cell>
          <cell r="L13">
            <v>0</v>
          </cell>
          <cell r="M13">
            <v>1188</v>
          </cell>
          <cell r="N13">
            <v>0</v>
          </cell>
          <cell r="P13">
            <v>0</v>
          </cell>
          <cell r="Q13" t="str">
            <v/>
          </cell>
          <cell r="S13">
            <v>-4</v>
          </cell>
        </row>
        <row r="14">
          <cell r="A14">
            <v>5</v>
          </cell>
          <cell r="B14" t="str">
            <v>AGAWAM</v>
          </cell>
          <cell r="C14">
            <v>1</v>
          </cell>
          <cell r="G14">
            <v>1.8434468452768593</v>
          </cell>
          <cell r="H14">
            <v>2.0638903271765119</v>
          </cell>
          <cell r="I14">
            <v>9</v>
          </cell>
          <cell r="J14">
            <v>142.70667584654427</v>
          </cell>
          <cell r="K14">
            <v>14732</v>
          </cell>
          <cell r="L14">
            <v>6292</v>
          </cell>
          <cell r="M14">
            <v>1188</v>
          </cell>
          <cell r="N14">
            <v>72085952.456366137</v>
          </cell>
          <cell r="P14">
            <v>10.999999999999996</v>
          </cell>
          <cell r="Q14" t="str">
            <v/>
          </cell>
          <cell r="S14">
            <v>-5</v>
          </cell>
        </row>
        <row r="15">
          <cell r="A15">
            <v>6</v>
          </cell>
          <cell r="B15" t="str">
            <v>ALFORD</v>
          </cell>
          <cell r="C15">
            <v>0</v>
          </cell>
          <cell r="G15">
            <v>0</v>
          </cell>
          <cell r="H15">
            <v>0</v>
          </cell>
          <cell r="I15" t="str">
            <v>--</v>
          </cell>
          <cell r="J15">
            <v>0</v>
          </cell>
          <cell r="K15">
            <v>0</v>
          </cell>
          <cell r="L15">
            <v>0</v>
          </cell>
          <cell r="M15">
            <v>1188</v>
          </cell>
          <cell r="N15">
            <v>0</v>
          </cell>
          <cell r="P15">
            <v>0</v>
          </cell>
          <cell r="Q15" t="str">
            <v/>
          </cell>
          <cell r="S15">
            <v>-6</v>
          </cell>
        </row>
        <row r="16">
          <cell r="A16">
            <v>7</v>
          </cell>
          <cell r="B16" t="str">
            <v>AMESBURY</v>
          </cell>
          <cell r="C16">
            <v>1</v>
          </cell>
          <cell r="G16">
            <v>3.9379877699258854</v>
          </cell>
          <cell r="H16">
            <v>4.4294192382270676</v>
          </cell>
          <cell r="I16">
            <v>9</v>
          </cell>
          <cell r="J16">
            <v>150.49883497130256</v>
          </cell>
          <cell r="K16">
            <v>13517</v>
          </cell>
          <cell r="L16">
            <v>6826</v>
          </cell>
          <cell r="M16">
            <v>1188</v>
          </cell>
          <cell r="N16">
            <v>37750140.821379654</v>
          </cell>
          <cell r="P16">
            <v>28.999999999999996</v>
          </cell>
          <cell r="Q16" t="str">
            <v/>
          </cell>
          <cell r="S16">
            <v>-7</v>
          </cell>
        </row>
        <row r="17">
          <cell r="A17">
            <v>8</v>
          </cell>
          <cell r="B17" t="str">
            <v>AMHERST</v>
          </cell>
          <cell r="C17">
            <v>1</v>
          </cell>
          <cell r="G17">
            <v>5.7233901807622134</v>
          </cell>
          <cell r="H17">
            <v>6.0348127437416288</v>
          </cell>
          <cell r="I17">
            <v>9</v>
          </cell>
          <cell r="J17">
            <v>200.77581807213085</v>
          </cell>
          <cell r="K17">
            <v>13467</v>
          </cell>
          <cell r="L17">
            <v>13571</v>
          </cell>
          <cell r="M17">
            <v>1188</v>
          </cell>
          <cell r="N17">
            <v>28615187.800000001</v>
          </cell>
          <cell r="P17">
            <v>16.999999999999996</v>
          </cell>
          <cell r="Q17" t="str">
            <v/>
          </cell>
          <cell r="S17">
            <v>-8</v>
          </cell>
        </row>
        <row r="18">
          <cell r="A18">
            <v>9</v>
          </cell>
          <cell r="B18" t="str">
            <v>ANDOVER</v>
          </cell>
          <cell r="C18">
            <v>1</v>
          </cell>
          <cell r="G18">
            <v>0.23313380436730402</v>
          </cell>
          <cell r="H18">
            <v>0.33182042107187887</v>
          </cell>
          <cell r="I18">
            <v>9</v>
          </cell>
          <cell r="J18">
            <v>170.08913507570495</v>
          </cell>
          <cell r="K18">
            <v>13008</v>
          </cell>
          <cell r="L18">
            <v>9117</v>
          </cell>
          <cell r="M18">
            <v>1188</v>
          </cell>
          <cell r="N18">
            <v>121062470.68892172</v>
          </cell>
          <cell r="P18">
            <v>9</v>
          </cell>
          <cell r="Q18" t="str">
            <v/>
          </cell>
          <cell r="S18">
            <v>-9</v>
          </cell>
        </row>
        <row r="19">
          <cell r="A19">
            <v>10</v>
          </cell>
          <cell r="B19" t="str">
            <v>ARLINGTON</v>
          </cell>
          <cell r="C19">
            <v>1</v>
          </cell>
          <cell r="G19">
            <v>0.37424381232636045</v>
          </cell>
          <cell r="H19">
            <v>0.37634232798475858</v>
          </cell>
          <cell r="I19">
            <v>9</v>
          </cell>
          <cell r="J19">
            <v>143.22956672006308</v>
          </cell>
          <cell r="K19">
            <v>12479</v>
          </cell>
          <cell r="L19">
            <v>5395</v>
          </cell>
          <cell r="M19">
            <v>1188</v>
          </cell>
          <cell r="N19">
            <v>106989028.35513805</v>
          </cell>
          <cell r="P19">
            <v>3</v>
          </cell>
          <cell r="Q19" t="str">
            <v/>
          </cell>
          <cell r="S19">
            <v>-10</v>
          </cell>
        </row>
        <row r="20">
          <cell r="A20">
            <v>11</v>
          </cell>
          <cell r="B20" t="str">
            <v>ASHBURNHAM</v>
          </cell>
          <cell r="C20">
            <v>0</v>
          </cell>
          <cell r="G20">
            <v>0</v>
          </cell>
          <cell r="H20">
            <v>0</v>
          </cell>
          <cell r="I20" t="str">
            <v>--</v>
          </cell>
          <cell r="J20">
            <v>0</v>
          </cell>
          <cell r="K20">
            <v>0</v>
          </cell>
          <cell r="L20">
            <v>0</v>
          </cell>
          <cell r="M20">
            <v>1188</v>
          </cell>
          <cell r="N20">
            <v>0</v>
          </cell>
          <cell r="P20">
            <v>0</v>
          </cell>
          <cell r="Q20" t="str">
            <v/>
          </cell>
          <cell r="S20">
            <v>-11</v>
          </cell>
        </row>
        <row r="21">
          <cell r="A21">
            <v>12</v>
          </cell>
          <cell r="B21" t="str">
            <v>ASHBY</v>
          </cell>
          <cell r="C21">
            <v>0</v>
          </cell>
          <cell r="G21">
            <v>0</v>
          </cell>
          <cell r="H21">
            <v>0</v>
          </cell>
          <cell r="I21" t="str">
            <v>--</v>
          </cell>
          <cell r="J21">
            <v>0</v>
          </cell>
          <cell r="K21">
            <v>0</v>
          </cell>
          <cell r="L21">
            <v>0</v>
          </cell>
          <cell r="M21">
            <v>1188</v>
          </cell>
          <cell r="N21">
            <v>0</v>
          </cell>
          <cell r="P21">
            <v>0</v>
          </cell>
          <cell r="Q21" t="str">
            <v/>
          </cell>
          <cell r="S21">
            <v>-12</v>
          </cell>
        </row>
        <row r="22">
          <cell r="A22">
            <v>13</v>
          </cell>
          <cell r="B22" t="str">
            <v>ASHFIELD</v>
          </cell>
          <cell r="C22">
            <v>0</v>
          </cell>
          <cell r="G22">
            <v>0</v>
          </cell>
          <cell r="H22">
            <v>0</v>
          </cell>
          <cell r="I22" t="str">
            <v>--</v>
          </cell>
          <cell r="J22">
            <v>0</v>
          </cell>
          <cell r="K22">
            <v>18858</v>
          </cell>
          <cell r="L22">
            <v>0</v>
          </cell>
          <cell r="M22">
            <v>1188</v>
          </cell>
          <cell r="N22">
            <v>272698</v>
          </cell>
          <cell r="P22">
            <v>0</v>
          </cell>
          <cell r="Q22" t="str">
            <v/>
          </cell>
          <cell r="S22">
            <v>-13</v>
          </cell>
        </row>
        <row r="23">
          <cell r="A23">
            <v>14</v>
          </cell>
          <cell r="B23" t="str">
            <v>ASHLAND</v>
          </cell>
          <cell r="C23">
            <v>1</v>
          </cell>
          <cell r="G23">
            <v>5.6285192117446835E-2</v>
          </cell>
          <cell r="H23">
            <v>6.9910330850519925E-2</v>
          </cell>
          <cell r="I23">
            <v>9</v>
          </cell>
          <cell r="J23">
            <v>124.42047703191473</v>
          </cell>
          <cell r="K23">
            <v>12948</v>
          </cell>
          <cell r="L23">
            <v>3162</v>
          </cell>
          <cell r="M23">
            <v>1188</v>
          </cell>
          <cell r="N23">
            <v>45518308.399999999</v>
          </cell>
          <cell r="P23">
            <v>0</v>
          </cell>
          <cell r="Q23" t="str">
            <v/>
          </cell>
          <cell r="S23">
            <v>-14</v>
          </cell>
        </row>
        <row r="24">
          <cell r="A24">
            <v>15</v>
          </cell>
          <cell r="B24" t="str">
            <v>ATHOL</v>
          </cell>
          <cell r="C24">
            <v>0</v>
          </cell>
          <cell r="G24">
            <v>0</v>
          </cell>
          <cell r="H24">
            <v>0</v>
          </cell>
          <cell r="I24" t="str">
            <v>--</v>
          </cell>
          <cell r="J24">
            <v>0</v>
          </cell>
          <cell r="K24">
            <v>0</v>
          </cell>
          <cell r="L24">
            <v>0</v>
          </cell>
          <cell r="M24">
            <v>1188</v>
          </cell>
          <cell r="N24">
            <v>820.80799999999999</v>
          </cell>
          <cell r="P24">
            <v>0</v>
          </cell>
          <cell r="Q24" t="str">
            <v/>
          </cell>
          <cell r="S24">
            <v>-15</v>
          </cell>
        </row>
        <row r="25">
          <cell r="A25">
            <v>16</v>
          </cell>
          <cell r="B25" t="str">
            <v>ATTLEBORO</v>
          </cell>
          <cell r="C25">
            <v>1</v>
          </cell>
          <cell r="G25">
            <v>3.702624628516892</v>
          </cell>
          <cell r="H25">
            <v>3.6840640450435482</v>
          </cell>
          <cell r="I25">
            <v>9</v>
          </cell>
          <cell r="J25">
            <v>102.14032139461695</v>
          </cell>
          <cell r="K25">
            <v>15567</v>
          </cell>
          <cell r="L25">
            <v>333</v>
          </cell>
          <cell r="M25">
            <v>1188</v>
          </cell>
          <cell r="N25">
            <v>98215882.128000006</v>
          </cell>
          <cell r="P25">
            <v>28.000000000000007</v>
          </cell>
          <cell r="Q25" t="str">
            <v/>
          </cell>
          <cell r="S25">
            <v>-16</v>
          </cell>
        </row>
        <row r="26">
          <cell r="A26">
            <v>17</v>
          </cell>
          <cell r="B26" t="str">
            <v>AUBURN</v>
          </cell>
          <cell r="C26">
            <v>1</v>
          </cell>
          <cell r="G26">
            <v>0.21419670616797076</v>
          </cell>
          <cell r="H26">
            <v>0.31317615401160437</v>
          </cell>
          <cell r="I26">
            <v>9</v>
          </cell>
          <cell r="J26">
            <v>122.19790966458241</v>
          </cell>
          <cell r="K26">
            <v>13285</v>
          </cell>
          <cell r="L26">
            <v>2949</v>
          </cell>
          <cell r="M26">
            <v>1188</v>
          </cell>
          <cell r="N26">
            <v>39360915.07</v>
          </cell>
          <cell r="P26">
            <v>1</v>
          </cell>
          <cell r="Q26" t="str">
            <v/>
          </cell>
          <cell r="S26">
            <v>-17</v>
          </cell>
        </row>
        <row r="27">
          <cell r="A27">
            <v>18</v>
          </cell>
          <cell r="B27" t="str">
            <v>AVON</v>
          </cell>
          <cell r="C27">
            <v>1</v>
          </cell>
          <cell r="G27">
            <v>3.9216270679985246</v>
          </cell>
          <cell r="H27">
            <v>3.7013636007683335</v>
          </cell>
          <cell r="I27">
            <v>9</v>
          </cell>
          <cell r="J27">
            <v>148.41224465347256</v>
          </cell>
          <cell r="K27">
            <v>16274</v>
          </cell>
          <cell r="L27">
            <v>7879</v>
          </cell>
          <cell r="M27">
            <v>1188</v>
          </cell>
          <cell r="N27">
            <v>13805884.941806979</v>
          </cell>
          <cell r="P27">
            <v>10.999999999999998</v>
          </cell>
          <cell r="Q27" t="str">
            <v/>
          </cell>
          <cell r="S27">
            <v>-18</v>
          </cell>
        </row>
        <row r="28">
          <cell r="A28">
            <v>19</v>
          </cell>
          <cell r="B28" t="str">
            <v>AYER</v>
          </cell>
          <cell r="C28">
            <v>0</v>
          </cell>
          <cell r="G28">
            <v>0</v>
          </cell>
          <cell r="H28">
            <v>0</v>
          </cell>
          <cell r="I28" t="str">
            <v>--</v>
          </cell>
          <cell r="J28">
            <v>0</v>
          </cell>
          <cell r="K28">
            <v>0</v>
          </cell>
          <cell r="L28">
            <v>0</v>
          </cell>
          <cell r="M28">
            <v>1188</v>
          </cell>
          <cell r="N28">
            <v>0</v>
          </cell>
          <cell r="P28">
            <v>0</v>
          </cell>
          <cell r="Q28" t="str">
            <v/>
          </cell>
          <cell r="S28">
            <v>-19</v>
          </cell>
        </row>
        <row r="29">
          <cell r="A29">
            <v>20</v>
          </cell>
          <cell r="B29" t="str">
            <v>BARNSTABLE</v>
          </cell>
          <cell r="C29">
            <v>1</v>
          </cell>
          <cell r="G29">
            <v>5.3564236409800001</v>
          </cell>
          <cell r="H29">
            <v>6.1243423948422668</v>
          </cell>
          <cell r="I29">
            <v>9</v>
          </cell>
          <cell r="J29">
            <v>123.06920609961938</v>
          </cell>
          <cell r="K29">
            <v>15945</v>
          </cell>
          <cell r="L29">
            <v>3678</v>
          </cell>
          <cell r="M29">
            <v>1188</v>
          </cell>
          <cell r="N29">
            <v>102505536.02762252</v>
          </cell>
          <cell r="P29">
            <v>79</v>
          </cell>
          <cell r="Q29" t="str">
            <v/>
          </cell>
          <cell r="S29">
            <v>-20</v>
          </cell>
        </row>
        <row r="30">
          <cell r="A30">
            <v>21</v>
          </cell>
          <cell r="B30" t="str">
            <v>BARRE</v>
          </cell>
          <cell r="C30">
            <v>0</v>
          </cell>
          <cell r="G30">
            <v>0</v>
          </cell>
          <cell r="H30">
            <v>0</v>
          </cell>
          <cell r="I30" t="str">
            <v>--</v>
          </cell>
          <cell r="J30">
            <v>0</v>
          </cell>
          <cell r="K30">
            <v>0</v>
          </cell>
          <cell r="L30">
            <v>0</v>
          </cell>
          <cell r="M30">
            <v>1188</v>
          </cell>
          <cell r="N30">
            <v>0</v>
          </cell>
          <cell r="P30">
            <v>0</v>
          </cell>
          <cell r="Q30" t="str">
            <v/>
          </cell>
          <cell r="S30">
            <v>-21</v>
          </cell>
        </row>
        <row r="31">
          <cell r="A31">
            <v>22</v>
          </cell>
          <cell r="B31" t="str">
            <v>BECKET</v>
          </cell>
          <cell r="C31">
            <v>0</v>
          </cell>
          <cell r="G31">
            <v>0</v>
          </cell>
          <cell r="H31">
            <v>0</v>
          </cell>
          <cell r="I31" t="str">
            <v>--</v>
          </cell>
          <cell r="J31">
            <v>0</v>
          </cell>
          <cell r="K31">
            <v>18689</v>
          </cell>
          <cell r="L31">
            <v>0</v>
          </cell>
          <cell r="M31">
            <v>1188</v>
          </cell>
          <cell r="N31">
            <v>266284</v>
          </cell>
          <cell r="P31">
            <v>0</v>
          </cell>
          <cell r="Q31" t="str">
            <v/>
          </cell>
          <cell r="S31">
            <v>-22</v>
          </cell>
        </row>
        <row r="32">
          <cell r="A32">
            <v>23</v>
          </cell>
          <cell r="B32" t="str">
            <v>BEDFORD</v>
          </cell>
          <cell r="C32">
            <v>1</v>
          </cell>
          <cell r="G32">
            <v>3.6967669790692936E-2</v>
          </cell>
          <cell r="H32">
            <v>0</v>
          </cell>
          <cell r="I32">
            <v>9</v>
          </cell>
          <cell r="J32">
            <v>156.73885788509776</v>
          </cell>
          <cell r="K32">
            <v>13050</v>
          </cell>
          <cell r="L32">
            <v>7404</v>
          </cell>
          <cell r="M32">
            <v>1188</v>
          </cell>
          <cell r="N32">
            <v>53568581.247999996</v>
          </cell>
          <cell r="P32">
            <v>0</v>
          </cell>
          <cell r="Q32" t="str">
            <v/>
          </cell>
          <cell r="S32">
            <v>-23</v>
          </cell>
        </row>
        <row r="33">
          <cell r="A33">
            <v>24</v>
          </cell>
          <cell r="B33" t="str">
            <v>BELCHERTOWN</v>
          </cell>
          <cell r="C33">
            <v>1</v>
          </cell>
          <cell r="G33">
            <v>1.6788323710709145</v>
          </cell>
          <cell r="H33">
            <v>1.6173184958679674</v>
          </cell>
          <cell r="I33">
            <v>9</v>
          </cell>
          <cell r="J33">
            <v>125.79105623870983</v>
          </cell>
          <cell r="K33">
            <v>12878</v>
          </cell>
          <cell r="L33">
            <v>3321</v>
          </cell>
          <cell r="M33">
            <v>1188</v>
          </cell>
          <cell r="N33">
            <v>33925723.436776489</v>
          </cell>
          <cell r="P33">
            <v>1.9999999999999991</v>
          </cell>
          <cell r="Q33" t="str">
            <v/>
          </cell>
          <cell r="S33">
            <v>-24</v>
          </cell>
        </row>
        <row r="34">
          <cell r="A34">
            <v>25</v>
          </cell>
          <cell r="B34" t="str">
            <v>BELLINGHAM</v>
          </cell>
          <cell r="C34">
            <v>1</v>
          </cell>
          <cell r="G34">
            <v>7.665987417323926</v>
          </cell>
          <cell r="H34">
            <v>7.8583543669244955</v>
          </cell>
          <cell r="I34">
            <v>9</v>
          </cell>
          <cell r="J34">
            <v>142.50936234948156</v>
          </cell>
          <cell r="K34">
            <v>13637</v>
          </cell>
          <cell r="L34">
            <v>5797</v>
          </cell>
          <cell r="M34">
            <v>1188</v>
          </cell>
          <cell r="N34">
            <v>41361713.25742951</v>
          </cell>
          <cell r="P34">
            <v>57</v>
          </cell>
          <cell r="Q34" t="str">
            <v/>
          </cell>
          <cell r="S34">
            <v>-25</v>
          </cell>
        </row>
        <row r="35">
          <cell r="A35">
            <v>26</v>
          </cell>
          <cell r="B35" t="str">
            <v>BELMONT</v>
          </cell>
          <cell r="C35">
            <v>1</v>
          </cell>
          <cell r="G35">
            <v>0.15472449758202517</v>
          </cell>
          <cell r="H35">
            <v>0.2199600645416131</v>
          </cell>
          <cell r="I35">
            <v>9</v>
          </cell>
          <cell r="J35">
            <v>135.61391654734086</v>
          </cell>
          <cell r="K35">
            <v>12747</v>
          </cell>
          <cell r="L35">
            <v>4540</v>
          </cell>
          <cell r="M35">
            <v>1188</v>
          </cell>
          <cell r="N35">
            <v>77294485.412298724</v>
          </cell>
          <cell r="P35">
            <v>1.9999999999999998</v>
          </cell>
          <cell r="Q35" t="str">
            <v/>
          </cell>
          <cell r="S35">
            <v>-26</v>
          </cell>
        </row>
        <row r="36">
          <cell r="A36">
            <v>27</v>
          </cell>
          <cell r="B36" t="str">
            <v>BERKLEY</v>
          </cell>
          <cell r="C36">
            <v>1</v>
          </cell>
          <cell r="G36">
            <v>0</v>
          </cell>
          <cell r="H36">
            <v>0</v>
          </cell>
          <cell r="I36">
            <v>9</v>
          </cell>
          <cell r="J36">
            <v>116.75106529842967</v>
          </cell>
          <cell r="K36">
            <v>12793</v>
          </cell>
          <cell r="L36">
            <v>2143</v>
          </cell>
          <cell r="M36">
            <v>1188</v>
          </cell>
          <cell r="N36">
            <v>10356051.335999999</v>
          </cell>
          <cell r="P36">
            <v>0</v>
          </cell>
          <cell r="Q36" t="str">
            <v/>
          </cell>
          <cell r="S36">
            <v>-27</v>
          </cell>
        </row>
        <row r="37">
          <cell r="A37">
            <v>28</v>
          </cell>
          <cell r="B37" t="str">
            <v>BERLIN</v>
          </cell>
          <cell r="C37">
            <v>0</v>
          </cell>
          <cell r="G37">
            <v>0</v>
          </cell>
          <cell r="H37">
            <v>0</v>
          </cell>
          <cell r="I37" t="str">
            <v>--</v>
          </cell>
          <cell r="J37">
            <v>0</v>
          </cell>
          <cell r="K37">
            <v>0</v>
          </cell>
          <cell r="L37">
            <v>0</v>
          </cell>
          <cell r="M37">
            <v>1188</v>
          </cell>
          <cell r="N37">
            <v>0</v>
          </cell>
          <cell r="P37">
            <v>0</v>
          </cell>
          <cell r="Q37" t="str">
            <v/>
          </cell>
          <cell r="S37">
            <v>-28</v>
          </cell>
        </row>
        <row r="38">
          <cell r="A38">
            <v>29</v>
          </cell>
          <cell r="B38" t="str">
            <v>BERNARDSTON</v>
          </cell>
          <cell r="C38">
            <v>0</v>
          </cell>
          <cell r="G38">
            <v>0</v>
          </cell>
          <cell r="H38">
            <v>0</v>
          </cell>
          <cell r="I38" t="str">
            <v>--</v>
          </cell>
          <cell r="J38">
            <v>0</v>
          </cell>
          <cell r="K38">
            <v>0</v>
          </cell>
          <cell r="L38">
            <v>0</v>
          </cell>
          <cell r="M38">
            <v>1188</v>
          </cell>
          <cell r="N38">
            <v>0</v>
          </cell>
          <cell r="P38">
            <v>0</v>
          </cell>
          <cell r="Q38" t="str">
            <v/>
          </cell>
          <cell r="S38">
            <v>-29</v>
          </cell>
        </row>
        <row r="39">
          <cell r="A39">
            <v>30</v>
          </cell>
          <cell r="B39" t="str">
            <v>BEVERLY</v>
          </cell>
          <cell r="C39">
            <v>1</v>
          </cell>
          <cell r="G39">
            <v>0.42353349838308496</v>
          </cell>
          <cell r="H39">
            <v>0.44381844028676043</v>
          </cell>
          <cell r="I39">
            <v>9</v>
          </cell>
          <cell r="J39">
            <v>122.16772808436667</v>
          </cell>
          <cell r="K39">
            <v>13609</v>
          </cell>
          <cell r="L39">
            <v>3017</v>
          </cell>
          <cell r="M39">
            <v>1188</v>
          </cell>
          <cell r="N39">
            <v>76278939.599999994</v>
          </cell>
          <cell r="P39">
            <v>4</v>
          </cell>
          <cell r="Q39" t="str">
            <v/>
          </cell>
          <cell r="S39">
            <v>-30</v>
          </cell>
        </row>
        <row r="40">
          <cell r="A40">
            <v>31</v>
          </cell>
          <cell r="B40" t="str">
            <v>BILLERICA</v>
          </cell>
          <cell r="C40">
            <v>1</v>
          </cell>
          <cell r="G40">
            <v>1.930701379331216</v>
          </cell>
          <cell r="H40">
            <v>1.8961346467300875</v>
          </cell>
          <cell r="I40">
            <v>9</v>
          </cell>
          <cell r="J40">
            <v>144.88459106998013</v>
          </cell>
          <cell r="K40">
            <v>13034</v>
          </cell>
          <cell r="L40">
            <v>5850</v>
          </cell>
          <cell r="M40">
            <v>1188</v>
          </cell>
          <cell r="N40">
            <v>88076762</v>
          </cell>
          <cell r="P40">
            <v>28.000000000000007</v>
          </cell>
          <cell r="Q40" t="str">
            <v/>
          </cell>
          <cell r="S40">
            <v>-31</v>
          </cell>
        </row>
        <row r="41">
          <cell r="A41">
            <v>32</v>
          </cell>
          <cell r="B41" t="str">
            <v>BLACKSTONE</v>
          </cell>
          <cell r="C41">
            <v>0</v>
          </cell>
          <cell r="G41">
            <v>0</v>
          </cell>
          <cell r="H41">
            <v>0</v>
          </cell>
          <cell r="I41" t="str">
            <v>--</v>
          </cell>
          <cell r="J41">
            <v>0</v>
          </cell>
          <cell r="K41">
            <v>17889</v>
          </cell>
          <cell r="L41">
            <v>0</v>
          </cell>
          <cell r="M41">
            <v>1188</v>
          </cell>
          <cell r="N41">
            <v>454436</v>
          </cell>
          <cell r="P41">
            <v>0</v>
          </cell>
          <cell r="Q41" t="str">
            <v/>
          </cell>
          <cell r="S41">
            <v>-32</v>
          </cell>
        </row>
        <row r="42">
          <cell r="A42">
            <v>33</v>
          </cell>
          <cell r="B42" t="str">
            <v>BLANDFORD</v>
          </cell>
          <cell r="C42">
            <v>0</v>
          </cell>
          <cell r="G42">
            <v>0</v>
          </cell>
          <cell r="H42">
            <v>0</v>
          </cell>
          <cell r="I42" t="str">
            <v>--</v>
          </cell>
          <cell r="J42">
            <v>0</v>
          </cell>
          <cell r="K42">
            <v>18858</v>
          </cell>
          <cell r="L42">
            <v>0</v>
          </cell>
          <cell r="M42">
            <v>1188</v>
          </cell>
          <cell r="N42">
            <v>245151</v>
          </cell>
          <cell r="P42">
            <v>0</v>
          </cell>
          <cell r="Q42" t="str">
            <v/>
          </cell>
          <cell r="S42">
            <v>-33</v>
          </cell>
        </row>
        <row r="43">
          <cell r="A43">
            <v>34</v>
          </cell>
          <cell r="B43" t="str">
            <v>BOLTON</v>
          </cell>
          <cell r="C43">
            <v>0</v>
          </cell>
          <cell r="G43">
            <v>0</v>
          </cell>
          <cell r="H43">
            <v>0</v>
          </cell>
          <cell r="I43" t="str">
            <v>--</v>
          </cell>
          <cell r="J43">
            <v>0</v>
          </cell>
          <cell r="K43">
            <v>0</v>
          </cell>
          <cell r="L43">
            <v>0</v>
          </cell>
          <cell r="M43">
            <v>1188</v>
          </cell>
          <cell r="N43">
            <v>873.40000000000009</v>
          </cell>
          <cell r="P43">
            <v>0</v>
          </cell>
          <cell r="Q43" t="str">
            <v/>
          </cell>
          <cell r="S43">
            <v>-34</v>
          </cell>
        </row>
        <row r="44">
          <cell r="A44">
            <v>35</v>
          </cell>
          <cell r="B44" t="str">
            <v>BOSTON</v>
          </cell>
          <cell r="C44">
            <v>1</v>
          </cell>
          <cell r="F44">
            <v>24</v>
          </cell>
          <cell r="G44">
            <v>16.431030794749027</v>
          </cell>
          <cell r="H44">
            <v>18.442807457257206</v>
          </cell>
          <cell r="I44">
            <v>18</v>
          </cell>
          <cell r="J44">
            <v>141.50592343186904</v>
          </cell>
          <cell r="K44">
            <v>18977</v>
          </cell>
          <cell r="L44">
            <v>7877</v>
          </cell>
          <cell r="M44">
            <v>1188</v>
          </cell>
          <cell r="N44">
            <v>1490889945.2388039</v>
          </cell>
          <cell r="P44">
            <v>2589.877272727274</v>
          </cell>
          <cell r="Q44">
            <v>18.442807457257206</v>
          </cell>
          <cell r="S44">
            <v>-35</v>
          </cell>
        </row>
        <row r="45">
          <cell r="A45">
            <v>36</v>
          </cell>
          <cell r="B45" t="str">
            <v>BOURNE</v>
          </cell>
          <cell r="C45">
            <v>1</v>
          </cell>
          <cell r="G45">
            <v>6.3032720993394964</v>
          </cell>
          <cell r="H45">
            <v>7.19391248776137</v>
          </cell>
          <cell r="I45">
            <v>9</v>
          </cell>
          <cell r="J45">
            <v>147.31640164887571</v>
          </cell>
          <cell r="K45">
            <v>13622</v>
          </cell>
          <cell r="L45">
            <v>6445</v>
          </cell>
          <cell r="M45">
            <v>1188</v>
          </cell>
          <cell r="N45">
            <v>33479361.947999999</v>
          </cell>
          <cell r="P45">
            <v>29</v>
          </cell>
          <cell r="Q45" t="str">
            <v/>
          </cell>
          <cell r="S45">
            <v>-36</v>
          </cell>
        </row>
        <row r="46">
          <cell r="A46">
            <v>37</v>
          </cell>
          <cell r="B46" t="str">
            <v>BOXBOROUGH</v>
          </cell>
          <cell r="C46">
            <v>0</v>
          </cell>
          <cell r="G46">
            <v>0</v>
          </cell>
          <cell r="H46">
            <v>0</v>
          </cell>
          <cell r="I46" t="str">
            <v>--</v>
          </cell>
          <cell r="J46">
            <v>0</v>
          </cell>
          <cell r="K46">
            <v>17913</v>
          </cell>
          <cell r="L46">
            <v>0</v>
          </cell>
          <cell r="M46">
            <v>1188</v>
          </cell>
          <cell r="N46">
            <v>175498</v>
          </cell>
          <cell r="P46">
            <v>0</v>
          </cell>
          <cell r="Q46" t="str">
            <v/>
          </cell>
          <cell r="S46">
            <v>-37</v>
          </cell>
        </row>
        <row r="47">
          <cell r="A47">
            <v>38</v>
          </cell>
          <cell r="B47" t="str">
            <v>BOXFORD</v>
          </cell>
          <cell r="C47">
            <v>1</v>
          </cell>
          <cell r="G47">
            <v>0.12142010728972902</v>
          </cell>
          <cell r="H47">
            <v>0.12504488512628037</v>
          </cell>
          <cell r="I47">
            <v>9</v>
          </cell>
          <cell r="J47">
            <v>168.75321543435365</v>
          </cell>
          <cell r="K47">
            <v>11828</v>
          </cell>
          <cell r="L47">
            <v>8132</v>
          </cell>
          <cell r="M47">
            <v>1188</v>
          </cell>
          <cell r="N47">
            <v>14446812.424000001</v>
          </cell>
          <cell r="P47">
            <v>1</v>
          </cell>
          <cell r="Q47" t="str">
            <v/>
          </cell>
          <cell r="S47">
            <v>-38</v>
          </cell>
        </row>
        <row r="48">
          <cell r="A48">
            <v>39</v>
          </cell>
          <cell r="B48" t="str">
            <v>BOYLSTON</v>
          </cell>
          <cell r="C48">
            <v>0</v>
          </cell>
          <cell r="G48">
            <v>0</v>
          </cell>
          <cell r="H48">
            <v>0</v>
          </cell>
          <cell r="I48" t="str">
            <v>--</v>
          </cell>
          <cell r="J48">
            <v>0</v>
          </cell>
          <cell r="K48">
            <v>17956</v>
          </cell>
          <cell r="L48">
            <v>0</v>
          </cell>
          <cell r="M48">
            <v>1188</v>
          </cell>
          <cell r="N48">
            <v>568496.25</v>
          </cell>
          <cell r="P48">
            <v>0</v>
          </cell>
          <cell r="Q48" t="str">
            <v/>
          </cell>
          <cell r="S48">
            <v>-39</v>
          </cell>
        </row>
        <row r="49">
          <cell r="A49">
            <v>40</v>
          </cell>
          <cell r="B49" t="str">
            <v>BRAINTREE</v>
          </cell>
          <cell r="C49">
            <v>1</v>
          </cell>
          <cell r="G49">
            <v>0.4338624963336743</v>
          </cell>
          <cell r="H49">
            <v>0.58585931681889103</v>
          </cell>
          <cell r="I49">
            <v>9</v>
          </cell>
          <cell r="J49">
            <v>123.88641184404838</v>
          </cell>
          <cell r="K49">
            <v>13826</v>
          </cell>
          <cell r="L49">
            <v>3303</v>
          </cell>
          <cell r="M49">
            <v>1188</v>
          </cell>
          <cell r="N49">
            <v>88913495.961527959</v>
          </cell>
          <cell r="P49">
            <v>6</v>
          </cell>
          <cell r="Q49" t="str">
            <v/>
          </cell>
          <cell r="S49">
            <v>-40</v>
          </cell>
        </row>
        <row r="50">
          <cell r="A50">
            <v>41</v>
          </cell>
          <cell r="B50" t="str">
            <v>BREWSTER</v>
          </cell>
          <cell r="C50">
            <v>1</v>
          </cell>
          <cell r="G50">
            <v>0</v>
          </cell>
          <cell r="H50">
            <v>0</v>
          </cell>
          <cell r="I50">
            <v>9</v>
          </cell>
          <cell r="J50">
            <v>175.59113763812198</v>
          </cell>
          <cell r="K50">
            <v>13739</v>
          </cell>
          <cell r="L50">
            <v>10385</v>
          </cell>
          <cell r="M50">
            <v>1188</v>
          </cell>
          <cell r="N50">
            <v>10238926.4</v>
          </cell>
          <cell r="P50">
            <v>0</v>
          </cell>
          <cell r="Q50" t="str">
            <v/>
          </cell>
          <cell r="S50">
            <v>-41</v>
          </cell>
        </row>
        <row r="51">
          <cell r="A51">
            <v>42</v>
          </cell>
          <cell r="B51" t="str">
            <v>BRIDGEWATER</v>
          </cell>
          <cell r="C51">
            <v>0</v>
          </cell>
          <cell r="G51">
            <v>0</v>
          </cell>
          <cell r="H51">
            <v>0</v>
          </cell>
          <cell r="I51" t="str">
            <v>--</v>
          </cell>
          <cell r="J51">
            <v>0</v>
          </cell>
          <cell r="K51">
            <v>19055</v>
          </cell>
          <cell r="L51">
            <v>0</v>
          </cell>
          <cell r="M51">
            <v>1188</v>
          </cell>
          <cell r="N51">
            <v>2047293</v>
          </cell>
          <cell r="P51">
            <v>0</v>
          </cell>
          <cell r="Q51" t="str">
            <v/>
          </cell>
          <cell r="S51">
            <v>-42</v>
          </cell>
        </row>
        <row r="52">
          <cell r="A52">
            <v>43</v>
          </cell>
          <cell r="B52" t="str">
            <v>BRIMFIELD</v>
          </cell>
          <cell r="C52">
            <v>1</v>
          </cell>
          <cell r="G52">
            <v>1.6895765029630589</v>
          </cell>
          <cell r="H52">
            <v>1.2447662410494651</v>
          </cell>
          <cell r="I52">
            <v>9</v>
          </cell>
          <cell r="J52">
            <v>140.87767422029228</v>
          </cell>
          <cell r="K52">
            <v>13300</v>
          </cell>
          <cell r="L52">
            <v>5437</v>
          </cell>
          <cell r="M52">
            <v>1188</v>
          </cell>
          <cell r="N52">
            <v>4838498.8292437661</v>
          </cell>
          <cell r="P52">
            <v>1</v>
          </cell>
          <cell r="Q52" t="str">
            <v/>
          </cell>
          <cell r="S52">
            <v>-43</v>
          </cell>
        </row>
        <row r="53">
          <cell r="A53">
            <v>44</v>
          </cell>
          <cell r="B53" t="str">
            <v>BROCKTON</v>
          </cell>
          <cell r="C53">
            <v>1</v>
          </cell>
          <cell r="F53">
            <v>9</v>
          </cell>
          <cell r="G53">
            <v>8.4080226493380117</v>
          </cell>
          <cell r="H53">
            <v>9.3367395584958111</v>
          </cell>
          <cell r="I53">
            <v>18</v>
          </cell>
          <cell r="J53">
            <v>103.48764365547041</v>
          </cell>
          <cell r="K53">
            <v>17790</v>
          </cell>
          <cell r="L53">
            <v>620</v>
          </cell>
          <cell r="M53">
            <v>1188</v>
          </cell>
          <cell r="N53">
            <v>305356616.42245853</v>
          </cell>
          <cell r="P53">
            <v>317.99999999999994</v>
          </cell>
          <cell r="Q53" t="str">
            <v/>
          </cell>
          <cell r="S53">
            <v>-44</v>
          </cell>
        </row>
        <row r="54">
          <cell r="A54">
            <v>45</v>
          </cell>
          <cell r="B54" t="str">
            <v>BROOKFIELD</v>
          </cell>
          <cell r="C54">
            <v>1</v>
          </cell>
          <cell r="G54">
            <v>3.5510305895423331</v>
          </cell>
          <cell r="H54">
            <v>2.1160569583191813</v>
          </cell>
          <cell r="I54">
            <v>9</v>
          </cell>
          <cell r="J54">
            <v>125.21223210788381</v>
          </cell>
          <cell r="K54">
            <v>14533</v>
          </cell>
          <cell r="L54">
            <v>3664</v>
          </cell>
          <cell r="M54">
            <v>1188</v>
          </cell>
          <cell r="N54">
            <v>3994221.4063621252</v>
          </cell>
          <cell r="P54">
            <v>2</v>
          </cell>
          <cell r="Q54" t="str">
            <v/>
          </cell>
          <cell r="S54">
            <v>-45</v>
          </cell>
        </row>
        <row r="55">
          <cell r="A55">
            <v>46</v>
          </cell>
          <cell r="B55" t="str">
            <v>BROOKLINE</v>
          </cell>
          <cell r="C55">
            <v>1</v>
          </cell>
          <cell r="G55">
            <v>3.5036822322626206E-2</v>
          </cell>
          <cell r="H55">
            <v>7.4641875458356918E-2</v>
          </cell>
          <cell r="I55">
            <v>9</v>
          </cell>
          <cell r="J55">
            <v>202.41465845269008</v>
          </cell>
          <cell r="K55">
            <v>12931</v>
          </cell>
          <cell r="L55">
            <v>13243</v>
          </cell>
          <cell r="M55">
            <v>1188</v>
          </cell>
          <cell r="N55">
            <v>174645933.264</v>
          </cell>
          <cell r="P55">
            <v>1</v>
          </cell>
          <cell r="Q55" t="str">
            <v/>
          </cell>
          <cell r="S55">
            <v>-46</v>
          </cell>
        </row>
        <row r="56">
          <cell r="A56">
            <v>47</v>
          </cell>
          <cell r="B56" t="str">
            <v>BUCKLAND</v>
          </cell>
          <cell r="C56">
            <v>0</v>
          </cell>
          <cell r="G56">
            <v>0</v>
          </cell>
          <cell r="H56">
            <v>0</v>
          </cell>
          <cell r="I56" t="str">
            <v>--</v>
          </cell>
          <cell r="J56">
            <v>0</v>
          </cell>
          <cell r="K56">
            <v>16491</v>
          </cell>
          <cell r="L56">
            <v>0</v>
          </cell>
          <cell r="M56">
            <v>1188</v>
          </cell>
          <cell r="N56">
            <v>23119.95</v>
          </cell>
          <cell r="P56">
            <v>0</v>
          </cell>
          <cell r="Q56" t="str">
            <v/>
          </cell>
          <cell r="S56">
            <v>-47</v>
          </cell>
        </row>
        <row r="57">
          <cell r="A57">
            <v>48</v>
          </cell>
          <cell r="B57" t="str">
            <v>BURLINGTON</v>
          </cell>
          <cell r="C57">
            <v>1</v>
          </cell>
          <cell r="G57">
            <v>6.4689062143226561E-2</v>
          </cell>
          <cell r="H57">
            <v>5.1761033128458533E-2</v>
          </cell>
          <cell r="I57">
            <v>9</v>
          </cell>
          <cell r="J57">
            <v>180.9243679505129</v>
          </cell>
          <cell r="K57">
            <v>13465</v>
          </cell>
          <cell r="L57">
            <v>10896</v>
          </cell>
          <cell r="M57">
            <v>1188</v>
          </cell>
          <cell r="N57">
            <v>86215435.246914253</v>
          </cell>
          <cell r="P57">
            <v>1</v>
          </cell>
          <cell r="Q57" t="str">
            <v/>
          </cell>
          <cell r="S57">
            <v>-48</v>
          </cell>
        </row>
        <row r="58">
          <cell r="A58">
            <v>49</v>
          </cell>
          <cell r="B58" t="str">
            <v>CAMBRIDGE</v>
          </cell>
          <cell r="C58">
            <v>1</v>
          </cell>
          <cell r="G58">
            <v>7.3266400351122503</v>
          </cell>
          <cell r="H58">
            <v>8.9527889506742682</v>
          </cell>
          <cell r="I58">
            <v>9</v>
          </cell>
          <cell r="J58">
            <v>226.33381903386584</v>
          </cell>
          <cell r="K58">
            <v>16036</v>
          </cell>
          <cell r="L58">
            <v>20259</v>
          </cell>
          <cell r="M58">
            <v>1188</v>
          </cell>
          <cell r="N58">
            <v>256649621.99594232</v>
          </cell>
          <cell r="P58">
            <v>84.428571428571402</v>
          </cell>
          <cell r="Q58" t="str">
            <v/>
          </cell>
          <cell r="S58">
            <v>-49</v>
          </cell>
        </row>
        <row r="59">
          <cell r="A59">
            <v>50</v>
          </cell>
          <cell r="B59" t="str">
            <v>CANTON</v>
          </cell>
          <cell r="C59">
            <v>1</v>
          </cell>
          <cell r="G59">
            <v>0.63254444606719951</v>
          </cell>
          <cell r="H59">
            <v>0.65476157914056721</v>
          </cell>
          <cell r="I59">
            <v>9</v>
          </cell>
          <cell r="J59">
            <v>145.60888917930052</v>
          </cell>
          <cell r="K59">
            <v>13298</v>
          </cell>
          <cell r="L59">
            <v>6065</v>
          </cell>
          <cell r="M59">
            <v>1188</v>
          </cell>
          <cell r="N59">
            <v>63736024.424000002</v>
          </cell>
          <cell r="P59">
            <v>1</v>
          </cell>
          <cell r="Q59" t="str">
            <v/>
          </cell>
          <cell r="S59">
            <v>-50</v>
          </cell>
        </row>
        <row r="60">
          <cell r="A60">
            <v>51</v>
          </cell>
          <cell r="B60" t="str">
            <v>CARLISLE</v>
          </cell>
          <cell r="C60">
            <v>1</v>
          </cell>
          <cell r="G60">
            <v>0</v>
          </cell>
          <cell r="H60">
            <v>0</v>
          </cell>
          <cell r="I60">
            <v>9</v>
          </cell>
          <cell r="J60">
            <v>198.84383857259121</v>
          </cell>
          <cell r="K60">
            <v>11711</v>
          </cell>
          <cell r="L60">
            <v>11576</v>
          </cell>
          <cell r="M60">
            <v>1188</v>
          </cell>
          <cell r="N60">
            <v>13515089</v>
          </cell>
          <cell r="P60">
            <v>0</v>
          </cell>
          <cell r="Q60" t="str">
            <v/>
          </cell>
          <cell r="S60">
            <v>-51</v>
          </cell>
        </row>
        <row r="61">
          <cell r="A61">
            <v>52</v>
          </cell>
          <cell r="B61" t="str">
            <v>CARVER</v>
          </cell>
          <cell r="C61">
            <v>1</v>
          </cell>
          <cell r="G61">
            <v>3.9670894206070262</v>
          </cell>
          <cell r="H61">
            <v>4.2133949927527237</v>
          </cell>
          <cell r="I61">
            <v>9</v>
          </cell>
          <cell r="J61">
            <v>139.78380954007878</v>
          </cell>
          <cell r="K61">
            <v>13865</v>
          </cell>
          <cell r="L61">
            <v>5516</v>
          </cell>
          <cell r="M61">
            <v>1188</v>
          </cell>
          <cell r="N61">
            <v>29172626.874865063</v>
          </cell>
          <cell r="P61">
            <v>10</v>
          </cell>
          <cell r="Q61" t="str">
            <v/>
          </cell>
          <cell r="S61">
            <v>-52</v>
          </cell>
        </row>
        <row r="62">
          <cell r="A62">
            <v>53</v>
          </cell>
          <cell r="B62" t="str">
            <v>CHARLEMONT</v>
          </cell>
          <cell r="C62">
            <v>0</v>
          </cell>
          <cell r="G62">
            <v>0</v>
          </cell>
          <cell r="H62">
            <v>0</v>
          </cell>
          <cell r="I62" t="str">
            <v>--</v>
          </cell>
          <cell r="J62">
            <v>0</v>
          </cell>
          <cell r="K62">
            <v>16491</v>
          </cell>
          <cell r="L62">
            <v>0</v>
          </cell>
          <cell r="M62">
            <v>1188</v>
          </cell>
          <cell r="N62">
            <v>227137</v>
          </cell>
          <cell r="P62">
            <v>0</v>
          </cell>
          <cell r="Q62" t="str">
            <v/>
          </cell>
          <cell r="S62">
            <v>-53</v>
          </cell>
        </row>
        <row r="63">
          <cell r="A63">
            <v>54</v>
          </cell>
          <cell r="B63" t="str">
            <v>CHARLTON</v>
          </cell>
          <cell r="C63">
            <v>0</v>
          </cell>
          <cell r="G63">
            <v>0</v>
          </cell>
          <cell r="H63">
            <v>0</v>
          </cell>
          <cell r="I63" t="str">
            <v>--</v>
          </cell>
          <cell r="J63">
            <v>0</v>
          </cell>
          <cell r="K63">
            <v>0</v>
          </cell>
          <cell r="L63">
            <v>0</v>
          </cell>
          <cell r="M63">
            <v>1188</v>
          </cell>
          <cell r="N63">
            <v>26092</v>
          </cell>
          <cell r="P63">
            <v>0</v>
          </cell>
          <cell r="Q63" t="str">
            <v/>
          </cell>
          <cell r="S63">
            <v>-54</v>
          </cell>
        </row>
        <row r="64">
          <cell r="A64">
            <v>55</v>
          </cell>
          <cell r="B64" t="str">
            <v>CHATHAM</v>
          </cell>
          <cell r="C64">
            <v>0</v>
          </cell>
          <cell r="G64">
            <v>0</v>
          </cell>
          <cell r="H64">
            <v>0</v>
          </cell>
          <cell r="I64" t="str">
            <v>--</v>
          </cell>
          <cell r="J64">
            <v>0</v>
          </cell>
          <cell r="K64">
            <v>0</v>
          </cell>
          <cell r="L64">
            <v>0</v>
          </cell>
          <cell r="M64">
            <v>1188</v>
          </cell>
          <cell r="N64">
            <v>0</v>
          </cell>
          <cell r="P64">
            <v>0</v>
          </cell>
          <cell r="Q64" t="str">
            <v/>
          </cell>
          <cell r="S64">
            <v>-55</v>
          </cell>
        </row>
        <row r="65">
          <cell r="A65">
            <v>56</v>
          </cell>
          <cell r="B65" t="str">
            <v>CHELMSFORD</v>
          </cell>
          <cell r="C65">
            <v>1</v>
          </cell>
          <cell r="G65">
            <v>1.9607065408211752</v>
          </cell>
          <cell r="H65">
            <v>1.8492521864433948</v>
          </cell>
          <cell r="I65">
            <v>9</v>
          </cell>
          <cell r="J65">
            <v>132.84259615531775</v>
          </cell>
          <cell r="K65">
            <v>12493</v>
          </cell>
          <cell r="L65">
            <v>4103</v>
          </cell>
          <cell r="M65">
            <v>1188</v>
          </cell>
          <cell r="N65">
            <v>84431264.239999995</v>
          </cell>
          <cell r="P65">
            <v>24</v>
          </cell>
          <cell r="Q65" t="str">
            <v/>
          </cell>
          <cell r="S65">
            <v>-56</v>
          </cell>
        </row>
        <row r="66">
          <cell r="A66">
            <v>57</v>
          </cell>
          <cell r="B66" t="str">
            <v>CHELSEA</v>
          </cell>
          <cell r="C66">
            <v>1</v>
          </cell>
          <cell r="F66">
            <v>12</v>
          </cell>
          <cell r="G66">
            <v>12.058661480702796</v>
          </cell>
          <cell r="H66">
            <v>12.345956705345312</v>
          </cell>
          <cell r="I66">
            <v>18</v>
          </cell>
          <cell r="J66">
            <v>102.16752290744108</v>
          </cell>
          <cell r="K66">
            <v>19531</v>
          </cell>
          <cell r="L66">
            <v>423</v>
          </cell>
          <cell r="M66">
            <v>1188</v>
          </cell>
          <cell r="N66">
            <v>141056739.59200001</v>
          </cell>
          <cell r="P66">
            <v>167.102564102564</v>
          </cell>
          <cell r="Q66" t="str">
            <v/>
          </cell>
          <cell r="S66">
            <v>-57</v>
          </cell>
        </row>
        <row r="67">
          <cell r="A67">
            <v>58</v>
          </cell>
          <cell r="B67" t="str">
            <v>CHESHIRE</v>
          </cell>
          <cell r="C67">
            <v>0</v>
          </cell>
          <cell r="G67">
            <v>0</v>
          </cell>
          <cell r="H67">
            <v>0</v>
          </cell>
          <cell r="I67" t="str">
            <v>--</v>
          </cell>
          <cell r="J67">
            <v>0</v>
          </cell>
          <cell r="K67">
            <v>16491</v>
          </cell>
          <cell r="L67">
            <v>0</v>
          </cell>
          <cell r="M67">
            <v>1188</v>
          </cell>
          <cell r="N67">
            <v>580270</v>
          </cell>
          <cell r="P67">
            <v>0</v>
          </cell>
          <cell r="Q67" t="str">
            <v/>
          </cell>
          <cell r="S67">
            <v>-58</v>
          </cell>
        </row>
        <row r="68">
          <cell r="A68">
            <v>59</v>
          </cell>
          <cell r="B68" t="str">
            <v>CHESTER</v>
          </cell>
          <cell r="C68">
            <v>0</v>
          </cell>
          <cell r="G68">
            <v>0</v>
          </cell>
          <cell r="H68">
            <v>0</v>
          </cell>
          <cell r="I68" t="str">
            <v>--</v>
          </cell>
          <cell r="J68">
            <v>0</v>
          </cell>
          <cell r="K68">
            <v>16491</v>
          </cell>
          <cell r="L68">
            <v>0</v>
          </cell>
          <cell r="M68">
            <v>1188</v>
          </cell>
          <cell r="N68">
            <v>181687</v>
          </cell>
          <cell r="P68">
            <v>0</v>
          </cell>
          <cell r="Q68" t="str">
            <v/>
          </cell>
          <cell r="S68">
            <v>-59</v>
          </cell>
        </row>
        <row r="69">
          <cell r="A69">
            <v>60</v>
          </cell>
          <cell r="B69" t="str">
            <v>CHESTERFIELD</v>
          </cell>
          <cell r="C69">
            <v>0</v>
          </cell>
          <cell r="G69">
            <v>0</v>
          </cell>
          <cell r="H69">
            <v>0</v>
          </cell>
          <cell r="I69" t="str">
            <v>--</v>
          </cell>
          <cell r="J69">
            <v>0</v>
          </cell>
          <cell r="K69">
            <v>18414</v>
          </cell>
          <cell r="L69">
            <v>0</v>
          </cell>
          <cell r="M69">
            <v>1188</v>
          </cell>
          <cell r="N69">
            <v>458926</v>
          </cell>
          <cell r="P69">
            <v>0</v>
          </cell>
          <cell r="Q69" t="str">
            <v/>
          </cell>
          <cell r="S69">
            <v>-60</v>
          </cell>
        </row>
        <row r="70">
          <cell r="A70">
            <v>61</v>
          </cell>
          <cell r="B70" t="str">
            <v>CHICOPEE</v>
          </cell>
          <cell r="C70">
            <v>1</v>
          </cell>
          <cell r="G70">
            <v>4.7037229909573046</v>
          </cell>
          <cell r="H70">
            <v>4.4357959472982422</v>
          </cell>
          <cell r="I70">
            <v>9</v>
          </cell>
          <cell r="J70">
            <v>104.23697788290931</v>
          </cell>
          <cell r="K70">
            <v>17122</v>
          </cell>
          <cell r="L70">
            <v>725</v>
          </cell>
          <cell r="M70">
            <v>1188</v>
          </cell>
          <cell r="N70">
            <v>127091080.54065682</v>
          </cell>
          <cell r="P70">
            <v>81.000000000000085</v>
          </cell>
          <cell r="Q70" t="str">
            <v/>
          </cell>
          <cell r="S70">
            <v>-61</v>
          </cell>
        </row>
        <row r="71">
          <cell r="A71">
            <v>62</v>
          </cell>
          <cell r="B71" t="str">
            <v>CHILMARK</v>
          </cell>
          <cell r="C71">
            <v>0</v>
          </cell>
          <cell r="G71">
            <v>0</v>
          </cell>
          <cell r="H71">
            <v>0</v>
          </cell>
          <cell r="I71" t="str">
            <v>--</v>
          </cell>
          <cell r="J71">
            <v>0</v>
          </cell>
          <cell r="K71">
            <v>0</v>
          </cell>
          <cell r="L71">
            <v>0</v>
          </cell>
          <cell r="M71">
            <v>1188</v>
          </cell>
          <cell r="N71">
            <v>0</v>
          </cell>
          <cell r="P71">
            <v>0</v>
          </cell>
          <cell r="Q71" t="str">
            <v/>
          </cell>
          <cell r="S71">
            <v>-62</v>
          </cell>
        </row>
        <row r="72">
          <cell r="A72">
            <v>63</v>
          </cell>
          <cell r="B72" t="str">
            <v>CLARKSBURG</v>
          </cell>
          <cell r="C72">
            <v>1</v>
          </cell>
          <cell r="G72">
            <v>1.0488521095833383</v>
          </cell>
          <cell r="H72">
            <v>1.2883865404266721</v>
          </cell>
          <cell r="I72">
            <v>9</v>
          </cell>
          <cell r="J72">
            <v>118.77112085758006</v>
          </cell>
          <cell r="K72">
            <v>14008</v>
          </cell>
          <cell r="L72">
            <v>2629</v>
          </cell>
          <cell r="M72">
            <v>1188</v>
          </cell>
          <cell r="N72">
            <v>3121578.7139999997</v>
          </cell>
          <cell r="P72">
            <v>1</v>
          </cell>
          <cell r="Q72" t="str">
            <v/>
          </cell>
          <cell r="S72">
            <v>-63</v>
          </cell>
        </row>
        <row r="73">
          <cell r="A73">
            <v>64</v>
          </cell>
          <cell r="B73" t="str">
            <v>CLINTON</v>
          </cell>
          <cell r="C73">
            <v>1</v>
          </cell>
          <cell r="F73">
            <v>25</v>
          </cell>
          <cell r="G73">
            <v>3.320092039598399</v>
          </cell>
          <cell r="H73">
            <v>3.113337649065989</v>
          </cell>
          <cell r="I73">
            <v>18</v>
          </cell>
          <cell r="J73">
            <v>109.54278179574158</v>
          </cell>
          <cell r="K73">
            <v>15778</v>
          </cell>
          <cell r="L73">
            <v>1506</v>
          </cell>
          <cell r="M73">
            <v>1188</v>
          </cell>
          <cell r="N73">
            <v>35473087.871831782</v>
          </cell>
          <cell r="P73">
            <v>26.000000000000004</v>
          </cell>
          <cell r="Q73" t="str">
            <v/>
          </cell>
          <cell r="S73">
            <v>-64</v>
          </cell>
        </row>
        <row r="74">
          <cell r="A74">
            <v>65</v>
          </cell>
          <cell r="B74" t="str">
            <v>COHASSET</v>
          </cell>
          <cell r="C74">
            <v>1</v>
          </cell>
          <cell r="G74">
            <v>0.77693694352298137</v>
          </cell>
          <cell r="H74">
            <v>0.6725556087859661</v>
          </cell>
          <cell r="I74">
            <v>9</v>
          </cell>
          <cell r="J74">
            <v>173.63072359999458</v>
          </cell>
          <cell r="K74">
            <v>12207</v>
          </cell>
          <cell r="L74">
            <v>8988</v>
          </cell>
          <cell r="M74">
            <v>1188</v>
          </cell>
          <cell r="N74">
            <v>29088003.645250723</v>
          </cell>
          <cell r="P74">
            <v>2.9999999999999996</v>
          </cell>
          <cell r="Q74" t="str">
            <v/>
          </cell>
          <cell r="S74">
            <v>-65</v>
          </cell>
        </row>
        <row r="75">
          <cell r="A75">
            <v>66</v>
          </cell>
          <cell r="B75" t="str">
            <v>COLRAIN</v>
          </cell>
          <cell r="C75">
            <v>0</v>
          </cell>
          <cell r="G75">
            <v>0</v>
          </cell>
          <cell r="H75">
            <v>0</v>
          </cell>
          <cell r="I75" t="str">
            <v>--</v>
          </cell>
          <cell r="J75">
            <v>0</v>
          </cell>
          <cell r="K75">
            <v>0</v>
          </cell>
          <cell r="L75">
            <v>0</v>
          </cell>
          <cell r="M75">
            <v>1188</v>
          </cell>
          <cell r="N75">
            <v>362135</v>
          </cell>
          <cell r="P75">
            <v>0</v>
          </cell>
          <cell r="Q75" t="str">
            <v/>
          </cell>
          <cell r="S75">
            <v>-66</v>
          </cell>
        </row>
        <row r="76">
          <cell r="A76">
            <v>67</v>
          </cell>
          <cell r="B76" t="str">
            <v>CONCORD</v>
          </cell>
          <cell r="C76">
            <v>1</v>
          </cell>
          <cell r="G76">
            <v>0.11251582008532202</v>
          </cell>
          <cell r="H76">
            <v>0.25013981148600561</v>
          </cell>
          <cell r="I76">
            <v>9</v>
          </cell>
          <cell r="J76">
            <v>203.26358614891925</v>
          </cell>
          <cell r="K76">
            <v>11987</v>
          </cell>
          <cell r="L76">
            <v>12378</v>
          </cell>
          <cell r="M76">
            <v>1188</v>
          </cell>
          <cell r="N76">
            <v>47022502.855999999</v>
          </cell>
          <cell r="P76">
            <v>2</v>
          </cell>
          <cell r="Q76" t="str">
            <v/>
          </cell>
          <cell r="S76">
            <v>-67</v>
          </cell>
        </row>
        <row r="77">
          <cell r="A77">
            <v>68</v>
          </cell>
          <cell r="B77" t="str">
            <v>CONWAY</v>
          </cell>
          <cell r="C77">
            <v>1</v>
          </cell>
          <cell r="G77">
            <v>0</v>
          </cell>
          <cell r="H77">
            <v>0</v>
          </cell>
          <cell r="I77">
            <v>9</v>
          </cell>
          <cell r="J77">
            <v>226.77122805890022</v>
          </cell>
          <cell r="K77">
            <v>14270</v>
          </cell>
          <cell r="L77">
            <v>18090</v>
          </cell>
          <cell r="M77">
            <v>1188</v>
          </cell>
          <cell r="N77">
            <v>2450386.4</v>
          </cell>
          <cell r="P77">
            <v>0</v>
          </cell>
          <cell r="Q77" t="str">
            <v/>
          </cell>
          <cell r="S77">
            <v>-68</v>
          </cell>
        </row>
        <row r="78">
          <cell r="A78">
            <v>69</v>
          </cell>
          <cell r="B78" t="str">
            <v>CUMMINGTON</v>
          </cell>
          <cell r="C78">
            <v>0</v>
          </cell>
          <cell r="G78">
            <v>0</v>
          </cell>
          <cell r="H78">
            <v>0</v>
          </cell>
          <cell r="I78" t="str">
            <v>--</v>
          </cell>
          <cell r="J78">
            <v>0</v>
          </cell>
          <cell r="K78">
            <v>16491</v>
          </cell>
          <cell r="L78">
            <v>0</v>
          </cell>
          <cell r="M78">
            <v>1188</v>
          </cell>
          <cell r="N78">
            <v>141440.12</v>
          </cell>
          <cell r="P78">
            <v>0</v>
          </cell>
          <cell r="Q78" t="str">
            <v/>
          </cell>
          <cell r="S78">
            <v>-69</v>
          </cell>
        </row>
        <row r="79">
          <cell r="A79">
            <v>70</v>
          </cell>
          <cell r="B79" t="str">
            <v>DALTON</v>
          </cell>
          <cell r="C79">
            <v>0</v>
          </cell>
          <cell r="G79">
            <v>0</v>
          </cell>
          <cell r="H79">
            <v>0</v>
          </cell>
          <cell r="I79" t="str">
            <v>--</v>
          </cell>
          <cell r="J79">
            <v>0</v>
          </cell>
          <cell r="K79">
            <v>19288</v>
          </cell>
          <cell r="L79">
            <v>0</v>
          </cell>
          <cell r="M79">
            <v>1188</v>
          </cell>
          <cell r="N79">
            <v>437564</v>
          </cell>
          <cell r="P79">
            <v>0</v>
          </cell>
          <cell r="Q79" t="str">
            <v/>
          </cell>
          <cell r="S79">
            <v>-70</v>
          </cell>
        </row>
        <row r="80">
          <cell r="A80">
            <v>71</v>
          </cell>
          <cell r="B80" t="str">
            <v>DANVERS</v>
          </cell>
          <cell r="C80">
            <v>1</v>
          </cell>
          <cell r="G80">
            <v>0.65653401602718087</v>
          </cell>
          <cell r="H80">
            <v>0.81278406724978935</v>
          </cell>
          <cell r="I80">
            <v>9</v>
          </cell>
          <cell r="J80">
            <v>143.60237402255331</v>
          </cell>
          <cell r="K80">
            <v>12770</v>
          </cell>
          <cell r="L80">
            <v>5568</v>
          </cell>
          <cell r="M80">
            <v>1188</v>
          </cell>
          <cell r="N80">
            <v>61515600.532354012</v>
          </cell>
          <cell r="P80">
            <v>12.000000000000004</v>
          </cell>
          <cell r="Q80" t="str">
            <v/>
          </cell>
          <cell r="S80">
            <v>-71</v>
          </cell>
        </row>
        <row r="81">
          <cell r="A81">
            <v>72</v>
          </cell>
          <cell r="B81" t="str">
            <v>DARTMOUTH</v>
          </cell>
          <cell r="C81">
            <v>1</v>
          </cell>
          <cell r="G81">
            <v>0.32177422186672078</v>
          </cell>
          <cell r="H81">
            <v>0.23411294628651749</v>
          </cell>
          <cell r="I81">
            <v>9</v>
          </cell>
          <cell r="J81">
            <v>124.4755516196409</v>
          </cell>
          <cell r="K81">
            <v>13296</v>
          </cell>
          <cell r="L81">
            <v>3254</v>
          </cell>
          <cell r="M81">
            <v>1188</v>
          </cell>
          <cell r="N81">
            <v>54518129.827726834</v>
          </cell>
          <cell r="P81">
            <v>2</v>
          </cell>
          <cell r="Q81" t="str">
            <v/>
          </cell>
          <cell r="S81">
            <v>-72</v>
          </cell>
        </row>
        <row r="82">
          <cell r="A82">
            <v>73</v>
          </cell>
          <cell r="B82" t="str">
            <v>DEDHAM</v>
          </cell>
          <cell r="C82">
            <v>1</v>
          </cell>
          <cell r="G82">
            <v>1.301937739380487</v>
          </cell>
          <cell r="H82">
            <v>1.245437118714759</v>
          </cell>
          <cell r="I82">
            <v>9</v>
          </cell>
          <cell r="J82">
            <v>173.46672061873906</v>
          </cell>
          <cell r="K82">
            <v>13700</v>
          </cell>
          <cell r="L82">
            <v>10065</v>
          </cell>
          <cell r="M82">
            <v>1188</v>
          </cell>
          <cell r="N82">
            <v>60477722.133196451</v>
          </cell>
          <cell r="P82">
            <v>11.636363636363637</v>
          </cell>
          <cell r="Q82" t="str">
            <v/>
          </cell>
          <cell r="S82">
            <v>-73</v>
          </cell>
        </row>
        <row r="83">
          <cell r="A83">
            <v>74</v>
          </cell>
          <cell r="B83" t="str">
            <v>DEERFIELD</v>
          </cell>
          <cell r="C83">
            <v>1</v>
          </cell>
          <cell r="G83">
            <v>2.7081053703399394</v>
          </cell>
          <cell r="H83">
            <v>2.8558438875239536</v>
          </cell>
          <cell r="I83">
            <v>9</v>
          </cell>
          <cell r="J83">
            <v>192.56567559638131</v>
          </cell>
          <cell r="K83">
            <v>12476</v>
          </cell>
          <cell r="L83">
            <v>11548</v>
          </cell>
          <cell r="M83">
            <v>1188</v>
          </cell>
          <cell r="N83">
            <v>6586354.4160000002</v>
          </cell>
          <cell r="P83">
            <v>1</v>
          </cell>
          <cell r="Q83" t="str">
            <v/>
          </cell>
          <cell r="S83">
            <v>-74</v>
          </cell>
        </row>
        <row r="84">
          <cell r="A84">
            <v>75</v>
          </cell>
          <cell r="B84" t="str">
            <v>DENNIS</v>
          </cell>
          <cell r="C84">
            <v>0</v>
          </cell>
          <cell r="G84">
            <v>0</v>
          </cell>
          <cell r="H84">
            <v>0</v>
          </cell>
          <cell r="I84" t="str">
            <v>--</v>
          </cell>
          <cell r="J84">
            <v>0</v>
          </cell>
          <cell r="K84">
            <v>0</v>
          </cell>
          <cell r="L84">
            <v>0</v>
          </cell>
          <cell r="M84">
            <v>1188</v>
          </cell>
          <cell r="N84">
            <v>0</v>
          </cell>
          <cell r="P84">
            <v>0</v>
          </cell>
          <cell r="Q84" t="str">
            <v/>
          </cell>
          <cell r="S84">
            <v>-75</v>
          </cell>
        </row>
        <row r="85">
          <cell r="A85">
            <v>76</v>
          </cell>
          <cell r="B85" t="str">
            <v>DIGHTON</v>
          </cell>
          <cell r="C85">
            <v>0</v>
          </cell>
          <cell r="G85">
            <v>0</v>
          </cell>
          <cell r="H85">
            <v>0</v>
          </cell>
          <cell r="I85" t="str">
            <v>--</v>
          </cell>
          <cell r="J85">
            <v>0</v>
          </cell>
          <cell r="K85">
            <v>0</v>
          </cell>
          <cell r="L85">
            <v>0</v>
          </cell>
          <cell r="M85">
            <v>1188</v>
          </cell>
          <cell r="N85">
            <v>0</v>
          </cell>
          <cell r="P85">
            <v>0</v>
          </cell>
          <cell r="Q85" t="str">
            <v/>
          </cell>
          <cell r="S85">
            <v>-76</v>
          </cell>
        </row>
        <row r="86">
          <cell r="A86">
            <v>77</v>
          </cell>
          <cell r="B86" t="str">
            <v>DOUGLAS</v>
          </cell>
          <cell r="C86">
            <v>1</v>
          </cell>
          <cell r="G86">
            <v>0</v>
          </cell>
          <cell r="H86">
            <v>0</v>
          </cell>
          <cell r="I86">
            <v>9</v>
          </cell>
          <cell r="J86">
            <v>134.13460464325138</v>
          </cell>
          <cell r="K86">
            <v>12875</v>
          </cell>
          <cell r="L86">
            <v>4395</v>
          </cell>
          <cell r="M86">
            <v>1188</v>
          </cell>
          <cell r="N86">
            <v>18587752.155999999</v>
          </cell>
          <cell r="P86">
            <v>0</v>
          </cell>
          <cell r="Q86" t="str">
            <v/>
          </cell>
          <cell r="S86">
            <v>-77</v>
          </cell>
        </row>
        <row r="87">
          <cell r="A87">
            <v>78</v>
          </cell>
          <cell r="B87" t="str">
            <v>DOVER</v>
          </cell>
          <cell r="C87">
            <v>1</v>
          </cell>
          <cell r="G87">
            <v>0</v>
          </cell>
          <cell r="H87">
            <v>0</v>
          </cell>
          <cell r="I87">
            <v>9</v>
          </cell>
          <cell r="J87">
            <v>205.07364838976824</v>
          </cell>
          <cell r="K87">
            <v>11803</v>
          </cell>
          <cell r="L87">
            <v>12402</v>
          </cell>
          <cell r="M87">
            <v>1188</v>
          </cell>
          <cell r="N87">
            <v>12725915.4</v>
          </cell>
          <cell r="P87">
            <v>0</v>
          </cell>
          <cell r="Q87" t="str">
            <v/>
          </cell>
          <cell r="S87">
            <v>-78</v>
          </cell>
        </row>
        <row r="88">
          <cell r="A88">
            <v>79</v>
          </cell>
          <cell r="B88" t="str">
            <v>DRACUT</v>
          </cell>
          <cell r="C88">
            <v>1</v>
          </cell>
          <cell r="G88">
            <v>6.6711956559566881</v>
          </cell>
          <cell r="H88">
            <v>5.9691048359382011</v>
          </cell>
          <cell r="I88">
            <v>9</v>
          </cell>
          <cell r="J88">
            <v>101.50164390758005</v>
          </cell>
          <cell r="K88">
            <v>13984</v>
          </cell>
          <cell r="L88">
            <v>210</v>
          </cell>
          <cell r="M88">
            <v>1188</v>
          </cell>
          <cell r="N88">
            <v>54892803.69600001</v>
          </cell>
          <cell r="P88">
            <v>68.8</v>
          </cell>
          <cell r="Q88" t="str">
            <v/>
          </cell>
          <cell r="S88">
            <v>-79</v>
          </cell>
        </row>
        <row r="89">
          <cell r="A89">
            <v>80</v>
          </cell>
          <cell r="B89" t="str">
            <v>DUDLEY</v>
          </cell>
          <cell r="C89">
            <v>0</v>
          </cell>
          <cell r="G89">
            <v>0</v>
          </cell>
          <cell r="H89">
            <v>0</v>
          </cell>
          <cell r="I89" t="str">
            <v>--</v>
          </cell>
          <cell r="J89">
            <v>0</v>
          </cell>
          <cell r="K89">
            <v>16491</v>
          </cell>
          <cell r="L89">
            <v>0</v>
          </cell>
          <cell r="M89">
            <v>1188</v>
          </cell>
          <cell r="N89">
            <v>16491</v>
          </cell>
          <cell r="P89">
            <v>0</v>
          </cell>
          <cell r="Q89" t="str">
            <v/>
          </cell>
          <cell r="S89">
            <v>-80</v>
          </cell>
        </row>
        <row r="90">
          <cell r="A90">
            <v>81</v>
          </cell>
          <cell r="B90" t="str">
            <v>DUNSTABLE</v>
          </cell>
          <cell r="C90">
            <v>0</v>
          </cell>
          <cell r="G90">
            <v>0</v>
          </cell>
          <cell r="H90">
            <v>0</v>
          </cell>
          <cell r="I90" t="str">
            <v>--</v>
          </cell>
          <cell r="J90">
            <v>0</v>
          </cell>
          <cell r="K90">
            <v>0</v>
          </cell>
          <cell r="L90">
            <v>0</v>
          </cell>
          <cell r="M90">
            <v>1188</v>
          </cell>
          <cell r="N90">
            <v>715.40000000000009</v>
          </cell>
          <cell r="P90">
            <v>0</v>
          </cell>
          <cell r="Q90" t="str">
            <v/>
          </cell>
          <cell r="S90">
            <v>-81</v>
          </cell>
        </row>
        <row r="91">
          <cell r="A91">
            <v>82</v>
          </cell>
          <cell r="B91" t="str">
            <v>DUXBURY</v>
          </cell>
          <cell r="C91">
            <v>1</v>
          </cell>
          <cell r="G91">
            <v>0.38380866079816933</v>
          </cell>
          <cell r="H91">
            <v>0.60996355076768705</v>
          </cell>
          <cell r="I91">
            <v>9</v>
          </cell>
          <cell r="J91">
            <v>145.89123297309666</v>
          </cell>
          <cell r="K91">
            <v>12334</v>
          </cell>
          <cell r="L91">
            <v>5660</v>
          </cell>
          <cell r="M91">
            <v>1188</v>
          </cell>
          <cell r="N91">
            <v>48610609.539999992</v>
          </cell>
          <cell r="P91">
            <v>0.99999999999999989</v>
          </cell>
          <cell r="Q91" t="str">
            <v/>
          </cell>
          <cell r="S91">
            <v>-82</v>
          </cell>
        </row>
        <row r="92">
          <cell r="A92">
            <v>83</v>
          </cell>
          <cell r="B92" t="str">
            <v>EAST BRIDGEWATER</v>
          </cell>
          <cell r="C92">
            <v>1</v>
          </cell>
          <cell r="G92">
            <v>1.0836671066764358</v>
          </cell>
          <cell r="H92">
            <v>0.86929540118029136</v>
          </cell>
          <cell r="I92">
            <v>9</v>
          </cell>
          <cell r="J92">
            <v>116.17109491714541</v>
          </cell>
          <cell r="K92">
            <v>13287</v>
          </cell>
          <cell r="L92">
            <v>2149</v>
          </cell>
          <cell r="M92">
            <v>1188</v>
          </cell>
          <cell r="N92">
            <v>31322839.121235337</v>
          </cell>
          <cell r="P92">
            <v>3</v>
          </cell>
          <cell r="Q92" t="str">
            <v/>
          </cell>
          <cell r="S92">
            <v>-83</v>
          </cell>
        </row>
        <row r="93">
          <cell r="A93">
            <v>84</v>
          </cell>
          <cell r="B93" t="str">
            <v>EAST BROOKFIELD</v>
          </cell>
          <cell r="C93">
            <v>0</v>
          </cell>
          <cell r="G93">
            <v>0</v>
          </cell>
          <cell r="H93">
            <v>0</v>
          </cell>
          <cell r="I93" t="str">
            <v>--</v>
          </cell>
          <cell r="J93">
            <v>0</v>
          </cell>
          <cell r="K93">
            <v>18542</v>
          </cell>
          <cell r="L93">
            <v>0</v>
          </cell>
          <cell r="M93">
            <v>1188</v>
          </cell>
          <cell r="N93">
            <v>348725.65</v>
          </cell>
          <cell r="P93">
            <v>0</v>
          </cell>
          <cell r="Q93" t="str">
            <v/>
          </cell>
          <cell r="S93">
            <v>-84</v>
          </cell>
        </row>
        <row r="94">
          <cell r="A94">
            <v>85</v>
          </cell>
          <cell r="B94" t="str">
            <v>EASTHAM</v>
          </cell>
          <cell r="C94">
            <v>1</v>
          </cell>
          <cell r="G94">
            <v>0</v>
          </cell>
          <cell r="H94">
            <v>0</v>
          </cell>
          <cell r="I94">
            <v>9</v>
          </cell>
          <cell r="J94">
            <v>170.02694519568604</v>
          </cell>
          <cell r="K94">
            <v>14702</v>
          </cell>
          <cell r="L94">
            <v>10295</v>
          </cell>
          <cell r="M94">
            <v>1188</v>
          </cell>
          <cell r="N94">
            <v>4848664.2</v>
          </cell>
          <cell r="P94">
            <v>0</v>
          </cell>
          <cell r="Q94" t="str">
            <v/>
          </cell>
          <cell r="S94">
            <v>-85</v>
          </cell>
        </row>
        <row r="95">
          <cell r="A95">
            <v>86</v>
          </cell>
          <cell r="B95" t="str">
            <v>EASTHAMPTON</v>
          </cell>
          <cell r="C95">
            <v>1</v>
          </cell>
          <cell r="G95">
            <v>6.397317579517205</v>
          </cell>
          <cell r="H95">
            <v>6.6268192270618904</v>
          </cell>
          <cell r="I95">
            <v>9</v>
          </cell>
          <cell r="J95">
            <v>110.17880349249974</v>
          </cell>
          <cell r="K95">
            <v>14179</v>
          </cell>
          <cell r="L95">
            <v>1443</v>
          </cell>
          <cell r="M95">
            <v>1188</v>
          </cell>
          <cell r="N95">
            <v>24553318.028586142</v>
          </cell>
          <cell r="P95">
            <v>33.999999999999986</v>
          </cell>
          <cell r="Q95" t="str">
            <v/>
          </cell>
          <cell r="S95">
            <v>-86</v>
          </cell>
        </row>
        <row r="96">
          <cell r="A96">
            <v>87</v>
          </cell>
          <cell r="B96" t="str">
            <v>EAST LONGMEADOW</v>
          </cell>
          <cell r="C96">
            <v>1</v>
          </cell>
          <cell r="G96">
            <v>0.64341739181619284</v>
          </cell>
          <cell r="H96">
            <v>0.5923862403584248</v>
          </cell>
          <cell r="I96">
            <v>9</v>
          </cell>
          <cell r="J96">
            <v>138.41789910313292</v>
          </cell>
          <cell r="K96">
            <v>13276</v>
          </cell>
          <cell r="L96">
            <v>5100</v>
          </cell>
          <cell r="M96">
            <v>1188</v>
          </cell>
          <cell r="N96">
            <v>46763071.308406755</v>
          </cell>
          <cell r="P96">
            <v>3</v>
          </cell>
          <cell r="Q96" t="str">
            <v/>
          </cell>
          <cell r="S96">
            <v>-87</v>
          </cell>
        </row>
        <row r="97">
          <cell r="A97">
            <v>88</v>
          </cell>
          <cell r="B97" t="str">
            <v>EASTON</v>
          </cell>
          <cell r="C97">
            <v>1</v>
          </cell>
          <cell r="G97">
            <v>0.66225973358963564</v>
          </cell>
          <cell r="H97">
            <v>0.65747135677716551</v>
          </cell>
          <cell r="I97">
            <v>9</v>
          </cell>
          <cell r="J97">
            <v>132.28108588556685</v>
          </cell>
          <cell r="K97">
            <v>12637</v>
          </cell>
          <cell r="L97">
            <v>4079</v>
          </cell>
          <cell r="M97">
            <v>1188</v>
          </cell>
          <cell r="N97">
            <v>54752195.101634935</v>
          </cell>
          <cell r="P97">
            <v>4.9999999999999991</v>
          </cell>
          <cell r="Q97" t="str">
            <v/>
          </cell>
          <cell r="S97">
            <v>-88</v>
          </cell>
        </row>
        <row r="98">
          <cell r="A98">
            <v>89</v>
          </cell>
          <cell r="B98" t="str">
            <v>EDGARTOWN</v>
          </cell>
          <cell r="C98">
            <v>1</v>
          </cell>
          <cell r="G98">
            <v>6.3891402426123207</v>
          </cell>
          <cell r="H98">
            <v>6.6424641698095126</v>
          </cell>
          <cell r="I98">
            <v>9</v>
          </cell>
          <cell r="J98">
            <v>207.44700823217806</v>
          </cell>
          <cell r="K98">
            <v>15207</v>
          </cell>
          <cell r="L98">
            <v>16339</v>
          </cell>
          <cell r="M98">
            <v>1188</v>
          </cell>
          <cell r="N98">
            <v>12877073.600000001</v>
          </cell>
          <cell r="P98">
            <v>4.0000000000000009</v>
          </cell>
          <cell r="Q98" t="str">
            <v/>
          </cell>
          <cell r="S98">
            <v>-89</v>
          </cell>
        </row>
        <row r="99">
          <cell r="A99">
            <v>90</v>
          </cell>
          <cell r="B99" t="str">
            <v>EGREMONT</v>
          </cell>
          <cell r="C99">
            <v>0</v>
          </cell>
          <cell r="G99">
            <v>0</v>
          </cell>
          <cell r="H99">
            <v>0</v>
          </cell>
          <cell r="I99" t="str">
            <v>--</v>
          </cell>
          <cell r="J99">
            <v>0</v>
          </cell>
          <cell r="K99">
            <v>0</v>
          </cell>
          <cell r="L99">
            <v>0</v>
          </cell>
          <cell r="M99">
            <v>1188</v>
          </cell>
          <cell r="N99">
            <v>0</v>
          </cell>
          <cell r="P99">
            <v>0</v>
          </cell>
          <cell r="Q99" t="str">
            <v/>
          </cell>
          <cell r="S99">
            <v>-90</v>
          </cell>
        </row>
        <row r="100">
          <cell r="A100">
            <v>91</v>
          </cell>
          <cell r="B100" t="str">
            <v>ERVING</v>
          </cell>
          <cell r="C100">
            <v>1</v>
          </cell>
          <cell r="G100">
            <v>0.89271608058433227</v>
          </cell>
          <cell r="H100">
            <v>0.83408296711006313</v>
          </cell>
          <cell r="I100">
            <v>9</v>
          </cell>
          <cell r="J100">
            <v>186.35010931886836</v>
          </cell>
          <cell r="K100">
            <v>13160</v>
          </cell>
          <cell r="L100">
            <v>11364</v>
          </cell>
          <cell r="M100">
            <v>1188</v>
          </cell>
          <cell r="N100">
            <v>5043742.8480000002</v>
          </cell>
          <cell r="P100">
            <v>0</v>
          </cell>
          <cell r="Q100" t="str">
            <v/>
          </cell>
          <cell r="S100">
            <v>-91</v>
          </cell>
        </row>
        <row r="101">
          <cell r="A101">
            <v>92</v>
          </cell>
          <cell r="B101" t="str">
            <v>ESSEX</v>
          </cell>
          <cell r="C101">
            <v>0</v>
          </cell>
          <cell r="G101">
            <v>0</v>
          </cell>
          <cell r="H101">
            <v>0</v>
          </cell>
          <cell r="I101" t="str">
            <v>--</v>
          </cell>
          <cell r="J101">
            <v>0</v>
          </cell>
          <cell r="K101">
            <v>0</v>
          </cell>
          <cell r="L101">
            <v>0</v>
          </cell>
          <cell r="M101">
            <v>1188</v>
          </cell>
          <cell r="N101">
            <v>0</v>
          </cell>
          <cell r="P101">
            <v>0</v>
          </cell>
          <cell r="Q101" t="str">
            <v/>
          </cell>
          <cell r="S101">
            <v>-92</v>
          </cell>
        </row>
        <row r="102">
          <cell r="A102">
            <v>93</v>
          </cell>
          <cell r="B102" t="str">
            <v>EVERETT</v>
          </cell>
          <cell r="C102">
            <v>1</v>
          </cell>
          <cell r="F102">
            <v>28</v>
          </cell>
          <cell r="G102">
            <v>8.1984573122556714</v>
          </cell>
          <cell r="H102">
            <v>8.9885551686166743</v>
          </cell>
          <cell r="I102">
            <v>18</v>
          </cell>
          <cell r="J102">
            <v>101.28947429456781</v>
          </cell>
          <cell r="K102">
            <v>19232</v>
          </cell>
          <cell r="L102">
            <v>248</v>
          </cell>
          <cell r="M102">
            <v>1188</v>
          </cell>
          <cell r="N102">
            <v>153132708.67000002</v>
          </cell>
          <cell r="P102">
            <v>266</v>
          </cell>
          <cell r="Q102" t="str">
            <v/>
          </cell>
          <cell r="S102">
            <v>-93</v>
          </cell>
        </row>
        <row r="103">
          <cell r="A103">
            <v>94</v>
          </cell>
          <cell r="B103" t="str">
            <v>FAIRHAVEN</v>
          </cell>
          <cell r="C103">
            <v>1</v>
          </cell>
          <cell r="G103">
            <v>0.12926282602827915</v>
          </cell>
          <cell r="H103">
            <v>0.15988874333143482</v>
          </cell>
          <cell r="I103">
            <v>9</v>
          </cell>
          <cell r="J103">
            <v>104.81663839509088</v>
          </cell>
          <cell r="K103">
            <v>14327</v>
          </cell>
          <cell r="L103">
            <v>690</v>
          </cell>
          <cell r="M103">
            <v>1188</v>
          </cell>
          <cell r="N103">
            <v>24498284.98483108</v>
          </cell>
          <cell r="P103">
            <v>0</v>
          </cell>
          <cell r="Q103" t="str">
            <v/>
          </cell>
          <cell r="S103">
            <v>-94</v>
          </cell>
        </row>
        <row r="104">
          <cell r="A104">
            <v>95</v>
          </cell>
          <cell r="B104" t="str">
            <v>FALL RIVER</v>
          </cell>
          <cell r="C104">
            <v>1</v>
          </cell>
          <cell r="F104">
            <v>10</v>
          </cell>
          <cell r="G104">
            <v>13.06952957410876</v>
          </cell>
          <cell r="H104">
            <v>13.742525842313501</v>
          </cell>
          <cell r="I104">
            <v>18</v>
          </cell>
          <cell r="J104">
            <v>100.27001010763144</v>
          </cell>
          <cell r="K104">
            <v>18512</v>
          </cell>
          <cell r="L104">
            <v>50</v>
          </cell>
          <cell r="M104">
            <v>1188</v>
          </cell>
          <cell r="N104">
            <v>226544926</v>
          </cell>
          <cell r="P104">
            <v>554.99999999999977</v>
          </cell>
          <cell r="Q104" t="str">
            <v/>
          </cell>
          <cell r="S104">
            <v>-95</v>
          </cell>
        </row>
        <row r="105">
          <cell r="A105">
            <v>96</v>
          </cell>
          <cell r="B105" t="str">
            <v>FALMOUTH</v>
          </cell>
          <cell r="C105">
            <v>1</v>
          </cell>
          <cell r="G105">
            <v>3.991360520669661</v>
          </cell>
          <cell r="H105">
            <v>3.9181317034834287</v>
          </cell>
          <cell r="I105">
            <v>9</v>
          </cell>
          <cell r="J105">
            <v>156.7364616373018</v>
          </cell>
          <cell r="K105">
            <v>14480</v>
          </cell>
          <cell r="L105">
            <v>8215</v>
          </cell>
          <cell r="M105">
            <v>1188</v>
          </cell>
          <cell r="N105">
            <v>67522794.030835956</v>
          </cell>
          <cell r="P105">
            <v>33.000000000000007</v>
          </cell>
          <cell r="Q105" t="str">
            <v/>
          </cell>
          <cell r="S105">
            <v>-96</v>
          </cell>
        </row>
        <row r="106">
          <cell r="A106">
            <v>97</v>
          </cell>
          <cell r="B106" t="str">
            <v>FITCHBURG</v>
          </cell>
          <cell r="C106">
            <v>1</v>
          </cell>
          <cell r="F106">
            <v>8</v>
          </cell>
          <cell r="G106">
            <v>3.981319354667296</v>
          </cell>
          <cell r="H106">
            <v>4.5239532747894229</v>
          </cell>
          <cell r="I106">
            <v>18</v>
          </cell>
          <cell r="J106">
            <v>100</v>
          </cell>
          <cell r="K106">
            <v>17078</v>
          </cell>
          <cell r="L106">
            <v>0</v>
          </cell>
          <cell r="M106">
            <v>1188</v>
          </cell>
          <cell r="N106">
            <v>96678430</v>
          </cell>
          <cell r="P106">
            <v>12.999999999999998</v>
          </cell>
          <cell r="Q106" t="str">
            <v/>
          </cell>
          <cell r="S106">
            <v>-97</v>
          </cell>
        </row>
        <row r="107">
          <cell r="A107">
            <v>98</v>
          </cell>
          <cell r="B107" t="str">
            <v>FLORIDA</v>
          </cell>
          <cell r="C107">
            <v>1</v>
          </cell>
          <cell r="F107">
            <v>19</v>
          </cell>
          <cell r="G107">
            <v>1.1815728530300809</v>
          </cell>
          <cell r="H107">
            <v>1.6525768272096242</v>
          </cell>
          <cell r="I107">
            <v>18</v>
          </cell>
          <cell r="J107">
            <v>159.2951848633453</v>
          </cell>
          <cell r="K107">
            <v>16104</v>
          </cell>
          <cell r="L107">
            <v>9549</v>
          </cell>
          <cell r="M107">
            <v>1188</v>
          </cell>
          <cell r="N107">
            <v>1595871.3426068553</v>
          </cell>
          <cell r="P107">
            <v>0</v>
          </cell>
          <cell r="Q107" t="str">
            <v/>
          </cell>
          <cell r="S107">
            <v>-98</v>
          </cell>
        </row>
        <row r="108">
          <cell r="A108">
            <v>99</v>
          </cell>
          <cell r="B108" t="str">
            <v>FOXBOROUGH</v>
          </cell>
          <cell r="C108">
            <v>1</v>
          </cell>
          <cell r="G108">
            <v>3.7693419750719799</v>
          </cell>
          <cell r="H108">
            <v>4.2217003974435698</v>
          </cell>
          <cell r="I108">
            <v>9</v>
          </cell>
          <cell r="J108">
            <v>149.2902517174459</v>
          </cell>
          <cell r="K108">
            <v>13404</v>
          </cell>
          <cell r="L108">
            <v>6607</v>
          </cell>
          <cell r="M108">
            <v>1188</v>
          </cell>
          <cell r="N108">
            <v>50338129.188107692</v>
          </cell>
          <cell r="P108">
            <v>23.000000000000007</v>
          </cell>
          <cell r="Q108" t="str">
            <v/>
          </cell>
          <cell r="S108">
            <v>-99</v>
          </cell>
        </row>
        <row r="109">
          <cell r="A109">
            <v>100</v>
          </cell>
          <cell r="B109" t="str">
            <v>FRAMINGHAM</v>
          </cell>
          <cell r="C109">
            <v>1</v>
          </cell>
          <cell r="G109">
            <v>2.8874227562810839</v>
          </cell>
          <cell r="H109">
            <v>3.0670388893343183</v>
          </cell>
          <cell r="I109">
            <v>9</v>
          </cell>
          <cell r="J109">
            <v>133.04426818451088</v>
          </cell>
          <cell r="K109">
            <v>16329</v>
          </cell>
          <cell r="L109">
            <v>5396</v>
          </cell>
          <cell r="M109">
            <v>1188</v>
          </cell>
          <cell r="N109">
            <v>210127136.7119436</v>
          </cell>
          <cell r="P109">
            <v>11</v>
          </cell>
          <cell r="Q109" t="str">
            <v/>
          </cell>
          <cell r="S109">
            <v>-100</v>
          </cell>
        </row>
        <row r="110">
          <cell r="A110">
            <v>101</v>
          </cell>
          <cell r="B110" t="str">
            <v>FRANKLIN</v>
          </cell>
          <cell r="C110">
            <v>1</v>
          </cell>
          <cell r="G110">
            <v>6.161067100240925</v>
          </cell>
          <cell r="H110">
            <v>6.4124703541780432</v>
          </cell>
          <cell r="I110">
            <v>9</v>
          </cell>
          <cell r="J110">
            <v>131.65247514434901</v>
          </cell>
          <cell r="K110">
            <v>12789</v>
          </cell>
          <cell r="L110">
            <v>4048</v>
          </cell>
          <cell r="M110">
            <v>1188</v>
          </cell>
          <cell r="N110">
            <v>85185890.901482239</v>
          </cell>
          <cell r="P110">
            <v>79</v>
          </cell>
          <cell r="Q110" t="str">
            <v/>
          </cell>
          <cell r="S110">
            <v>-101</v>
          </cell>
        </row>
        <row r="111">
          <cell r="A111">
            <v>102</v>
          </cell>
          <cell r="B111" t="str">
            <v>FREETOWN</v>
          </cell>
          <cell r="C111">
            <v>0</v>
          </cell>
          <cell r="G111">
            <v>0</v>
          </cell>
          <cell r="H111">
            <v>0</v>
          </cell>
          <cell r="I111" t="str">
            <v>--</v>
          </cell>
          <cell r="J111">
            <v>0</v>
          </cell>
          <cell r="K111">
            <v>18233</v>
          </cell>
          <cell r="L111">
            <v>0</v>
          </cell>
          <cell r="M111">
            <v>1188</v>
          </cell>
          <cell r="N111">
            <v>1337362</v>
          </cell>
          <cell r="P111">
            <v>0</v>
          </cell>
          <cell r="Q111" t="str">
            <v/>
          </cell>
          <cell r="S111">
            <v>-102</v>
          </cell>
        </row>
        <row r="112">
          <cell r="A112">
            <v>103</v>
          </cell>
          <cell r="B112" t="str">
            <v>GARDNER</v>
          </cell>
          <cell r="C112">
            <v>1</v>
          </cell>
          <cell r="F112">
            <v>13</v>
          </cell>
          <cell r="G112">
            <v>0.65828361506129429</v>
          </cell>
          <cell r="H112">
            <v>0.86640901309494811</v>
          </cell>
          <cell r="I112">
            <v>18</v>
          </cell>
          <cell r="J112">
            <v>100.8735953193229</v>
          </cell>
          <cell r="K112">
            <v>16141</v>
          </cell>
          <cell r="L112">
            <v>141</v>
          </cell>
          <cell r="M112">
            <v>1188</v>
          </cell>
          <cell r="N112">
            <v>38791263.124033131</v>
          </cell>
          <cell r="P112">
            <v>0</v>
          </cell>
          <cell r="Q112" t="str">
            <v/>
          </cell>
          <cell r="S112">
            <v>-103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G113">
            <v>0</v>
          </cell>
          <cell r="H113">
            <v>0</v>
          </cell>
          <cell r="I113" t="str">
            <v>--</v>
          </cell>
          <cell r="J113">
            <v>0</v>
          </cell>
          <cell r="K113">
            <v>0</v>
          </cell>
          <cell r="L113">
            <v>0</v>
          </cell>
          <cell r="M113">
            <v>1188</v>
          </cell>
          <cell r="N113">
            <v>0</v>
          </cell>
          <cell r="P113">
            <v>0</v>
          </cell>
          <cell r="Q113" t="str">
            <v/>
          </cell>
          <cell r="S113">
            <v>-104</v>
          </cell>
        </row>
        <row r="114">
          <cell r="A114">
            <v>105</v>
          </cell>
          <cell r="B114" t="str">
            <v>GEORGETOWN</v>
          </cell>
          <cell r="C114">
            <v>1</v>
          </cell>
          <cell r="G114">
            <v>0.35952393744306743</v>
          </cell>
          <cell r="H114">
            <v>0.28396486858851033</v>
          </cell>
          <cell r="I114">
            <v>9</v>
          </cell>
          <cell r="J114">
            <v>141.34842261289668</v>
          </cell>
          <cell r="K114">
            <v>12215</v>
          </cell>
          <cell r="L114">
            <v>5051</v>
          </cell>
          <cell r="M114">
            <v>1188</v>
          </cell>
          <cell r="N114">
            <v>21128670</v>
          </cell>
          <cell r="P114">
            <v>2</v>
          </cell>
          <cell r="Q114" t="str">
            <v/>
          </cell>
          <cell r="S114">
            <v>-105</v>
          </cell>
        </row>
        <row r="115">
          <cell r="A115">
            <v>106</v>
          </cell>
          <cell r="B115" t="str">
            <v>GILL</v>
          </cell>
          <cell r="C115">
            <v>0</v>
          </cell>
          <cell r="G115">
            <v>0</v>
          </cell>
          <cell r="H115">
            <v>0</v>
          </cell>
          <cell r="I115" t="str">
            <v>--</v>
          </cell>
          <cell r="J115">
            <v>0</v>
          </cell>
          <cell r="K115">
            <v>0</v>
          </cell>
          <cell r="L115">
            <v>0</v>
          </cell>
          <cell r="M115">
            <v>1188</v>
          </cell>
          <cell r="N115">
            <v>0</v>
          </cell>
          <cell r="P115">
            <v>0</v>
          </cell>
          <cell r="Q115" t="str">
            <v/>
          </cell>
          <cell r="S115">
            <v>-106</v>
          </cell>
        </row>
        <row r="116">
          <cell r="A116">
            <v>107</v>
          </cell>
          <cell r="B116" t="str">
            <v>GLOUCESTER</v>
          </cell>
          <cell r="C116">
            <v>1</v>
          </cell>
          <cell r="G116">
            <v>3.9578228299856855E-2</v>
          </cell>
          <cell r="H116">
            <v>2.1950583396354112E-2</v>
          </cell>
          <cell r="I116">
            <v>9</v>
          </cell>
          <cell r="J116">
            <v>129.93995655277564</v>
          </cell>
          <cell r="K116">
            <v>15501</v>
          </cell>
          <cell r="L116">
            <v>4641</v>
          </cell>
          <cell r="M116">
            <v>1188</v>
          </cell>
          <cell r="N116">
            <v>61160105.668215767</v>
          </cell>
          <cell r="P116">
            <v>1</v>
          </cell>
          <cell r="Q116" t="str">
            <v/>
          </cell>
          <cell r="S116">
            <v>-107</v>
          </cell>
        </row>
        <row r="117">
          <cell r="A117">
            <v>108</v>
          </cell>
          <cell r="B117" t="str">
            <v>GOSHEN</v>
          </cell>
          <cell r="C117">
            <v>0</v>
          </cell>
          <cell r="G117">
            <v>0</v>
          </cell>
          <cell r="H117">
            <v>0</v>
          </cell>
          <cell r="I117" t="str">
            <v>--</v>
          </cell>
          <cell r="J117">
            <v>0</v>
          </cell>
          <cell r="K117">
            <v>16491</v>
          </cell>
          <cell r="L117">
            <v>0</v>
          </cell>
          <cell r="M117">
            <v>1188</v>
          </cell>
          <cell r="N117">
            <v>218743</v>
          </cell>
          <cell r="P117">
            <v>0</v>
          </cell>
          <cell r="Q117" t="str">
            <v/>
          </cell>
          <cell r="S117">
            <v>-108</v>
          </cell>
        </row>
        <row r="118">
          <cell r="A118">
            <v>109</v>
          </cell>
          <cell r="B118" t="str">
            <v>GOSNOLD</v>
          </cell>
          <cell r="C118">
            <v>0</v>
          </cell>
          <cell r="G118">
            <v>0</v>
          </cell>
          <cell r="H118">
            <v>0</v>
          </cell>
          <cell r="I118" t="str">
            <v>--</v>
          </cell>
          <cell r="J118">
            <v>0</v>
          </cell>
          <cell r="K118">
            <v>0</v>
          </cell>
          <cell r="L118">
            <v>0</v>
          </cell>
          <cell r="M118">
            <v>1188</v>
          </cell>
          <cell r="N118">
            <v>148095</v>
          </cell>
          <cell r="P118">
            <v>0</v>
          </cell>
          <cell r="Q118" t="str">
            <v/>
          </cell>
          <cell r="S118">
            <v>-109</v>
          </cell>
        </row>
        <row r="119">
          <cell r="A119">
            <v>110</v>
          </cell>
          <cell r="B119" t="str">
            <v>GRAFTON</v>
          </cell>
          <cell r="C119">
            <v>1</v>
          </cell>
          <cell r="G119">
            <v>0.33651513344841172</v>
          </cell>
          <cell r="H119">
            <v>0.3543308476393322</v>
          </cell>
          <cell r="I119">
            <v>9</v>
          </cell>
          <cell r="J119">
            <v>131.28588492463552</v>
          </cell>
          <cell r="K119">
            <v>12494</v>
          </cell>
          <cell r="L119">
            <v>3909</v>
          </cell>
          <cell r="M119">
            <v>1188</v>
          </cell>
          <cell r="N119">
            <v>48834020.846000001</v>
          </cell>
          <cell r="P119">
            <v>5.5</v>
          </cell>
          <cell r="Q119" t="str">
            <v/>
          </cell>
          <cell r="S119">
            <v>-110</v>
          </cell>
        </row>
        <row r="120">
          <cell r="A120">
            <v>111</v>
          </cell>
          <cell r="B120" t="str">
            <v>GRANBY</v>
          </cell>
          <cell r="C120">
            <v>1</v>
          </cell>
          <cell r="G120">
            <v>3.3024985071197293</v>
          </cell>
          <cell r="H120">
            <v>3.6153122233323209</v>
          </cell>
          <cell r="I120">
            <v>9</v>
          </cell>
          <cell r="J120">
            <v>123.99707372132831</v>
          </cell>
          <cell r="K120">
            <v>14269</v>
          </cell>
          <cell r="L120">
            <v>3424</v>
          </cell>
          <cell r="M120">
            <v>1188</v>
          </cell>
          <cell r="N120">
            <v>10925999.6259994</v>
          </cell>
          <cell r="P120">
            <v>4</v>
          </cell>
          <cell r="Q120" t="str">
            <v/>
          </cell>
          <cell r="S120">
            <v>-111</v>
          </cell>
        </row>
        <row r="121">
          <cell r="A121">
            <v>112</v>
          </cell>
          <cell r="B121" t="str">
            <v>GRANVILLE</v>
          </cell>
          <cell r="C121">
            <v>0</v>
          </cell>
          <cell r="G121">
            <v>0</v>
          </cell>
          <cell r="H121">
            <v>0</v>
          </cell>
          <cell r="I121" t="str">
            <v>--</v>
          </cell>
          <cell r="J121">
            <v>0</v>
          </cell>
          <cell r="K121">
            <v>0</v>
          </cell>
          <cell r="L121">
            <v>0</v>
          </cell>
          <cell r="M121">
            <v>1188</v>
          </cell>
          <cell r="N121">
            <v>0</v>
          </cell>
          <cell r="P121">
            <v>0</v>
          </cell>
          <cell r="Q121" t="str">
            <v/>
          </cell>
          <cell r="S121">
            <v>-112</v>
          </cell>
        </row>
        <row r="122">
          <cell r="A122">
            <v>113</v>
          </cell>
          <cell r="B122" t="str">
            <v>GREAT BARRINGTON</v>
          </cell>
          <cell r="C122">
            <v>0</v>
          </cell>
          <cell r="G122">
            <v>0</v>
          </cell>
          <cell r="H122">
            <v>0</v>
          </cell>
          <cell r="I122" t="str">
            <v>--</v>
          </cell>
          <cell r="J122">
            <v>0</v>
          </cell>
          <cell r="K122">
            <v>0</v>
          </cell>
          <cell r="L122">
            <v>0</v>
          </cell>
          <cell r="M122">
            <v>1188</v>
          </cell>
          <cell r="N122">
            <v>0</v>
          </cell>
          <cell r="P122">
            <v>0</v>
          </cell>
          <cell r="Q122" t="str">
            <v/>
          </cell>
          <cell r="S122">
            <v>-113</v>
          </cell>
        </row>
        <row r="123">
          <cell r="A123">
            <v>114</v>
          </cell>
          <cell r="B123" t="str">
            <v>GREENFIELD</v>
          </cell>
          <cell r="C123">
            <v>1</v>
          </cell>
          <cell r="F123">
            <v>11</v>
          </cell>
          <cell r="G123">
            <v>5.3915925578804273</v>
          </cell>
          <cell r="H123">
            <v>5.6658535614164629</v>
          </cell>
          <cell r="I123">
            <v>18</v>
          </cell>
          <cell r="J123">
            <v>116.31079092495452</v>
          </cell>
          <cell r="K123">
            <v>15240</v>
          </cell>
          <cell r="L123">
            <v>2486</v>
          </cell>
          <cell r="M123">
            <v>1188</v>
          </cell>
          <cell r="N123">
            <v>32163220.955968723</v>
          </cell>
          <cell r="P123">
            <v>21.999999999999989</v>
          </cell>
          <cell r="Q123" t="str">
            <v/>
          </cell>
          <cell r="S123">
            <v>-114</v>
          </cell>
        </row>
        <row r="124">
          <cell r="A124">
            <v>115</v>
          </cell>
          <cell r="B124" t="str">
            <v>GROTON</v>
          </cell>
          <cell r="C124">
            <v>0</v>
          </cell>
          <cell r="G124">
            <v>0</v>
          </cell>
          <cell r="H124">
            <v>0</v>
          </cell>
          <cell r="I124" t="str">
            <v>--</v>
          </cell>
          <cell r="J124">
            <v>0</v>
          </cell>
          <cell r="K124">
            <v>0</v>
          </cell>
          <cell r="L124">
            <v>0</v>
          </cell>
          <cell r="M124">
            <v>1188</v>
          </cell>
          <cell r="N124">
            <v>0</v>
          </cell>
          <cell r="P124">
            <v>0</v>
          </cell>
          <cell r="Q124" t="str">
            <v/>
          </cell>
          <cell r="S124">
            <v>-115</v>
          </cell>
        </row>
        <row r="125">
          <cell r="A125">
            <v>116</v>
          </cell>
          <cell r="B125" t="str">
            <v>GROVELAND</v>
          </cell>
          <cell r="C125">
            <v>0</v>
          </cell>
          <cell r="G125">
            <v>0</v>
          </cell>
          <cell r="H125">
            <v>0</v>
          </cell>
          <cell r="I125" t="str">
            <v>--</v>
          </cell>
          <cell r="J125">
            <v>0</v>
          </cell>
          <cell r="K125">
            <v>16491</v>
          </cell>
          <cell r="L125">
            <v>0</v>
          </cell>
          <cell r="M125">
            <v>1188</v>
          </cell>
          <cell r="N125">
            <v>171932</v>
          </cell>
          <cell r="P125">
            <v>0</v>
          </cell>
          <cell r="Q125" t="str">
            <v/>
          </cell>
          <cell r="S125">
            <v>-116</v>
          </cell>
        </row>
        <row r="126">
          <cell r="A126">
            <v>117</v>
          </cell>
          <cell r="B126" t="str">
            <v>HADLEY</v>
          </cell>
          <cell r="C126">
            <v>1</v>
          </cell>
          <cell r="G126">
            <v>8.0824100675732424</v>
          </cell>
          <cell r="H126">
            <v>9.4522914432380354</v>
          </cell>
          <cell r="I126">
            <v>9</v>
          </cell>
          <cell r="J126">
            <v>152.66004117601548</v>
          </cell>
          <cell r="K126">
            <v>13766</v>
          </cell>
          <cell r="L126">
            <v>7249</v>
          </cell>
          <cell r="M126">
            <v>1188</v>
          </cell>
          <cell r="N126">
            <v>9620958.1080000009</v>
          </cell>
          <cell r="P126">
            <v>8.9999999999999964</v>
          </cell>
          <cell r="Q126">
            <v>9.4522914432380354</v>
          </cell>
          <cell r="S126">
            <v>-117</v>
          </cell>
        </row>
        <row r="127">
          <cell r="A127">
            <v>118</v>
          </cell>
          <cell r="B127" t="str">
            <v>HALIFAX</v>
          </cell>
          <cell r="C127">
            <v>1</v>
          </cell>
          <cell r="G127">
            <v>0.57324046087793945</v>
          </cell>
          <cell r="H127">
            <v>0.58065470319712997</v>
          </cell>
          <cell r="I127">
            <v>9</v>
          </cell>
          <cell r="J127">
            <v>120.46668858974647</v>
          </cell>
          <cell r="K127">
            <v>12805</v>
          </cell>
          <cell r="L127">
            <v>2621</v>
          </cell>
          <cell r="M127">
            <v>1188</v>
          </cell>
          <cell r="N127">
            <v>9638947.1559999995</v>
          </cell>
          <cell r="P127">
            <v>1</v>
          </cell>
          <cell r="Q127" t="str">
            <v/>
          </cell>
          <cell r="S127">
            <v>-118</v>
          </cell>
        </row>
        <row r="128">
          <cell r="A128">
            <v>119</v>
          </cell>
          <cell r="B128" t="str">
            <v>HAMILTON</v>
          </cell>
          <cell r="C128">
            <v>0</v>
          </cell>
          <cell r="G128">
            <v>0</v>
          </cell>
          <cell r="H128">
            <v>0</v>
          </cell>
          <cell r="I128" t="str">
            <v>--</v>
          </cell>
          <cell r="J128">
            <v>0</v>
          </cell>
          <cell r="K128">
            <v>0</v>
          </cell>
          <cell r="L128">
            <v>0</v>
          </cell>
          <cell r="M128">
            <v>1188</v>
          </cell>
          <cell r="N128">
            <v>0</v>
          </cell>
          <cell r="P128">
            <v>0</v>
          </cell>
          <cell r="Q128" t="str">
            <v/>
          </cell>
          <cell r="S128">
            <v>-119</v>
          </cell>
        </row>
        <row r="129">
          <cell r="A129">
            <v>120</v>
          </cell>
          <cell r="B129" t="str">
            <v>HAMPDEN</v>
          </cell>
          <cell r="C129">
            <v>0</v>
          </cell>
          <cell r="G129">
            <v>0</v>
          </cell>
          <cell r="H129">
            <v>0</v>
          </cell>
          <cell r="I129" t="str">
            <v>--</v>
          </cell>
          <cell r="J129">
            <v>0</v>
          </cell>
          <cell r="K129">
            <v>0</v>
          </cell>
          <cell r="L129">
            <v>0</v>
          </cell>
          <cell r="M129">
            <v>1188</v>
          </cell>
          <cell r="N129">
            <v>0</v>
          </cell>
          <cell r="P129">
            <v>0</v>
          </cell>
          <cell r="Q129" t="str">
            <v/>
          </cell>
          <cell r="S129">
            <v>-120</v>
          </cell>
        </row>
        <row r="130">
          <cell r="A130">
            <v>121</v>
          </cell>
          <cell r="B130" t="str">
            <v>HANCOCK</v>
          </cell>
          <cell r="C130">
            <v>1</v>
          </cell>
          <cell r="G130">
            <v>0</v>
          </cell>
          <cell r="H130">
            <v>0</v>
          </cell>
          <cell r="I130">
            <v>9</v>
          </cell>
          <cell r="J130">
            <v>190.96448290011494</v>
          </cell>
          <cell r="K130">
            <v>14145</v>
          </cell>
          <cell r="L130">
            <v>12867</v>
          </cell>
          <cell r="M130">
            <v>1188</v>
          </cell>
          <cell r="N130">
            <v>2355779</v>
          </cell>
          <cell r="P130">
            <v>0</v>
          </cell>
          <cell r="Q130" t="str">
            <v/>
          </cell>
          <cell r="S130">
            <v>-121</v>
          </cell>
        </row>
        <row r="131">
          <cell r="A131">
            <v>122</v>
          </cell>
          <cell r="B131" t="str">
            <v>HANOVER</v>
          </cell>
          <cell r="C131">
            <v>1</v>
          </cell>
          <cell r="G131">
            <v>1.1359686983786224</v>
          </cell>
          <cell r="H131">
            <v>1.1251115625844141</v>
          </cell>
          <cell r="I131">
            <v>9</v>
          </cell>
          <cell r="J131">
            <v>130.88068893140269</v>
          </cell>
          <cell r="K131">
            <v>12414</v>
          </cell>
          <cell r="L131">
            <v>3834</v>
          </cell>
          <cell r="M131">
            <v>1188</v>
          </cell>
          <cell r="N131">
            <v>39975946.826717876</v>
          </cell>
          <cell r="P131">
            <v>14</v>
          </cell>
          <cell r="Q131" t="str">
            <v/>
          </cell>
          <cell r="S131">
            <v>-122</v>
          </cell>
        </row>
        <row r="132">
          <cell r="A132">
            <v>123</v>
          </cell>
          <cell r="B132" t="str">
            <v>HANSON</v>
          </cell>
          <cell r="C132">
            <v>0</v>
          </cell>
          <cell r="G132">
            <v>0</v>
          </cell>
          <cell r="H132">
            <v>0</v>
          </cell>
          <cell r="I132" t="str">
            <v>--</v>
          </cell>
          <cell r="J132">
            <v>0</v>
          </cell>
          <cell r="K132">
            <v>16491</v>
          </cell>
          <cell r="L132">
            <v>0</v>
          </cell>
          <cell r="M132">
            <v>1188</v>
          </cell>
          <cell r="N132">
            <v>1406493</v>
          </cell>
          <cell r="P132">
            <v>0</v>
          </cell>
          <cell r="Q132" t="str">
            <v/>
          </cell>
          <cell r="S132">
            <v>-123</v>
          </cell>
        </row>
        <row r="133">
          <cell r="A133">
            <v>124</v>
          </cell>
          <cell r="B133" t="str">
            <v>HARDWICK</v>
          </cell>
          <cell r="C133">
            <v>0</v>
          </cell>
          <cell r="G133">
            <v>0</v>
          </cell>
          <cell r="H133">
            <v>0</v>
          </cell>
          <cell r="I133" t="str">
            <v>--</v>
          </cell>
          <cell r="J133">
            <v>0</v>
          </cell>
          <cell r="K133">
            <v>0</v>
          </cell>
          <cell r="L133">
            <v>0</v>
          </cell>
          <cell r="M133">
            <v>1188</v>
          </cell>
          <cell r="N133">
            <v>42324.35</v>
          </cell>
          <cell r="P133">
            <v>0</v>
          </cell>
          <cell r="Q133" t="str">
            <v/>
          </cell>
          <cell r="S133">
            <v>-124</v>
          </cell>
        </row>
        <row r="134">
          <cell r="A134">
            <v>125</v>
          </cell>
          <cell r="B134" t="str">
            <v>HARVARD</v>
          </cell>
          <cell r="C134">
            <v>1</v>
          </cell>
          <cell r="G134">
            <v>2.3009987132318304</v>
          </cell>
          <cell r="H134">
            <v>3.2727295472854823</v>
          </cell>
          <cell r="I134">
            <v>9</v>
          </cell>
          <cell r="J134">
            <v>153.13576456909803</v>
          </cell>
          <cell r="K134">
            <v>12087</v>
          </cell>
          <cell r="L134">
            <v>6423</v>
          </cell>
          <cell r="M134">
            <v>1188</v>
          </cell>
          <cell r="N134">
            <v>16604824.570693322</v>
          </cell>
          <cell r="P134">
            <v>12</v>
          </cell>
          <cell r="Q134" t="str">
            <v/>
          </cell>
          <cell r="S134">
            <v>-125</v>
          </cell>
        </row>
        <row r="135">
          <cell r="A135">
            <v>126</v>
          </cell>
          <cell r="B135" t="str">
            <v>HARWICH</v>
          </cell>
          <cell r="C135">
            <v>0</v>
          </cell>
          <cell r="G135">
            <v>0</v>
          </cell>
          <cell r="H135">
            <v>0</v>
          </cell>
          <cell r="I135" t="str">
            <v>--</v>
          </cell>
          <cell r="J135">
            <v>0</v>
          </cell>
          <cell r="K135">
            <v>0</v>
          </cell>
          <cell r="L135">
            <v>0</v>
          </cell>
          <cell r="M135">
            <v>1188</v>
          </cell>
          <cell r="N135">
            <v>0</v>
          </cell>
          <cell r="P135">
            <v>0</v>
          </cell>
          <cell r="Q135" t="str">
            <v/>
          </cell>
          <cell r="S135">
            <v>-126</v>
          </cell>
        </row>
        <row r="136">
          <cell r="A136">
            <v>127</v>
          </cell>
          <cell r="B136" t="str">
            <v>HATFIELD</v>
          </cell>
          <cell r="C136">
            <v>1</v>
          </cell>
          <cell r="G136">
            <v>3.9735958080544136</v>
          </cell>
          <cell r="H136">
            <v>4.2371250672695222</v>
          </cell>
          <cell r="I136">
            <v>9</v>
          </cell>
          <cell r="J136">
            <v>152.27953297796435</v>
          </cell>
          <cell r="K136">
            <v>13298</v>
          </cell>
          <cell r="L136">
            <v>6952</v>
          </cell>
          <cell r="M136">
            <v>1188</v>
          </cell>
          <cell r="N136">
            <v>6624161.3250484318</v>
          </cell>
          <cell r="P136">
            <v>3.9999999999999996</v>
          </cell>
          <cell r="Q136" t="str">
            <v/>
          </cell>
          <cell r="S136">
            <v>-127</v>
          </cell>
        </row>
        <row r="137">
          <cell r="A137">
            <v>128</v>
          </cell>
          <cell r="B137" t="str">
            <v>HAVERHILL</v>
          </cell>
          <cell r="C137">
            <v>1</v>
          </cell>
          <cell r="G137">
            <v>4.3091000383094986</v>
          </cell>
          <cell r="H137">
            <v>4.2494669676569305</v>
          </cell>
          <cell r="I137">
            <v>9</v>
          </cell>
          <cell r="J137">
            <v>110.38697262617856</v>
          </cell>
          <cell r="K137">
            <v>15995</v>
          </cell>
          <cell r="L137">
            <v>1661</v>
          </cell>
          <cell r="M137">
            <v>1188</v>
          </cell>
          <cell r="N137">
            <v>145745032.192</v>
          </cell>
          <cell r="P137">
            <v>96.700000000000017</v>
          </cell>
          <cell r="Q137" t="str">
            <v/>
          </cell>
          <cell r="S137">
            <v>-128</v>
          </cell>
        </row>
        <row r="138">
          <cell r="A138">
            <v>129</v>
          </cell>
          <cell r="B138" t="str">
            <v>HAWLEY</v>
          </cell>
          <cell r="C138">
            <v>0</v>
          </cell>
          <cell r="G138">
            <v>0</v>
          </cell>
          <cell r="H138">
            <v>0</v>
          </cell>
          <cell r="I138" t="str">
            <v>--</v>
          </cell>
          <cell r="J138">
            <v>0</v>
          </cell>
          <cell r="K138">
            <v>16491</v>
          </cell>
          <cell r="L138">
            <v>0</v>
          </cell>
          <cell r="M138">
            <v>1188</v>
          </cell>
          <cell r="N138">
            <v>76248.929999999993</v>
          </cell>
          <cell r="P138">
            <v>0</v>
          </cell>
          <cell r="Q138" t="str">
            <v/>
          </cell>
          <cell r="S138">
            <v>-129</v>
          </cell>
        </row>
        <row r="139">
          <cell r="A139">
            <v>130</v>
          </cell>
          <cell r="B139" t="str">
            <v>HEATH</v>
          </cell>
          <cell r="C139">
            <v>0</v>
          </cell>
          <cell r="G139">
            <v>0</v>
          </cell>
          <cell r="H139">
            <v>0</v>
          </cell>
          <cell r="I139" t="str">
            <v>--</v>
          </cell>
          <cell r="J139">
            <v>0</v>
          </cell>
          <cell r="K139">
            <v>0</v>
          </cell>
          <cell r="L139">
            <v>0</v>
          </cell>
          <cell r="M139">
            <v>1188</v>
          </cell>
          <cell r="N139">
            <v>70269</v>
          </cell>
          <cell r="P139">
            <v>0</v>
          </cell>
          <cell r="Q139" t="str">
            <v/>
          </cell>
          <cell r="S139">
            <v>-130</v>
          </cell>
        </row>
        <row r="140">
          <cell r="A140">
            <v>131</v>
          </cell>
          <cell r="B140" t="str">
            <v>HINGHAM</v>
          </cell>
          <cell r="C140">
            <v>1</v>
          </cell>
          <cell r="G140">
            <v>0.28423029786457937</v>
          </cell>
          <cell r="H140">
            <v>0.2959702737560907</v>
          </cell>
          <cell r="I140">
            <v>9</v>
          </cell>
          <cell r="J140">
            <v>147.09566604075962</v>
          </cell>
          <cell r="K140">
            <v>12361</v>
          </cell>
          <cell r="L140">
            <v>5821</v>
          </cell>
          <cell r="M140">
            <v>1188</v>
          </cell>
          <cell r="N140">
            <v>69033621.994207248</v>
          </cell>
          <cell r="P140">
            <v>3</v>
          </cell>
          <cell r="Q140" t="str">
            <v/>
          </cell>
          <cell r="S140">
            <v>-131</v>
          </cell>
        </row>
        <row r="141">
          <cell r="A141">
            <v>132</v>
          </cell>
          <cell r="B141" t="str">
            <v>HINSDALE</v>
          </cell>
          <cell r="C141">
            <v>0</v>
          </cell>
          <cell r="G141">
            <v>0</v>
          </cell>
          <cell r="H141">
            <v>0</v>
          </cell>
          <cell r="I141" t="str">
            <v>--</v>
          </cell>
          <cell r="J141">
            <v>0</v>
          </cell>
          <cell r="K141">
            <v>16491</v>
          </cell>
          <cell r="L141">
            <v>0</v>
          </cell>
          <cell r="M141">
            <v>1188</v>
          </cell>
          <cell r="N141">
            <v>204035</v>
          </cell>
          <cell r="P141">
            <v>0</v>
          </cell>
          <cell r="Q141" t="str">
            <v/>
          </cell>
          <cell r="S141">
            <v>-132</v>
          </cell>
        </row>
        <row r="142">
          <cell r="A142">
            <v>133</v>
          </cell>
          <cell r="B142" t="str">
            <v>HOLBROOK</v>
          </cell>
          <cell r="C142">
            <v>1</v>
          </cell>
          <cell r="G142">
            <v>3.2972742785782096</v>
          </cell>
          <cell r="H142">
            <v>3.3920771058327381</v>
          </cell>
          <cell r="I142">
            <v>9</v>
          </cell>
          <cell r="J142">
            <v>113.34679933653671</v>
          </cell>
          <cell r="K142">
            <v>15158</v>
          </cell>
          <cell r="L142">
            <v>2023</v>
          </cell>
          <cell r="M142">
            <v>1188</v>
          </cell>
          <cell r="N142">
            <v>23031168.68</v>
          </cell>
          <cell r="P142">
            <v>16.916666666666668</v>
          </cell>
          <cell r="Q142" t="str">
            <v/>
          </cell>
          <cell r="S142">
            <v>-133</v>
          </cell>
        </row>
        <row r="143">
          <cell r="A143">
            <v>134</v>
          </cell>
          <cell r="B143" t="str">
            <v>HOLDEN</v>
          </cell>
          <cell r="C143">
            <v>0</v>
          </cell>
          <cell r="G143">
            <v>0</v>
          </cell>
          <cell r="H143">
            <v>0</v>
          </cell>
          <cell r="I143" t="str">
            <v>--</v>
          </cell>
          <cell r="J143">
            <v>0</v>
          </cell>
          <cell r="K143">
            <v>16491</v>
          </cell>
          <cell r="L143">
            <v>0</v>
          </cell>
          <cell r="M143">
            <v>1188</v>
          </cell>
          <cell r="N143">
            <v>31804</v>
          </cell>
          <cell r="P143">
            <v>0</v>
          </cell>
          <cell r="Q143" t="str">
            <v/>
          </cell>
          <cell r="S143">
            <v>-134</v>
          </cell>
        </row>
        <row r="144">
          <cell r="A144">
            <v>135</v>
          </cell>
          <cell r="B144" t="str">
            <v>HOLLAND</v>
          </cell>
          <cell r="C144">
            <v>1</v>
          </cell>
          <cell r="G144">
            <v>3.9945727040970214</v>
          </cell>
          <cell r="H144">
            <v>2.8154479440268716</v>
          </cell>
          <cell r="I144">
            <v>9</v>
          </cell>
          <cell r="J144">
            <v>130.26588355361616</v>
          </cell>
          <cell r="K144">
            <v>14454</v>
          </cell>
          <cell r="L144">
            <v>4375</v>
          </cell>
          <cell r="M144">
            <v>1188</v>
          </cell>
          <cell r="N144">
            <v>3297663.5279999999</v>
          </cell>
          <cell r="P144">
            <v>2</v>
          </cell>
          <cell r="Q144" t="str">
            <v/>
          </cell>
          <cell r="S144">
            <v>-135</v>
          </cell>
        </row>
        <row r="145">
          <cell r="A145">
            <v>136</v>
          </cell>
          <cell r="B145" t="str">
            <v>HOLLISTON</v>
          </cell>
          <cell r="C145">
            <v>1</v>
          </cell>
          <cell r="G145">
            <v>0.50409004552537373</v>
          </cell>
          <cell r="H145">
            <v>0.56065693291766416</v>
          </cell>
          <cell r="I145">
            <v>9</v>
          </cell>
          <cell r="J145">
            <v>131.94955011057939</v>
          </cell>
          <cell r="K145">
            <v>12222</v>
          </cell>
          <cell r="L145">
            <v>3905</v>
          </cell>
          <cell r="M145">
            <v>1188</v>
          </cell>
          <cell r="N145">
            <v>43154910.925810665</v>
          </cell>
          <cell r="P145">
            <v>1.9999999999999998</v>
          </cell>
          <cell r="Q145" t="str">
            <v/>
          </cell>
          <cell r="S145">
            <v>-136</v>
          </cell>
        </row>
        <row r="146">
          <cell r="A146">
            <v>137</v>
          </cell>
          <cell r="B146" t="str">
            <v>HOLYOKE</v>
          </cell>
          <cell r="C146">
            <v>1</v>
          </cell>
          <cell r="F146">
            <v>2</v>
          </cell>
          <cell r="G146">
            <v>11.011302301046619</v>
          </cell>
          <cell r="H146">
            <v>10.885540473195379</v>
          </cell>
          <cell r="I146">
            <v>18</v>
          </cell>
          <cell r="J146">
            <v>100</v>
          </cell>
          <cell r="K146">
            <v>18463</v>
          </cell>
          <cell r="L146">
            <v>0</v>
          </cell>
          <cell r="M146">
            <v>1188</v>
          </cell>
          <cell r="N146">
            <v>109412142</v>
          </cell>
          <cell r="P146">
            <v>214.00000000000009</v>
          </cell>
          <cell r="Q146" t="str">
            <v/>
          </cell>
          <cell r="S146">
            <v>-137</v>
          </cell>
        </row>
        <row r="147">
          <cell r="A147">
            <v>138</v>
          </cell>
          <cell r="B147" t="str">
            <v>HOPEDALE</v>
          </cell>
          <cell r="C147">
            <v>1</v>
          </cell>
          <cell r="G147">
            <v>0.3459530326056548</v>
          </cell>
          <cell r="H147">
            <v>0.50575078275087193</v>
          </cell>
          <cell r="I147">
            <v>9</v>
          </cell>
          <cell r="J147">
            <v>147.67970350547154</v>
          </cell>
          <cell r="K147">
            <v>13131</v>
          </cell>
          <cell r="L147">
            <v>6261</v>
          </cell>
          <cell r="M147">
            <v>1188</v>
          </cell>
          <cell r="N147">
            <v>16770315.122137845</v>
          </cell>
          <cell r="P147">
            <v>0</v>
          </cell>
          <cell r="Q147" t="str">
            <v/>
          </cell>
          <cell r="S147">
            <v>-138</v>
          </cell>
        </row>
        <row r="148">
          <cell r="A148">
            <v>139</v>
          </cell>
          <cell r="B148" t="str">
            <v>HOPKINTON</v>
          </cell>
          <cell r="C148">
            <v>1</v>
          </cell>
          <cell r="G148">
            <v>7.1314214326943612E-2</v>
          </cell>
          <cell r="H148">
            <v>7.5863222564107005E-2</v>
          </cell>
          <cell r="I148">
            <v>9</v>
          </cell>
          <cell r="J148">
            <v>132.32812026277668</v>
          </cell>
          <cell r="K148">
            <v>12291</v>
          </cell>
          <cell r="L148">
            <v>3973</v>
          </cell>
          <cell r="M148">
            <v>1188</v>
          </cell>
          <cell r="N148">
            <v>65043374.552541114</v>
          </cell>
          <cell r="P148">
            <v>2.5</v>
          </cell>
          <cell r="Q148" t="str">
            <v/>
          </cell>
          <cell r="S148">
            <v>-139</v>
          </cell>
        </row>
        <row r="149">
          <cell r="A149">
            <v>140</v>
          </cell>
          <cell r="B149" t="str">
            <v>HUBBARDSTON</v>
          </cell>
          <cell r="C149">
            <v>0</v>
          </cell>
          <cell r="G149">
            <v>0</v>
          </cell>
          <cell r="H149">
            <v>0</v>
          </cell>
          <cell r="I149" t="str">
            <v>--</v>
          </cell>
          <cell r="J149">
            <v>0</v>
          </cell>
          <cell r="K149">
            <v>0</v>
          </cell>
          <cell r="L149">
            <v>0</v>
          </cell>
          <cell r="M149">
            <v>1188</v>
          </cell>
          <cell r="N149">
            <v>0</v>
          </cell>
          <cell r="P149">
            <v>0</v>
          </cell>
          <cell r="Q149" t="str">
            <v/>
          </cell>
          <cell r="S149">
            <v>-140</v>
          </cell>
        </row>
        <row r="150">
          <cell r="A150">
            <v>141</v>
          </cell>
          <cell r="B150" t="str">
            <v>HUDSON</v>
          </cell>
          <cell r="C150">
            <v>1</v>
          </cell>
          <cell r="G150">
            <v>6.9759971958889446</v>
          </cell>
          <cell r="H150">
            <v>7.671273967781711</v>
          </cell>
          <cell r="I150">
            <v>9</v>
          </cell>
          <cell r="J150">
            <v>149.10364905943348</v>
          </cell>
          <cell r="K150">
            <v>14153</v>
          </cell>
          <cell r="L150">
            <v>6950</v>
          </cell>
          <cell r="M150">
            <v>1188</v>
          </cell>
          <cell r="N150">
            <v>50915258.878825411</v>
          </cell>
          <cell r="P150">
            <v>80</v>
          </cell>
          <cell r="Q150" t="str">
            <v/>
          </cell>
          <cell r="S150">
            <v>-141</v>
          </cell>
        </row>
        <row r="151">
          <cell r="A151">
            <v>142</v>
          </cell>
          <cell r="B151" t="str">
            <v>HULL</v>
          </cell>
          <cell r="C151">
            <v>1</v>
          </cell>
          <cell r="G151">
            <v>1.7547852209404908</v>
          </cell>
          <cell r="H151">
            <v>2.2481362781552376</v>
          </cell>
          <cell r="I151">
            <v>9</v>
          </cell>
          <cell r="J151">
            <v>184.72724129284549</v>
          </cell>
          <cell r="K151">
            <v>13890</v>
          </cell>
          <cell r="L151">
            <v>11769</v>
          </cell>
          <cell r="M151">
            <v>1188</v>
          </cell>
          <cell r="N151">
            <v>20711111</v>
          </cell>
          <cell r="P151">
            <v>7.0000000000000009</v>
          </cell>
          <cell r="Q151" t="str">
            <v/>
          </cell>
          <cell r="S151">
            <v>-142</v>
          </cell>
        </row>
        <row r="152">
          <cell r="A152">
            <v>143</v>
          </cell>
          <cell r="B152" t="str">
            <v>HUNTINGTON</v>
          </cell>
          <cell r="C152">
            <v>0</v>
          </cell>
          <cell r="G152">
            <v>0</v>
          </cell>
          <cell r="H152">
            <v>0</v>
          </cell>
          <cell r="I152" t="str">
            <v>--</v>
          </cell>
          <cell r="J152">
            <v>0</v>
          </cell>
          <cell r="K152">
            <v>18476</v>
          </cell>
          <cell r="L152">
            <v>0</v>
          </cell>
          <cell r="M152">
            <v>1188</v>
          </cell>
          <cell r="N152">
            <v>572756</v>
          </cell>
          <cell r="P152">
            <v>0</v>
          </cell>
          <cell r="Q152" t="str">
            <v/>
          </cell>
          <cell r="S152">
            <v>-143</v>
          </cell>
        </row>
        <row r="153">
          <cell r="A153">
            <v>144</v>
          </cell>
          <cell r="B153" t="str">
            <v>IPSWICH</v>
          </cell>
          <cell r="C153">
            <v>1</v>
          </cell>
          <cell r="G153">
            <v>0</v>
          </cell>
          <cell r="H153">
            <v>0</v>
          </cell>
          <cell r="I153">
            <v>9</v>
          </cell>
          <cell r="J153">
            <v>168.42368323317675</v>
          </cell>
          <cell r="K153">
            <v>13209</v>
          </cell>
          <cell r="L153">
            <v>9038</v>
          </cell>
          <cell r="M153">
            <v>1188</v>
          </cell>
          <cell r="N153">
            <v>35111080</v>
          </cell>
          <cell r="P153">
            <v>0</v>
          </cell>
          <cell r="Q153" t="str">
            <v/>
          </cell>
          <cell r="S153">
            <v>-144</v>
          </cell>
        </row>
        <row r="154">
          <cell r="A154">
            <v>145</v>
          </cell>
          <cell r="B154" t="str">
            <v>KINGSTON</v>
          </cell>
          <cell r="C154">
            <v>1</v>
          </cell>
          <cell r="G154">
            <v>1.0132662925360445</v>
          </cell>
          <cell r="H154">
            <v>1.2867598241061096</v>
          </cell>
          <cell r="I154">
            <v>9</v>
          </cell>
          <cell r="J154">
            <v>114.23891395282637</v>
          </cell>
          <cell r="K154">
            <v>12774</v>
          </cell>
          <cell r="L154">
            <v>1819</v>
          </cell>
          <cell r="M154">
            <v>1188</v>
          </cell>
          <cell r="N154">
            <v>16253305.090970395</v>
          </cell>
          <cell r="P154">
            <v>4</v>
          </cell>
          <cell r="Q154" t="str">
            <v/>
          </cell>
          <cell r="S154">
            <v>-145</v>
          </cell>
        </row>
        <row r="155">
          <cell r="A155">
            <v>146</v>
          </cell>
          <cell r="B155" t="str">
            <v>LAKEVILLE</v>
          </cell>
          <cell r="C155">
            <v>0</v>
          </cell>
          <cell r="G155">
            <v>0</v>
          </cell>
          <cell r="H155">
            <v>0</v>
          </cell>
          <cell r="I155" t="str">
            <v>--</v>
          </cell>
          <cell r="J155">
            <v>0</v>
          </cell>
          <cell r="K155">
            <v>19288</v>
          </cell>
          <cell r="L155">
            <v>0</v>
          </cell>
          <cell r="M155">
            <v>1188</v>
          </cell>
          <cell r="N155">
            <v>2695303</v>
          </cell>
          <cell r="P155">
            <v>0</v>
          </cell>
          <cell r="Q155" t="str">
            <v/>
          </cell>
          <cell r="S155">
            <v>-146</v>
          </cell>
        </row>
        <row r="156">
          <cell r="A156">
            <v>147</v>
          </cell>
          <cell r="B156" t="str">
            <v>LANCASTER</v>
          </cell>
          <cell r="C156">
            <v>0</v>
          </cell>
          <cell r="G156">
            <v>0</v>
          </cell>
          <cell r="H156">
            <v>0</v>
          </cell>
          <cell r="I156" t="str">
            <v>--</v>
          </cell>
          <cell r="J156">
            <v>0</v>
          </cell>
          <cell r="K156">
            <v>16491</v>
          </cell>
          <cell r="L156">
            <v>0</v>
          </cell>
          <cell r="M156">
            <v>1188</v>
          </cell>
          <cell r="N156">
            <v>67469</v>
          </cell>
          <cell r="P156">
            <v>0</v>
          </cell>
          <cell r="Q156" t="str">
            <v/>
          </cell>
          <cell r="S156">
            <v>-147</v>
          </cell>
        </row>
        <row r="157">
          <cell r="A157">
            <v>148</v>
          </cell>
          <cell r="B157" t="str">
            <v>LANESBOROUGH</v>
          </cell>
          <cell r="C157">
            <v>0</v>
          </cell>
          <cell r="G157">
            <v>0</v>
          </cell>
          <cell r="H157">
            <v>0</v>
          </cell>
          <cell r="I157" t="str">
            <v>--</v>
          </cell>
          <cell r="J157">
            <v>0</v>
          </cell>
          <cell r="K157">
            <v>0</v>
          </cell>
          <cell r="L157">
            <v>0</v>
          </cell>
          <cell r="M157">
            <v>1188</v>
          </cell>
          <cell r="N157">
            <v>1023.1</v>
          </cell>
          <cell r="P157">
            <v>0</v>
          </cell>
          <cell r="Q157" t="str">
            <v/>
          </cell>
          <cell r="S157">
            <v>-148</v>
          </cell>
        </row>
        <row r="158">
          <cell r="A158">
            <v>149</v>
          </cell>
          <cell r="B158" t="str">
            <v>LAWRENCE</v>
          </cell>
          <cell r="C158">
            <v>1</v>
          </cell>
          <cell r="F158">
            <v>16</v>
          </cell>
          <cell r="G158">
            <v>12.091481710109305</v>
          </cell>
          <cell r="H158">
            <v>12.927866425186785</v>
          </cell>
          <cell r="I158">
            <v>18</v>
          </cell>
          <cell r="J158">
            <v>100.74836826286403</v>
          </cell>
          <cell r="K158">
            <v>19214</v>
          </cell>
          <cell r="L158">
            <v>144</v>
          </cell>
          <cell r="M158">
            <v>1188</v>
          </cell>
          <cell r="N158">
            <v>281605701.99791497</v>
          </cell>
          <cell r="P158">
            <v>503.99999999999994</v>
          </cell>
          <cell r="Q158" t="str">
            <v/>
          </cell>
          <cell r="S158">
            <v>-149</v>
          </cell>
        </row>
        <row r="159">
          <cell r="A159">
            <v>150</v>
          </cell>
          <cell r="B159" t="str">
            <v>LEE</v>
          </cell>
          <cell r="C159">
            <v>1</v>
          </cell>
          <cell r="G159">
            <v>0</v>
          </cell>
          <cell r="H159">
            <v>0</v>
          </cell>
          <cell r="I159">
            <v>9</v>
          </cell>
          <cell r="J159">
            <v>165.08600770756803</v>
          </cell>
          <cell r="K159">
            <v>15333</v>
          </cell>
          <cell r="L159">
            <v>9980</v>
          </cell>
          <cell r="M159">
            <v>1188</v>
          </cell>
          <cell r="N159">
            <v>13779885.07</v>
          </cell>
          <cell r="P159">
            <v>0</v>
          </cell>
          <cell r="Q159" t="str">
            <v/>
          </cell>
          <cell r="S159">
            <v>-150</v>
          </cell>
        </row>
        <row r="160">
          <cell r="A160">
            <v>151</v>
          </cell>
          <cell r="B160" t="str">
            <v>LEICESTER</v>
          </cell>
          <cell r="C160">
            <v>1</v>
          </cell>
          <cell r="G160">
            <v>1.6434992501071646</v>
          </cell>
          <cell r="H160">
            <v>0.83943669783190533</v>
          </cell>
          <cell r="I160">
            <v>9</v>
          </cell>
          <cell r="J160">
            <v>107.88530413557082</v>
          </cell>
          <cell r="K160">
            <v>14386</v>
          </cell>
          <cell r="L160">
            <v>1134</v>
          </cell>
          <cell r="M160">
            <v>1188</v>
          </cell>
          <cell r="N160">
            <v>22390967.715071</v>
          </cell>
          <cell r="P160">
            <v>6.9999999999999991</v>
          </cell>
          <cell r="Q160" t="str">
            <v/>
          </cell>
          <cell r="S160">
            <v>-151</v>
          </cell>
        </row>
        <row r="161">
          <cell r="A161">
            <v>152</v>
          </cell>
          <cell r="B161" t="str">
            <v>LENOX</v>
          </cell>
          <cell r="C161">
            <v>1</v>
          </cell>
          <cell r="G161">
            <v>0</v>
          </cell>
          <cell r="H161">
            <v>0</v>
          </cell>
          <cell r="I161">
            <v>9</v>
          </cell>
          <cell r="J161">
            <v>246.77471697235993</v>
          </cell>
          <cell r="K161">
            <v>13738</v>
          </cell>
          <cell r="L161">
            <v>20164</v>
          </cell>
          <cell r="M161">
            <v>1188</v>
          </cell>
          <cell r="N161">
            <v>16156548.959230721</v>
          </cell>
          <cell r="P161">
            <v>0</v>
          </cell>
          <cell r="Q161" t="str">
            <v/>
          </cell>
          <cell r="S161">
            <v>-152</v>
          </cell>
        </row>
        <row r="162">
          <cell r="A162">
            <v>153</v>
          </cell>
          <cell r="B162" t="str">
            <v>LEOMINSTER</v>
          </cell>
          <cell r="C162">
            <v>1</v>
          </cell>
          <cell r="G162">
            <v>1.2733867587282715</v>
          </cell>
          <cell r="H162">
            <v>1.3961385014293468</v>
          </cell>
          <cell r="I162">
            <v>9</v>
          </cell>
          <cell r="J162">
            <v>100.00003431689326</v>
          </cell>
          <cell r="K162">
            <v>16545</v>
          </cell>
          <cell r="L162">
            <v>0</v>
          </cell>
          <cell r="M162">
            <v>1188</v>
          </cell>
          <cell r="N162">
            <v>99599001</v>
          </cell>
          <cell r="P162">
            <v>17</v>
          </cell>
          <cell r="Q162" t="str">
            <v/>
          </cell>
          <cell r="S162">
            <v>-153</v>
          </cell>
        </row>
        <row r="163">
          <cell r="A163">
            <v>154</v>
          </cell>
          <cell r="B163" t="str">
            <v>LEVERETT</v>
          </cell>
          <cell r="C163">
            <v>1</v>
          </cell>
          <cell r="G163">
            <v>0.70801972728714213</v>
          </cell>
          <cell r="H163">
            <v>0</v>
          </cell>
          <cell r="I163">
            <v>9</v>
          </cell>
          <cell r="J163">
            <v>211.88848099406928</v>
          </cell>
          <cell r="K163">
            <v>12427</v>
          </cell>
          <cell r="L163">
            <v>13904</v>
          </cell>
          <cell r="M163">
            <v>1188</v>
          </cell>
          <cell r="N163">
            <v>2998004.7027254291</v>
          </cell>
          <cell r="P163">
            <v>0</v>
          </cell>
          <cell r="Q163" t="str">
            <v/>
          </cell>
          <cell r="S163">
            <v>-154</v>
          </cell>
        </row>
        <row r="164">
          <cell r="A164">
            <v>155</v>
          </cell>
          <cell r="B164" t="str">
            <v>LEXINGTON</v>
          </cell>
          <cell r="C164">
            <v>1</v>
          </cell>
          <cell r="G164">
            <v>2.9815251472684681E-2</v>
          </cell>
          <cell r="H164">
            <v>2.9097800404190213E-2</v>
          </cell>
          <cell r="I164">
            <v>9</v>
          </cell>
          <cell r="J164">
            <v>179.73755354766377</v>
          </cell>
          <cell r="K164">
            <v>13151</v>
          </cell>
          <cell r="L164">
            <v>10486</v>
          </cell>
          <cell r="M164">
            <v>1188</v>
          </cell>
          <cell r="N164">
            <v>164579450.456</v>
          </cell>
          <cell r="P164">
            <v>0</v>
          </cell>
          <cell r="Q164" t="str">
            <v/>
          </cell>
          <cell r="S164">
            <v>-155</v>
          </cell>
        </row>
        <row r="165">
          <cell r="A165">
            <v>156</v>
          </cell>
          <cell r="B165" t="str">
            <v>LEYDEN</v>
          </cell>
          <cell r="C165">
            <v>0</v>
          </cell>
          <cell r="G165">
            <v>0</v>
          </cell>
          <cell r="H165">
            <v>0</v>
          </cell>
          <cell r="I165" t="str">
            <v>--</v>
          </cell>
          <cell r="J165">
            <v>0</v>
          </cell>
          <cell r="K165">
            <v>0</v>
          </cell>
          <cell r="L165">
            <v>0</v>
          </cell>
          <cell r="M165">
            <v>1188</v>
          </cell>
          <cell r="N165">
            <v>0</v>
          </cell>
          <cell r="P165">
            <v>0</v>
          </cell>
          <cell r="Q165" t="str">
            <v/>
          </cell>
          <cell r="S165">
            <v>-156</v>
          </cell>
        </row>
        <row r="166">
          <cell r="A166">
            <v>157</v>
          </cell>
          <cell r="B166" t="str">
            <v>LINCOLN</v>
          </cell>
          <cell r="C166">
            <v>1</v>
          </cell>
          <cell r="G166">
            <v>0</v>
          </cell>
          <cell r="H166">
            <v>0</v>
          </cell>
          <cell r="I166">
            <v>9</v>
          </cell>
          <cell r="J166">
            <v>210.09257589718237</v>
          </cell>
          <cell r="K166">
            <v>12552</v>
          </cell>
          <cell r="L166">
            <v>13819</v>
          </cell>
          <cell r="M166">
            <v>1188</v>
          </cell>
          <cell r="N166">
            <v>15787199.987003446</v>
          </cell>
          <cell r="P166">
            <v>0</v>
          </cell>
          <cell r="Q166" t="str">
            <v/>
          </cell>
          <cell r="S166">
            <v>-157</v>
          </cell>
        </row>
        <row r="167">
          <cell r="A167">
            <v>158</v>
          </cell>
          <cell r="B167" t="str">
            <v>LITTLETON</v>
          </cell>
          <cell r="C167">
            <v>1</v>
          </cell>
          <cell r="G167">
            <v>2.9446468874459066</v>
          </cell>
          <cell r="H167">
            <v>3.3222676835800149</v>
          </cell>
          <cell r="I167">
            <v>9</v>
          </cell>
          <cell r="J167">
            <v>150.63589975229203</v>
          </cell>
          <cell r="K167">
            <v>12046</v>
          </cell>
          <cell r="L167">
            <v>6100</v>
          </cell>
          <cell r="M167">
            <v>1188</v>
          </cell>
          <cell r="N167">
            <v>30084451.199999999</v>
          </cell>
          <cell r="P167">
            <v>21</v>
          </cell>
          <cell r="Q167" t="str">
            <v/>
          </cell>
          <cell r="S167">
            <v>-158</v>
          </cell>
        </row>
        <row r="168">
          <cell r="A168">
            <v>159</v>
          </cell>
          <cell r="B168" t="str">
            <v>LONGMEADOW</v>
          </cell>
          <cell r="C168">
            <v>1</v>
          </cell>
          <cell r="G168">
            <v>0.2200302583736487</v>
          </cell>
          <cell r="H168">
            <v>0.23151360846484748</v>
          </cell>
          <cell r="I168">
            <v>9</v>
          </cell>
          <cell r="J168">
            <v>142.28366228894515</v>
          </cell>
          <cell r="K168">
            <v>12181</v>
          </cell>
          <cell r="L168">
            <v>5151</v>
          </cell>
          <cell r="M168">
            <v>1188</v>
          </cell>
          <cell r="N168">
            <v>47576468.93</v>
          </cell>
          <cell r="P168">
            <v>0.99999999999999989</v>
          </cell>
          <cell r="Q168" t="str">
            <v/>
          </cell>
          <cell r="S168">
            <v>-159</v>
          </cell>
        </row>
        <row r="169">
          <cell r="A169">
            <v>160</v>
          </cell>
          <cell r="B169" t="str">
            <v>LOWELL</v>
          </cell>
          <cell r="C169">
            <v>1</v>
          </cell>
          <cell r="F169">
            <v>23</v>
          </cell>
          <cell r="G169">
            <v>13.146549861530662</v>
          </cell>
          <cell r="H169">
            <v>13.682138571675365</v>
          </cell>
          <cell r="I169">
            <v>18</v>
          </cell>
          <cell r="J169">
            <v>100.20791083539432</v>
          </cell>
          <cell r="K169">
            <v>17692</v>
          </cell>
          <cell r="L169">
            <v>37</v>
          </cell>
          <cell r="M169">
            <v>1188</v>
          </cell>
          <cell r="N169">
            <v>288791630</v>
          </cell>
          <cell r="P169">
            <v>473.10000000000025</v>
          </cell>
          <cell r="Q169" t="str">
            <v/>
          </cell>
          <cell r="S169">
            <v>-160</v>
          </cell>
        </row>
        <row r="170">
          <cell r="A170">
            <v>161</v>
          </cell>
          <cell r="B170" t="str">
            <v>LUDLOW</v>
          </cell>
          <cell r="C170">
            <v>1</v>
          </cell>
          <cell r="G170">
            <v>1.0611422539302759</v>
          </cell>
          <cell r="H170">
            <v>0.85089813753324117</v>
          </cell>
          <cell r="I170">
            <v>9</v>
          </cell>
          <cell r="J170">
            <v>142.13856863129058</v>
          </cell>
          <cell r="K170">
            <v>14514</v>
          </cell>
          <cell r="L170">
            <v>6116</v>
          </cell>
          <cell r="M170">
            <v>1188</v>
          </cell>
          <cell r="N170">
            <v>43588061.089804754</v>
          </cell>
          <cell r="P170">
            <v>2.9999999999999996</v>
          </cell>
          <cell r="Q170" t="str">
            <v/>
          </cell>
          <cell r="S170">
            <v>-161</v>
          </cell>
        </row>
        <row r="171">
          <cell r="A171">
            <v>162</v>
          </cell>
          <cell r="B171" t="str">
            <v>LUNENBURG</v>
          </cell>
          <cell r="C171">
            <v>1</v>
          </cell>
          <cell r="G171">
            <v>1.783039223150831</v>
          </cell>
          <cell r="H171">
            <v>1.8222542857208752</v>
          </cell>
          <cell r="I171">
            <v>9</v>
          </cell>
          <cell r="J171">
            <v>120.7516239748509</v>
          </cell>
          <cell r="K171">
            <v>12792</v>
          </cell>
          <cell r="L171">
            <v>2655</v>
          </cell>
          <cell r="M171">
            <v>1188</v>
          </cell>
          <cell r="N171">
            <v>25074546.597608566</v>
          </cell>
          <cell r="P171">
            <v>4</v>
          </cell>
          <cell r="Q171" t="str">
            <v/>
          </cell>
          <cell r="S171">
            <v>-162</v>
          </cell>
        </row>
        <row r="172">
          <cell r="A172">
            <v>163</v>
          </cell>
          <cell r="B172" t="str">
            <v>LYNN</v>
          </cell>
          <cell r="C172">
            <v>1</v>
          </cell>
          <cell r="D172">
            <v>2022</v>
          </cell>
          <cell r="E172">
            <v>11.3490033140277</v>
          </cell>
          <cell r="G172">
            <v>9.5530899229259614</v>
          </cell>
          <cell r="H172">
            <v>10.020806784376603</v>
          </cell>
          <cell r="I172">
            <v>11.3490033140277</v>
          </cell>
          <cell r="J172">
            <v>100.66191221021963</v>
          </cell>
          <cell r="K172">
            <v>18438</v>
          </cell>
          <cell r="L172">
            <v>122</v>
          </cell>
          <cell r="M172">
            <v>1188</v>
          </cell>
          <cell r="N172">
            <v>330831256.53801727</v>
          </cell>
          <cell r="P172">
            <v>731.66153846153907</v>
          </cell>
          <cell r="Q172" t="str">
            <v/>
          </cell>
          <cell r="S172">
            <v>-163</v>
          </cell>
        </row>
        <row r="173">
          <cell r="A173">
            <v>164</v>
          </cell>
          <cell r="B173" t="str">
            <v>LYNNFIELD</v>
          </cell>
          <cell r="C173">
            <v>1</v>
          </cell>
          <cell r="G173">
            <v>0.36700435200921949</v>
          </cell>
          <cell r="H173">
            <v>0.43586291353849516</v>
          </cell>
          <cell r="I173">
            <v>9</v>
          </cell>
          <cell r="J173">
            <v>144.12974582165708</v>
          </cell>
          <cell r="K173">
            <v>12439</v>
          </cell>
          <cell r="L173">
            <v>5489</v>
          </cell>
          <cell r="M173">
            <v>1188</v>
          </cell>
          <cell r="N173">
            <v>39209805.351999998</v>
          </cell>
          <cell r="P173">
            <v>4</v>
          </cell>
          <cell r="Q173" t="str">
            <v/>
          </cell>
          <cell r="S173">
            <v>-164</v>
          </cell>
        </row>
        <row r="174">
          <cell r="A174">
            <v>165</v>
          </cell>
          <cell r="B174" t="str">
            <v>MALDEN</v>
          </cell>
          <cell r="C174">
            <v>1</v>
          </cell>
          <cell r="D174">
            <v>2013</v>
          </cell>
          <cell r="E174">
            <v>9.83</v>
          </cell>
          <cell r="G174">
            <v>8.7375799797469309</v>
          </cell>
          <cell r="H174">
            <v>8.3487680091304064</v>
          </cell>
          <cell r="I174">
            <v>9.83</v>
          </cell>
          <cell r="J174">
            <v>100</v>
          </cell>
          <cell r="K174">
            <v>16948</v>
          </cell>
          <cell r="L174">
            <v>0</v>
          </cell>
          <cell r="M174">
            <v>1188</v>
          </cell>
          <cell r="N174">
            <v>117616659</v>
          </cell>
          <cell r="P174">
            <v>314.27039627039613</v>
          </cell>
          <cell r="Q174" t="str">
            <v/>
          </cell>
          <cell r="S174">
            <v>-165</v>
          </cell>
        </row>
        <row r="175">
          <cell r="A175">
            <v>166</v>
          </cell>
          <cell r="B175" t="str">
            <v>MANCHESTER</v>
          </cell>
          <cell r="C175">
            <v>0</v>
          </cell>
          <cell r="G175">
            <v>0</v>
          </cell>
          <cell r="H175">
            <v>0</v>
          </cell>
          <cell r="I175" t="str">
            <v>--</v>
          </cell>
          <cell r="J175">
            <v>0</v>
          </cell>
          <cell r="K175">
            <v>0</v>
          </cell>
          <cell r="L175">
            <v>0</v>
          </cell>
          <cell r="M175">
            <v>1188</v>
          </cell>
          <cell r="N175">
            <v>0</v>
          </cell>
          <cell r="P175">
            <v>0</v>
          </cell>
          <cell r="Q175" t="str">
            <v/>
          </cell>
          <cell r="S175">
            <v>-166</v>
          </cell>
        </row>
        <row r="176">
          <cell r="A176">
            <v>167</v>
          </cell>
          <cell r="B176" t="str">
            <v>MANSFIELD</v>
          </cell>
          <cell r="C176">
            <v>1</v>
          </cell>
          <cell r="G176">
            <v>1.5189739550594283</v>
          </cell>
          <cell r="H176">
            <v>1.834368530815458</v>
          </cell>
          <cell r="I176">
            <v>9</v>
          </cell>
          <cell r="J176">
            <v>148.00875742147787</v>
          </cell>
          <cell r="K176">
            <v>13236</v>
          </cell>
          <cell r="L176">
            <v>6354</v>
          </cell>
          <cell r="M176">
            <v>1188</v>
          </cell>
          <cell r="N176">
            <v>67231746.472000003</v>
          </cell>
          <cell r="P176">
            <v>13</v>
          </cell>
          <cell r="Q176" t="str">
            <v/>
          </cell>
          <cell r="S176">
            <v>-167</v>
          </cell>
        </row>
        <row r="177">
          <cell r="A177">
            <v>168</v>
          </cell>
          <cell r="B177" t="str">
            <v>MARBLEHEAD</v>
          </cell>
          <cell r="C177">
            <v>1</v>
          </cell>
          <cell r="G177">
            <v>3.1836070966118637</v>
          </cell>
          <cell r="H177">
            <v>3.2860111234513498</v>
          </cell>
          <cell r="I177">
            <v>9</v>
          </cell>
          <cell r="J177">
            <v>172.97034125476529</v>
          </cell>
          <cell r="K177">
            <v>12296</v>
          </cell>
          <cell r="L177">
            <v>8972</v>
          </cell>
          <cell r="M177">
            <v>1188</v>
          </cell>
          <cell r="N177">
            <v>57074943.740000002</v>
          </cell>
          <cell r="P177">
            <v>12</v>
          </cell>
          <cell r="Q177" t="str">
            <v/>
          </cell>
          <cell r="S177">
            <v>-168</v>
          </cell>
        </row>
        <row r="178">
          <cell r="A178">
            <v>169</v>
          </cell>
          <cell r="B178" t="str">
            <v>MARION</v>
          </cell>
          <cell r="C178">
            <v>1</v>
          </cell>
          <cell r="G178">
            <v>0</v>
          </cell>
          <cell r="H178">
            <v>0</v>
          </cell>
          <cell r="I178">
            <v>9</v>
          </cell>
          <cell r="J178">
            <v>151.34144079127762</v>
          </cell>
          <cell r="K178">
            <v>12639</v>
          </cell>
          <cell r="L178">
            <v>6489</v>
          </cell>
          <cell r="M178">
            <v>1188</v>
          </cell>
          <cell r="N178">
            <v>7744437.5999999996</v>
          </cell>
          <cell r="P178">
            <v>0</v>
          </cell>
          <cell r="Q178" t="str">
            <v/>
          </cell>
          <cell r="S178">
            <v>-169</v>
          </cell>
        </row>
        <row r="179">
          <cell r="A179">
            <v>170</v>
          </cell>
          <cell r="B179" t="str">
            <v>MARLBOROUGH</v>
          </cell>
          <cell r="C179">
            <v>1</v>
          </cell>
          <cell r="G179">
            <v>8.1565198707663722</v>
          </cell>
          <cell r="H179">
            <v>8.149650454177932</v>
          </cell>
          <cell r="I179">
            <v>9</v>
          </cell>
          <cell r="J179">
            <v>115.01306359382239</v>
          </cell>
          <cell r="K179">
            <v>16242</v>
          </cell>
          <cell r="L179">
            <v>2438</v>
          </cell>
          <cell r="M179">
            <v>1188</v>
          </cell>
          <cell r="N179">
            <v>99323413.261857584</v>
          </cell>
          <cell r="P179">
            <v>213</v>
          </cell>
          <cell r="Q179" t="str">
            <v/>
          </cell>
          <cell r="S179">
            <v>-170</v>
          </cell>
        </row>
        <row r="180">
          <cell r="A180">
            <v>171</v>
          </cell>
          <cell r="B180" t="str">
            <v>MARSHFIELD</v>
          </cell>
          <cell r="C180">
            <v>1</v>
          </cell>
          <cell r="G180">
            <v>1.1462302419104964</v>
          </cell>
          <cell r="H180">
            <v>1.3194065878979153</v>
          </cell>
          <cell r="I180">
            <v>9</v>
          </cell>
          <cell r="J180">
            <v>127.70459475800939</v>
          </cell>
          <cell r="K180">
            <v>13204</v>
          </cell>
          <cell r="L180">
            <v>3658</v>
          </cell>
          <cell r="M180">
            <v>1188</v>
          </cell>
          <cell r="N180">
            <v>62483468.519999996</v>
          </cell>
          <cell r="P180">
            <v>9</v>
          </cell>
          <cell r="Q180" t="str">
            <v/>
          </cell>
          <cell r="S180">
            <v>-171</v>
          </cell>
        </row>
        <row r="181">
          <cell r="A181">
            <v>172</v>
          </cell>
          <cell r="B181" t="str">
            <v>MASHPEE</v>
          </cell>
          <cell r="C181">
            <v>1</v>
          </cell>
          <cell r="G181">
            <v>2.8486808357934237</v>
          </cell>
          <cell r="H181">
            <v>3.1697581889260489</v>
          </cell>
          <cell r="I181">
            <v>9</v>
          </cell>
          <cell r="J181">
            <v>184.8182838817367</v>
          </cell>
          <cell r="K181">
            <v>14414</v>
          </cell>
          <cell r="L181">
            <v>12226</v>
          </cell>
          <cell r="M181">
            <v>1188</v>
          </cell>
          <cell r="N181">
            <v>38649635.933745414</v>
          </cell>
          <cell r="P181">
            <v>15</v>
          </cell>
          <cell r="Q181" t="str">
            <v/>
          </cell>
          <cell r="S181">
            <v>-172</v>
          </cell>
        </row>
        <row r="182">
          <cell r="A182">
            <v>173</v>
          </cell>
          <cell r="B182" t="str">
            <v>MATTAPOISETT</v>
          </cell>
          <cell r="C182">
            <v>1</v>
          </cell>
          <cell r="G182">
            <v>0</v>
          </cell>
          <cell r="H182">
            <v>0</v>
          </cell>
          <cell r="I182">
            <v>9</v>
          </cell>
          <cell r="J182">
            <v>183.6810112811568</v>
          </cell>
          <cell r="K182">
            <v>12270</v>
          </cell>
          <cell r="L182">
            <v>10268</v>
          </cell>
          <cell r="M182">
            <v>1188</v>
          </cell>
          <cell r="N182">
            <v>9441306.2337137628</v>
          </cell>
          <cell r="P182">
            <v>0</v>
          </cell>
          <cell r="Q182" t="str">
            <v/>
          </cell>
          <cell r="S182">
            <v>-173</v>
          </cell>
        </row>
        <row r="183">
          <cell r="A183">
            <v>174</v>
          </cell>
          <cell r="B183" t="str">
            <v>MAYNARD</v>
          </cell>
          <cell r="C183">
            <v>1</v>
          </cell>
          <cell r="G183">
            <v>4.6635093719374048</v>
          </cell>
          <cell r="H183">
            <v>5.6089830574655632</v>
          </cell>
          <cell r="I183">
            <v>9</v>
          </cell>
          <cell r="J183">
            <v>165.6352437150984</v>
          </cell>
          <cell r="K183">
            <v>14330</v>
          </cell>
          <cell r="L183">
            <v>9406</v>
          </cell>
          <cell r="M183">
            <v>1188</v>
          </cell>
          <cell r="N183">
            <v>28450718.84957815</v>
          </cell>
          <cell r="P183">
            <v>24.000000000000007</v>
          </cell>
          <cell r="Q183" t="str">
            <v/>
          </cell>
          <cell r="S183">
            <v>-174</v>
          </cell>
        </row>
        <row r="184">
          <cell r="A184">
            <v>175</v>
          </cell>
          <cell r="B184" t="str">
            <v>MEDFIELD</v>
          </cell>
          <cell r="C184">
            <v>1</v>
          </cell>
          <cell r="G184">
            <v>8.1137591624029226E-2</v>
          </cell>
          <cell r="H184">
            <v>0.10743682831300112</v>
          </cell>
          <cell r="I184">
            <v>9</v>
          </cell>
          <cell r="J184">
            <v>155.59623685915264</v>
          </cell>
          <cell r="K184">
            <v>12269</v>
          </cell>
          <cell r="L184">
            <v>6821</v>
          </cell>
          <cell r="M184">
            <v>1188</v>
          </cell>
          <cell r="N184">
            <v>45580273.328000002</v>
          </cell>
          <cell r="P184">
            <v>0</v>
          </cell>
          <cell r="Q184" t="str">
            <v/>
          </cell>
          <cell r="S184">
            <v>-175</v>
          </cell>
        </row>
        <row r="185">
          <cell r="A185">
            <v>176</v>
          </cell>
          <cell r="B185" t="str">
            <v>MEDFORD</v>
          </cell>
          <cell r="C185">
            <v>1</v>
          </cell>
          <cell r="G185">
            <v>8.045897842515183</v>
          </cell>
          <cell r="H185">
            <v>8.7334594973897381</v>
          </cell>
          <cell r="I185">
            <v>9</v>
          </cell>
          <cell r="J185">
            <v>134.00620858507176</v>
          </cell>
          <cell r="K185">
            <v>15768</v>
          </cell>
          <cell r="L185">
            <v>5362</v>
          </cell>
          <cell r="M185">
            <v>1188</v>
          </cell>
          <cell r="N185">
            <v>93302728.459843948</v>
          </cell>
          <cell r="P185">
            <v>169.18131868131871</v>
          </cell>
          <cell r="Q185" t="str">
            <v/>
          </cell>
          <cell r="S185">
            <v>-176</v>
          </cell>
        </row>
        <row r="186">
          <cell r="A186">
            <v>177</v>
          </cell>
          <cell r="B186" t="str">
            <v>MEDWAY</v>
          </cell>
          <cell r="C186">
            <v>1</v>
          </cell>
          <cell r="G186">
            <v>0.78984508070487258</v>
          </cell>
          <cell r="H186">
            <v>1.0128773786686469</v>
          </cell>
          <cell r="I186">
            <v>9</v>
          </cell>
          <cell r="J186">
            <v>143.43132670377187</v>
          </cell>
          <cell r="K186">
            <v>12684</v>
          </cell>
          <cell r="L186">
            <v>5509</v>
          </cell>
          <cell r="M186">
            <v>1188</v>
          </cell>
          <cell r="N186">
            <v>37471465.746315464</v>
          </cell>
          <cell r="P186">
            <v>3</v>
          </cell>
          <cell r="Q186" t="str">
            <v/>
          </cell>
          <cell r="S186">
            <v>-177</v>
          </cell>
        </row>
        <row r="187">
          <cell r="A187">
            <v>178</v>
          </cell>
          <cell r="B187" t="str">
            <v>MELROSE</v>
          </cell>
          <cell r="C187">
            <v>1</v>
          </cell>
          <cell r="G187">
            <v>5.8646316087241992</v>
          </cell>
          <cell r="H187">
            <v>6.2047928969851043</v>
          </cell>
          <cell r="I187">
            <v>9</v>
          </cell>
          <cell r="J187">
            <v>110.87211795217652</v>
          </cell>
          <cell r="K187">
            <v>12637</v>
          </cell>
          <cell r="L187">
            <v>1374</v>
          </cell>
          <cell r="M187">
            <v>1188</v>
          </cell>
          <cell r="N187">
            <v>56791146.110810466</v>
          </cell>
          <cell r="P187">
            <v>97.999999999999986</v>
          </cell>
          <cell r="Q187" t="str">
            <v/>
          </cell>
          <cell r="S187">
            <v>-178</v>
          </cell>
        </row>
        <row r="188">
          <cell r="A188">
            <v>179</v>
          </cell>
          <cell r="B188" t="str">
            <v>MENDON</v>
          </cell>
          <cell r="C188">
            <v>0</v>
          </cell>
          <cell r="G188">
            <v>0</v>
          </cell>
          <cell r="H188">
            <v>0</v>
          </cell>
          <cell r="I188" t="str">
            <v>--</v>
          </cell>
          <cell r="J188">
            <v>0</v>
          </cell>
          <cell r="K188">
            <v>16491</v>
          </cell>
          <cell r="L188">
            <v>0</v>
          </cell>
          <cell r="M188">
            <v>1188</v>
          </cell>
          <cell r="N188">
            <v>164908</v>
          </cell>
          <cell r="P188">
            <v>0</v>
          </cell>
          <cell r="Q188" t="str">
            <v/>
          </cell>
          <cell r="S188">
            <v>-179</v>
          </cell>
        </row>
        <row r="189">
          <cell r="A189">
            <v>180</v>
          </cell>
          <cell r="B189" t="str">
            <v>MERRIMAC</v>
          </cell>
          <cell r="C189">
            <v>0</v>
          </cell>
          <cell r="G189">
            <v>0</v>
          </cell>
          <cell r="H189">
            <v>0</v>
          </cell>
          <cell r="I189" t="str">
            <v>--</v>
          </cell>
          <cell r="J189">
            <v>0</v>
          </cell>
          <cell r="K189">
            <v>16491</v>
          </cell>
          <cell r="L189">
            <v>0</v>
          </cell>
          <cell r="M189">
            <v>1188</v>
          </cell>
          <cell r="N189">
            <v>213882.5</v>
          </cell>
          <cell r="P189">
            <v>0</v>
          </cell>
          <cell r="Q189" t="str">
            <v/>
          </cell>
          <cell r="S189">
            <v>-180</v>
          </cell>
        </row>
        <row r="190">
          <cell r="A190">
            <v>181</v>
          </cell>
          <cell r="B190" t="str">
            <v>METHUEN</v>
          </cell>
          <cell r="C190">
            <v>1</v>
          </cell>
          <cell r="G190">
            <v>2.7931181667394442</v>
          </cell>
          <cell r="H190">
            <v>2.5884168680408943</v>
          </cell>
          <cell r="I190">
            <v>9</v>
          </cell>
          <cell r="J190">
            <v>101.41418881168643</v>
          </cell>
          <cell r="K190">
            <v>16133</v>
          </cell>
          <cell r="L190">
            <v>228</v>
          </cell>
          <cell r="M190">
            <v>1188</v>
          </cell>
          <cell r="N190">
            <v>110318126.69963199</v>
          </cell>
          <cell r="P190">
            <v>63.800000000000026</v>
          </cell>
          <cell r="Q190" t="str">
            <v/>
          </cell>
          <cell r="S190">
            <v>-181</v>
          </cell>
        </row>
        <row r="191">
          <cell r="A191">
            <v>182</v>
          </cell>
          <cell r="B191" t="str">
            <v>MIDDLEBOROUGH</v>
          </cell>
          <cell r="C191">
            <v>1</v>
          </cell>
          <cell r="G191">
            <v>1.6273366578050632</v>
          </cell>
          <cell r="H191">
            <v>1.4815665678904111</v>
          </cell>
          <cell r="I191">
            <v>9</v>
          </cell>
          <cell r="J191">
            <v>119.51204304515628</v>
          </cell>
          <cell r="K191">
            <v>14133</v>
          </cell>
          <cell r="L191">
            <v>2758</v>
          </cell>
          <cell r="M191">
            <v>1188</v>
          </cell>
          <cell r="N191">
            <v>52422416.706250161</v>
          </cell>
          <cell r="P191">
            <v>9</v>
          </cell>
          <cell r="Q191" t="str">
            <v/>
          </cell>
          <cell r="S191">
            <v>-182</v>
          </cell>
        </row>
        <row r="192">
          <cell r="A192">
            <v>183</v>
          </cell>
          <cell r="B192" t="str">
            <v>MIDDLEFIELD</v>
          </cell>
          <cell r="C192">
            <v>0</v>
          </cell>
          <cell r="G192">
            <v>0</v>
          </cell>
          <cell r="H192">
            <v>0</v>
          </cell>
          <cell r="I192" t="str">
            <v>--</v>
          </cell>
          <cell r="J192">
            <v>0</v>
          </cell>
          <cell r="K192">
            <v>16491</v>
          </cell>
          <cell r="L192">
            <v>0</v>
          </cell>
          <cell r="M192">
            <v>1188</v>
          </cell>
          <cell r="N192">
            <v>55897.9</v>
          </cell>
          <cell r="P192">
            <v>0</v>
          </cell>
          <cell r="Q192" t="str">
            <v/>
          </cell>
          <cell r="S192">
            <v>-183</v>
          </cell>
        </row>
        <row r="193">
          <cell r="A193">
            <v>184</v>
          </cell>
          <cell r="B193" t="str">
            <v>MIDDLETON</v>
          </cell>
          <cell r="C193">
            <v>1</v>
          </cell>
          <cell r="G193">
            <v>0.13187839481081456</v>
          </cell>
          <cell r="H193">
            <v>0.13586791833831308</v>
          </cell>
          <cell r="I193">
            <v>9</v>
          </cell>
          <cell r="J193">
            <v>182.067491328644</v>
          </cell>
          <cell r="K193">
            <v>12152</v>
          </cell>
          <cell r="L193">
            <v>9973</v>
          </cell>
          <cell r="M193">
            <v>1188</v>
          </cell>
          <cell r="N193">
            <v>14792307.298000762</v>
          </cell>
          <cell r="P193">
            <v>1</v>
          </cell>
          <cell r="Q193" t="str">
            <v/>
          </cell>
          <cell r="S193">
            <v>-184</v>
          </cell>
        </row>
        <row r="194">
          <cell r="A194">
            <v>185</v>
          </cell>
          <cell r="B194" t="str">
            <v>MILFORD</v>
          </cell>
          <cell r="C194">
            <v>1</v>
          </cell>
          <cell r="G194">
            <v>2.6782417777180214</v>
          </cell>
          <cell r="H194">
            <v>2.7517454886578832</v>
          </cell>
          <cell r="I194">
            <v>9</v>
          </cell>
          <cell r="J194">
            <v>112.73241647428188</v>
          </cell>
          <cell r="K194">
            <v>16037</v>
          </cell>
          <cell r="L194">
            <v>2042</v>
          </cell>
          <cell r="M194">
            <v>1188</v>
          </cell>
          <cell r="N194">
            <v>84001554.995821908</v>
          </cell>
          <cell r="P194">
            <v>46</v>
          </cell>
          <cell r="Q194" t="str">
            <v/>
          </cell>
          <cell r="S194">
            <v>-185</v>
          </cell>
        </row>
        <row r="195">
          <cell r="A195">
            <v>186</v>
          </cell>
          <cell r="B195" t="str">
            <v>MILLBURY</v>
          </cell>
          <cell r="C195">
            <v>1</v>
          </cell>
          <cell r="G195">
            <v>0.70099003074699773</v>
          </cell>
          <cell r="H195">
            <v>0.26788100999766368</v>
          </cell>
          <cell r="I195">
            <v>9</v>
          </cell>
          <cell r="J195">
            <v>136.0534287779991</v>
          </cell>
          <cell r="K195">
            <v>13696</v>
          </cell>
          <cell r="L195">
            <v>4938</v>
          </cell>
          <cell r="M195">
            <v>1188</v>
          </cell>
          <cell r="N195">
            <v>30374306.861359693</v>
          </cell>
          <cell r="P195">
            <v>3.5</v>
          </cell>
          <cell r="Q195" t="str">
            <v/>
          </cell>
          <cell r="S195">
            <v>-186</v>
          </cell>
        </row>
        <row r="196">
          <cell r="A196">
            <v>187</v>
          </cell>
          <cell r="B196" t="str">
            <v>MILLIS</v>
          </cell>
          <cell r="C196">
            <v>1</v>
          </cell>
          <cell r="G196">
            <v>0.66320473379543421</v>
          </cell>
          <cell r="H196">
            <v>0.56882630665934797</v>
          </cell>
          <cell r="I196">
            <v>9</v>
          </cell>
          <cell r="J196">
            <v>164.17882110197769</v>
          </cell>
          <cell r="K196">
            <v>12906</v>
          </cell>
          <cell r="L196">
            <v>8283</v>
          </cell>
          <cell r="M196">
            <v>1188</v>
          </cell>
          <cell r="N196">
            <v>22519703.906154577</v>
          </cell>
          <cell r="P196">
            <v>0</v>
          </cell>
          <cell r="Q196" t="str">
            <v/>
          </cell>
          <cell r="S196">
            <v>-187</v>
          </cell>
        </row>
        <row r="197">
          <cell r="A197">
            <v>188</v>
          </cell>
          <cell r="B197" t="str">
            <v>MILLVILLE</v>
          </cell>
          <cell r="C197">
            <v>0</v>
          </cell>
          <cell r="G197">
            <v>0</v>
          </cell>
          <cell r="H197">
            <v>0</v>
          </cell>
          <cell r="I197" t="str">
            <v>--</v>
          </cell>
          <cell r="J197">
            <v>0</v>
          </cell>
          <cell r="K197">
            <v>16491</v>
          </cell>
          <cell r="L197">
            <v>0</v>
          </cell>
          <cell r="M197">
            <v>1188</v>
          </cell>
          <cell r="N197">
            <v>201994</v>
          </cell>
          <cell r="P197">
            <v>0</v>
          </cell>
          <cell r="Q197" t="str">
            <v/>
          </cell>
          <cell r="S197">
            <v>-188</v>
          </cell>
        </row>
        <row r="198">
          <cell r="A198">
            <v>189</v>
          </cell>
          <cell r="B198" t="str">
            <v>MILTON</v>
          </cell>
          <cell r="C198">
            <v>1</v>
          </cell>
          <cell r="G198">
            <v>0.41010296820829761</v>
          </cell>
          <cell r="H198">
            <v>0.56896915483339805</v>
          </cell>
          <cell r="I198">
            <v>9</v>
          </cell>
          <cell r="J198">
            <v>134.51876817314573</v>
          </cell>
          <cell r="K198">
            <v>12566</v>
          </cell>
          <cell r="L198">
            <v>4338</v>
          </cell>
          <cell r="M198">
            <v>1188</v>
          </cell>
          <cell r="N198">
            <v>72760183.304000005</v>
          </cell>
          <cell r="P198">
            <v>4.0000000000000009</v>
          </cell>
          <cell r="Q198" t="str">
            <v/>
          </cell>
          <cell r="S198">
            <v>-189</v>
          </cell>
        </row>
        <row r="199">
          <cell r="A199">
            <v>190</v>
          </cell>
          <cell r="B199" t="str">
            <v>MONROE</v>
          </cell>
          <cell r="C199">
            <v>0</v>
          </cell>
          <cell r="G199">
            <v>0</v>
          </cell>
          <cell r="H199">
            <v>0</v>
          </cell>
          <cell r="I199" t="str">
            <v>--</v>
          </cell>
          <cell r="J199">
            <v>0</v>
          </cell>
          <cell r="K199">
            <v>11279</v>
          </cell>
          <cell r="L199">
            <v>0</v>
          </cell>
          <cell r="M199">
            <v>1188</v>
          </cell>
          <cell r="N199">
            <v>312339.64</v>
          </cell>
          <cell r="P199">
            <v>0</v>
          </cell>
          <cell r="Q199" t="str">
            <v/>
          </cell>
          <cell r="S199">
            <v>-190</v>
          </cell>
        </row>
        <row r="200">
          <cell r="A200">
            <v>191</v>
          </cell>
          <cell r="B200" t="str">
            <v>MONSON</v>
          </cell>
          <cell r="C200">
            <v>1</v>
          </cell>
          <cell r="G200">
            <v>4.1124622089330405</v>
          </cell>
          <cell r="H200">
            <v>4.4883767216758237</v>
          </cell>
          <cell r="I200">
            <v>9</v>
          </cell>
          <cell r="J200">
            <v>128.86300283434048</v>
          </cell>
          <cell r="K200">
            <v>14027</v>
          </cell>
          <cell r="L200">
            <v>4049</v>
          </cell>
          <cell r="M200">
            <v>1188</v>
          </cell>
          <cell r="N200">
            <v>14842492.983772226</v>
          </cell>
          <cell r="P200">
            <v>16</v>
          </cell>
          <cell r="Q200" t="str">
            <v/>
          </cell>
          <cell r="S200">
            <v>-191</v>
          </cell>
        </row>
        <row r="201">
          <cell r="A201">
            <v>192</v>
          </cell>
          <cell r="B201" t="str">
            <v>MONTAGUE</v>
          </cell>
          <cell r="C201">
            <v>0</v>
          </cell>
          <cell r="G201">
            <v>0</v>
          </cell>
          <cell r="H201">
            <v>0</v>
          </cell>
          <cell r="I201" t="str">
            <v>--</v>
          </cell>
          <cell r="J201">
            <v>0</v>
          </cell>
          <cell r="K201">
            <v>16491</v>
          </cell>
          <cell r="L201">
            <v>0</v>
          </cell>
          <cell r="M201">
            <v>1188</v>
          </cell>
          <cell r="N201">
            <v>16491</v>
          </cell>
          <cell r="P201">
            <v>0</v>
          </cell>
          <cell r="Q201" t="str">
            <v/>
          </cell>
          <cell r="S201">
            <v>-192</v>
          </cell>
        </row>
        <row r="202">
          <cell r="A202">
            <v>193</v>
          </cell>
          <cell r="B202" t="str">
            <v>MONTEREY</v>
          </cell>
          <cell r="C202">
            <v>0</v>
          </cell>
          <cell r="G202">
            <v>0</v>
          </cell>
          <cell r="H202">
            <v>0</v>
          </cell>
          <cell r="I202" t="str">
            <v>--</v>
          </cell>
          <cell r="J202">
            <v>0</v>
          </cell>
          <cell r="K202">
            <v>0</v>
          </cell>
          <cell r="L202">
            <v>0</v>
          </cell>
          <cell r="M202">
            <v>1188</v>
          </cell>
          <cell r="N202">
            <v>0</v>
          </cell>
          <cell r="P202">
            <v>0</v>
          </cell>
          <cell r="Q202" t="str">
            <v/>
          </cell>
          <cell r="S202">
            <v>-193</v>
          </cell>
        </row>
        <row r="203">
          <cell r="A203">
            <v>194</v>
          </cell>
          <cell r="B203" t="str">
            <v>MONTGOMERY</v>
          </cell>
          <cell r="C203">
            <v>0</v>
          </cell>
          <cell r="G203">
            <v>0</v>
          </cell>
          <cell r="H203">
            <v>0</v>
          </cell>
          <cell r="I203" t="str">
            <v>--</v>
          </cell>
          <cell r="J203">
            <v>0</v>
          </cell>
          <cell r="K203">
            <v>16491</v>
          </cell>
          <cell r="L203">
            <v>0</v>
          </cell>
          <cell r="M203">
            <v>1188</v>
          </cell>
          <cell r="N203">
            <v>85909</v>
          </cell>
          <cell r="P203">
            <v>0</v>
          </cell>
          <cell r="Q203" t="str">
            <v/>
          </cell>
          <cell r="S203">
            <v>-194</v>
          </cell>
        </row>
        <row r="204">
          <cell r="A204">
            <v>195</v>
          </cell>
          <cell r="B204" t="str">
            <v>MOUNT WASHINGTON</v>
          </cell>
          <cell r="C204">
            <v>0</v>
          </cell>
          <cell r="G204">
            <v>0</v>
          </cell>
          <cell r="H204">
            <v>0</v>
          </cell>
          <cell r="I204" t="str">
            <v>--</v>
          </cell>
          <cell r="J204">
            <v>0</v>
          </cell>
          <cell r="K204">
            <v>9870</v>
          </cell>
          <cell r="L204">
            <v>0</v>
          </cell>
          <cell r="M204">
            <v>1188</v>
          </cell>
          <cell r="N204">
            <v>141448</v>
          </cell>
          <cell r="P204">
            <v>0</v>
          </cell>
          <cell r="Q204" t="str">
            <v/>
          </cell>
          <cell r="S204">
            <v>-195</v>
          </cell>
        </row>
        <row r="205">
          <cell r="A205">
            <v>196</v>
          </cell>
          <cell r="B205" t="str">
            <v>NAHANT</v>
          </cell>
          <cell r="C205">
            <v>1</v>
          </cell>
          <cell r="G205">
            <v>4.6110833373830138</v>
          </cell>
          <cell r="H205">
            <v>4.2060230938242213</v>
          </cell>
          <cell r="I205">
            <v>9</v>
          </cell>
          <cell r="J205">
            <v>163.57784486712441</v>
          </cell>
          <cell r="K205">
            <v>11913</v>
          </cell>
          <cell r="L205">
            <v>7574</v>
          </cell>
          <cell r="M205">
            <v>1188</v>
          </cell>
          <cell r="N205">
            <v>5030000.9125161888</v>
          </cell>
          <cell r="P205">
            <v>2</v>
          </cell>
          <cell r="Q205" t="str">
            <v/>
          </cell>
          <cell r="S205">
            <v>-196</v>
          </cell>
        </row>
        <row r="206">
          <cell r="A206">
            <v>197</v>
          </cell>
          <cell r="B206" t="str">
            <v>NANTUCKET</v>
          </cell>
          <cell r="C206">
            <v>1</v>
          </cell>
          <cell r="G206">
            <v>7.4334994682421537E-2</v>
          </cell>
          <cell r="H206">
            <v>5.138465682152013E-2</v>
          </cell>
          <cell r="I206">
            <v>9</v>
          </cell>
          <cell r="J206">
            <v>190.0338443433703</v>
          </cell>
          <cell r="K206">
            <v>14712</v>
          </cell>
          <cell r="L206">
            <v>13246</v>
          </cell>
          <cell r="M206">
            <v>1188</v>
          </cell>
          <cell r="N206">
            <v>45278107.200000003</v>
          </cell>
          <cell r="P206">
            <v>0</v>
          </cell>
          <cell r="Q206" t="str">
            <v/>
          </cell>
          <cell r="S206">
            <v>-197</v>
          </cell>
        </row>
        <row r="207">
          <cell r="A207">
            <v>198</v>
          </cell>
          <cell r="B207" t="str">
            <v>NATICK</v>
          </cell>
          <cell r="C207">
            <v>1</v>
          </cell>
          <cell r="G207">
            <v>0.16469228179268214</v>
          </cell>
          <cell r="H207">
            <v>0.1970708960033504</v>
          </cell>
          <cell r="I207">
            <v>9</v>
          </cell>
          <cell r="J207">
            <v>151.90900346349602</v>
          </cell>
          <cell r="K207">
            <v>12287</v>
          </cell>
          <cell r="L207">
            <v>6378</v>
          </cell>
          <cell r="M207">
            <v>1188</v>
          </cell>
          <cell r="N207">
            <v>99428684.790000007</v>
          </cell>
          <cell r="P207">
            <v>2</v>
          </cell>
          <cell r="Q207" t="str">
            <v/>
          </cell>
          <cell r="S207">
            <v>-198</v>
          </cell>
        </row>
        <row r="208">
          <cell r="A208">
            <v>199</v>
          </cell>
          <cell r="B208" t="str">
            <v>NEEDHAM</v>
          </cell>
          <cell r="C208">
            <v>1</v>
          </cell>
          <cell r="G208">
            <v>5.9108992461615537E-2</v>
          </cell>
          <cell r="H208">
            <v>7.0675526754821458E-2</v>
          </cell>
          <cell r="I208">
            <v>9</v>
          </cell>
          <cell r="J208">
            <v>173.03511468968532</v>
          </cell>
          <cell r="K208">
            <v>12734</v>
          </cell>
          <cell r="L208">
            <v>9300</v>
          </cell>
          <cell r="M208">
            <v>1188</v>
          </cell>
          <cell r="N208">
            <v>122664809.13647491</v>
          </cell>
          <cell r="P208">
            <v>2</v>
          </cell>
          <cell r="Q208" t="str">
            <v/>
          </cell>
          <cell r="S208">
            <v>-199</v>
          </cell>
        </row>
        <row r="209">
          <cell r="A209">
            <v>200</v>
          </cell>
          <cell r="B209" t="str">
            <v>NEW ASHFORD</v>
          </cell>
          <cell r="C209">
            <v>0</v>
          </cell>
          <cell r="G209">
            <v>0</v>
          </cell>
          <cell r="H209">
            <v>0</v>
          </cell>
          <cell r="I209" t="str">
            <v>--</v>
          </cell>
          <cell r="J209">
            <v>0</v>
          </cell>
          <cell r="K209">
            <v>11759</v>
          </cell>
          <cell r="L209">
            <v>0</v>
          </cell>
          <cell r="M209">
            <v>1188</v>
          </cell>
          <cell r="N209">
            <v>416246</v>
          </cell>
          <cell r="P209">
            <v>0</v>
          </cell>
          <cell r="Q209" t="str">
            <v/>
          </cell>
          <cell r="S209">
            <v>-200</v>
          </cell>
        </row>
        <row r="210">
          <cell r="A210">
            <v>201</v>
          </cell>
          <cell r="B210" t="str">
            <v>NEW BEDFORD</v>
          </cell>
          <cell r="C210">
            <v>1</v>
          </cell>
          <cell r="F210">
            <v>4</v>
          </cell>
          <cell r="G210">
            <v>10.472482335422866</v>
          </cell>
          <cell r="H210">
            <v>10.679453049705819</v>
          </cell>
          <cell r="I210">
            <v>18</v>
          </cell>
          <cell r="J210">
            <v>100.48719005553819</v>
          </cell>
          <cell r="K210">
            <v>18371</v>
          </cell>
          <cell r="L210">
            <v>90</v>
          </cell>
          <cell r="M210">
            <v>1188</v>
          </cell>
          <cell r="N210">
            <v>260690064.09243873</v>
          </cell>
          <cell r="P210">
            <v>183.00000000000003</v>
          </cell>
          <cell r="Q210" t="str">
            <v/>
          </cell>
          <cell r="S210">
            <v>-201</v>
          </cell>
        </row>
        <row r="211">
          <cell r="A211">
            <v>202</v>
          </cell>
          <cell r="B211" t="str">
            <v>NEW BRAINTREE</v>
          </cell>
          <cell r="C211">
            <v>0</v>
          </cell>
          <cell r="G211">
            <v>0</v>
          </cell>
          <cell r="H211">
            <v>0</v>
          </cell>
          <cell r="I211" t="str">
            <v>--</v>
          </cell>
          <cell r="J211">
            <v>0</v>
          </cell>
          <cell r="K211">
            <v>16491</v>
          </cell>
          <cell r="L211">
            <v>0</v>
          </cell>
          <cell r="M211">
            <v>1188</v>
          </cell>
          <cell r="N211">
            <v>58457</v>
          </cell>
          <cell r="P211">
            <v>0</v>
          </cell>
          <cell r="Q211" t="str">
            <v/>
          </cell>
          <cell r="S211">
            <v>-202</v>
          </cell>
        </row>
        <row r="212">
          <cell r="A212">
            <v>203</v>
          </cell>
          <cell r="B212" t="str">
            <v>NEWBURY</v>
          </cell>
          <cell r="C212">
            <v>0</v>
          </cell>
          <cell r="G212">
            <v>0</v>
          </cell>
          <cell r="H212">
            <v>0</v>
          </cell>
          <cell r="I212" t="str">
            <v>--</v>
          </cell>
          <cell r="J212">
            <v>0</v>
          </cell>
          <cell r="K212">
            <v>17004</v>
          </cell>
          <cell r="L212">
            <v>0</v>
          </cell>
          <cell r="M212">
            <v>1188</v>
          </cell>
          <cell r="N212">
            <v>45003.85</v>
          </cell>
          <cell r="P212">
            <v>0</v>
          </cell>
          <cell r="Q212" t="str">
            <v/>
          </cell>
          <cell r="S212">
            <v>-203</v>
          </cell>
        </row>
        <row r="213">
          <cell r="A213">
            <v>204</v>
          </cell>
          <cell r="B213" t="str">
            <v>NEWBURYPORT</v>
          </cell>
          <cell r="C213">
            <v>1</v>
          </cell>
          <cell r="G213">
            <v>4.6156833521999827</v>
          </cell>
          <cell r="H213">
            <v>4.5497147361924615</v>
          </cell>
          <cell r="I213">
            <v>9</v>
          </cell>
          <cell r="J213">
            <v>162.49337411797981</v>
          </cell>
          <cell r="K213">
            <v>12298</v>
          </cell>
          <cell r="L213">
            <v>7685</v>
          </cell>
          <cell r="M213">
            <v>1188</v>
          </cell>
          <cell r="N213">
            <v>44600048.962589771</v>
          </cell>
          <cell r="P213">
            <v>48</v>
          </cell>
          <cell r="Q213" t="str">
            <v/>
          </cell>
          <cell r="S213">
            <v>-204</v>
          </cell>
        </row>
        <row r="214">
          <cell r="A214">
            <v>205</v>
          </cell>
          <cell r="B214" t="str">
            <v>NEW MARLBOROUGH</v>
          </cell>
          <cell r="C214">
            <v>0</v>
          </cell>
          <cell r="G214">
            <v>0</v>
          </cell>
          <cell r="H214">
            <v>0</v>
          </cell>
          <cell r="I214" t="str">
            <v>--</v>
          </cell>
          <cell r="J214">
            <v>0</v>
          </cell>
          <cell r="K214">
            <v>0</v>
          </cell>
          <cell r="L214">
            <v>0</v>
          </cell>
          <cell r="M214">
            <v>1188</v>
          </cell>
          <cell r="N214">
            <v>0</v>
          </cell>
          <cell r="P214">
            <v>0</v>
          </cell>
          <cell r="Q214" t="str">
            <v/>
          </cell>
          <cell r="S214">
            <v>-205</v>
          </cell>
        </row>
        <row r="215">
          <cell r="A215">
            <v>206</v>
          </cell>
          <cell r="B215" t="str">
            <v>NEW SALEM</v>
          </cell>
          <cell r="C215">
            <v>0</v>
          </cell>
          <cell r="G215">
            <v>0</v>
          </cell>
          <cell r="H215">
            <v>0</v>
          </cell>
          <cell r="I215" t="str">
            <v>--</v>
          </cell>
          <cell r="J215">
            <v>0</v>
          </cell>
          <cell r="K215">
            <v>0</v>
          </cell>
          <cell r="L215">
            <v>0</v>
          </cell>
          <cell r="M215">
            <v>1188</v>
          </cell>
          <cell r="N215">
            <v>712.85</v>
          </cell>
          <cell r="P215">
            <v>0</v>
          </cell>
          <cell r="Q215" t="str">
            <v/>
          </cell>
          <cell r="S215">
            <v>-206</v>
          </cell>
        </row>
        <row r="216">
          <cell r="A216">
            <v>207</v>
          </cell>
          <cell r="B216" t="str">
            <v>NEWTON</v>
          </cell>
          <cell r="C216">
            <v>1</v>
          </cell>
          <cell r="G216">
            <v>1.7857447976431282E-2</v>
          </cell>
          <cell r="H216">
            <v>4.6786425500361516E-2</v>
          </cell>
          <cell r="I216">
            <v>9</v>
          </cell>
          <cell r="J216">
            <v>175.05717564204178</v>
          </cell>
          <cell r="K216">
            <v>13190</v>
          </cell>
          <cell r="L216">
            <v>9900</v>
          </cell>
          <cell r="M216">
            <v>1188</v>
          </cell>
          <cell r="N216">
            <v>275782983.24800003</v>
          </cell>
          <cell r="P216">
            <v>0</v>
          </cell>
          <cell r="Q216" t="str">
            <v/>
          </cell>
          <cell r="S216">
            <v>-207</v>
          </cell>
        </row>
        <row r="217">
          <cell r="A217">
            <v>208</v>
          </cell>
          <cell r="B217" t="str">
            <v>NORFOLK</v>
          </cell>
          <cell r="C217">
            <v>1</v>
          </cell>
          <cell r="G217">
            <v>1.7096671052319448</v>
          </cell>
          <cell r="H217">
            <v>1.8317792463973632</v>
          </cell>
          <cell r="I217">
            <v>9</v>
          </cell>
          <cell r="J217">
            <v>143.98076150710634</v>
          </cell>
          <cell r="K217">
            <v>11874</v>
          </cell>
          <cell r="L217">
            <v>5222</v>
          </cell>
          <cell r="M217">
            <v>1188</v>
          </cell>
          <cell r="N217">
            <v>17021701.747807771</v>
          </cell>
          <cell r="P217">
            <v>5</v>
          </cell>
          <cell r="Q217" t="str">
            <v/>
          </cell>
          <cell r="S217">
            <v>-208</v>
          </cell>
        </row>
        <row r="218">
          <cell r="A218">
            <v>209</v>
          </cell>
          <cell r="B218" t="str">
            <v>NORTH ADAMS</v>
          </cell>
          <cell r="C218">
            <v>1</v>
          </cell>
          <cell r="F218">
            <v>14</v>
          </cell>
          <cell r="G218">
            <v>6.2048130830090056</v>
          </cell>
          <cell r="H218">
            <v>5.9769930428901903</v>
          </cell>
          <cell r="I218">
            <v>18</v>
          </cell>
          <cell r="J218">
            <v>118.1955554684784</v>
          </cell>
          <cell r="K218">
            <v>16544</v>
          </cell>
          <cell r="L218">
            <v>3010</v>
          </cell>
          <cell r="M218">
            <v>1188</v>
          </cell>
          <cell r="N218">
            <v>25600682.299942773</v>
          </cell>
          <cell r="P218">
            <v>20</v>
          </cell>
          <cell r="Q218" t="str">
            <v/>
          </cell>
          <cell r="S218">
            <v>-209</v>
          </cell>
        </row>
        <row r="219">
          <cell r="A219">
            <v>210</v>
          </cell>
          <cell r="B219" t="str">
            <v>NORTHAMPTON</v>
          </cell>
          <cell r="C219">
            <v>1</v>
          </cell>
          <cell r="G219">
            <v>5.2499008385131525</v>
          </cell>
          <cell r="H219">
            <v>5.8576259262404351</v>
          </cell>
          <cell r="I219">
            <v>9</v>
          </cell>
          <cell r="J219">
            <v>133.14502305778481</v>
          </cell>
          <cell r="K219">
            <v>13350</v>
          </cell>
          <cell r="L219">
            <v>4425</v>
          </cell>
          <cell r="M219">
            <v>1188</v>
          </cell>
          <cell r="N219">
            <v>46637648.671999998</v>
          </cell>
          <cell r="P219">
            <v>43.999999999999957</v>
          </cell>
          <cell r="Q219" t="str">
            <v/>
          </cell>
          <cell r="S219">
            <v>-210</v>
          </cell>
        </row>
        <row r="220">
          <cell r="A220">
            <v>211</v>
          </cell>
          <cell r="B220" t="str">
            <v>NORTH ANDOVER</v>
          </cell>
          <cell r="C220">
            <v>1</v>
          </cell>
          <cell r="G220">
            <v>0.24801504654723372</v>
          </cell>
          <cell r="H220">
            <v>0.21992299723087805</v>
          </cell>
          <cell r="I220">
            <v>9</v>
          </cell>
          <cell r="J220">
            <v>124.6766512201486</v>
          </cell>
          <cell r="K220">
            <v>12779</v>
          </cell>
          <cell r="L220">
            <v>3153</v>
          </cell>
          <cell r="M220">
            <v>1188</v>
          </cell>
          <cell r="N220">
            <v>71867881.936000004</v>
          </cell>
          <cell r="P220">
            <v>5</v>
          </cell>
          <cell r="Q220" t="str">
            <v/>
          </cell>
          <cell r="S220">
            <v>-211</v>
          </cell>
        </row>
        <row r="221">
          <cell r="A221">
            <v>212</v>
          </cell>
          <cell r="B221" t="str">
            <v>NORTH ATTLEBOROUGH</v>
          </cell>
          <cell r="C221">
            <v>1</v>
          </cell>
          <cell r="G221">
            <v>3.1062933137553315</v>
          </cell>
          <cell r="H221">
            <v>3.4051922838191722</v>
          </cell>
          <cell r="I221">
            <v>9</v>
          </cell>
          <cell r="J221">
            <v>123.76039454491159</v>
          </cell>
          <cell r="K221">
            <v>12803</v>
          </cell>
          <cell r="L221">
            <v>3042</v>
          </cell>
          <cell r="M221">
            <v>1188</v>
          </cell>
          <cell r="N221">
            <v>63408107.972638048</v>
          </cell>
          <cell r="P221">
            <v>25.000000000000007</v>
          </cell>
          <cell r="Q221" t="str">
            <v/>
          </cell>
          <cell r="S221">
            <v>-212</v>
          </cell>
        </row>
        <row r="222">
          <cell r="A222">
            <v>213</v>
          </cell>
          <cell r="B222" t="str">
            <v>NORTHBOROUGH</v>
          </cell>
          <cell r="C222">
            <v>1</v>
          </cell>
          <cell r="G222">
            <v>0.16225600752867872</v>
          </cell>
          <cell r="H222">
            <v>0.11946368142141429</v>
          </cell>
          <cell r="I222">
            <v>9</v>
          </cell>
          <cell r="J222">
            <v>171.69326204004861</v>
          </cell>
          <cell r="K222">
            <v>12076</v>
          </cell>
          <cell r="L222">
            <v>8658</v>
          </cell>
          <cell r="M222">
            <v>1188</v>
          </cell>
          <cell r="N222">
            <v>32424917.380000003</v>
          </cell>
          <cell r="P222">
            <v>1</v>
          </cell>
          <cell r="Q222" t="str">
            <v/>
          </cell>
          <cell r="S222">
            <v>-213</v>
          </cell>
        </row>
        <row r="223">
          <cell r="A223">
            <v>214</v>
          </cell>
          <cell r="B223" t="str">
            <v>NORTHBRIDGE</v>
          </cell>
          <cell r="C223">
            <v>1</v>
          </cell>
          <cell r="G223">
            <v>0.20637118723869224</v>
          </cell>
          <cell r="H223">
            <v>0.24922981375842321</v>
          </cell>
          <cell r="I223">
            <v>9</v>
          </cell>
          <cell r="J223">
            <v>116.10378026592269</v>
          </cell>
          <cell r="K223">
            <v>14076</v>
          </cell>
          <cell r="L223">
            <v>2267</v>
          </cell>
          <cell r="M223">
            <v>1188</v>
          </cell>
          <cell r="N223">
            <v>31413978.456</v>
          </cell>
          <cell r="P223">
            <v>0</v>
          </cell>
          <cell r="Q223" t="str">
            <v/>
          </cell>
          <cell r="S223">
            <v>-214</v>
          </cell>
        </row>
        <row r="224">
          <cell r="A224">
            <v>215</v>
          </cell>
          <cell r="B224" t="str">
            <v>NORTH BROOKFIELD</v>
          </cell>
          <cell r="C224">
            <v>1</v>
          </cell>
          <cell r="F224">
            <v>7</v>
          </cell>
          <cell r="G224">
            <v>2.6844857218243106</v>
          </cell>
          <cell r="H224">
            <v>2.8848382881502381</v>
          </cell>
          <cell r="I224">
            <v>18</v>
          </cell>
          <cell r="J224">
            <v>107.50981448348978</v>
          </cell>
          <cell r="K224">
            <v>14427</v>
          </cell>
          <cell r="L224">
            <v>1083</v>
          </cell>
          <cell r="M224">
            <v>1188</v>
          </cell>
          <cell r="N224">
            <v>8920465.3535365891</v>
          </cell>
          <cell r="P224">
            <v>4</v>
          </cell>
          <cell r="Q224" t="str">
            <v/>
          </cell>
          <cell r="S224">
            <v>-215</v>
          </cell>
        </row>
        <row r="225">
          <cell r="A225">
            <v>216</v>
          </cell>
          <cell r="B225" t="str">
            <v>NORTHFIELD</v>
          </cell>
          <cell r="C225">
            <v>0</v>
          </cell>
          <cell r="G225">
            <v>0</v>
          </cell>
          <cell r="H225">
            <v>0</v>
          </cell>
          <cell r="I225" t="str">
            <v>--</v>
          </cell>
          <cell r="J225">
            <v>0</v>
          </cell>
          <cell r="K225">
            <v>16491</v>
          </cell>
          <cell r="L225">
            <v>0</v>
          </cell>
          <cell r="M225">
            <v>1188</v>
          </cell>
          <cell r="N225">
            <v>16491</v>
          </cell>
          <cell r="P225">
            <v>0</v>
          </cell>
          <cell r="Q225" t="str">
            <v/>
          </cell>
          <cell r="S225">
            <v>-216</v>
          </cell>
        </row>
        <row r="226">
          <cell r="A226">
            <v>217</v>
          </cell>
          <cell r="B226" t="str">
            <v>NORTH READING</v>
          </cell>
          <cell r="C226">
            <v>1</v>
          </cell>
          <cell r="G226">
            <v>0</v>
          </cell>
          <cell r="H226">
            <v>0</v>
          </cell>
          <cell r="I226">
            <v>9</v>
          </cell>
          <cell r="J226">
            <v>156.81359301442009</v>
          </cell>
          <cell r="K226">
            <v>12808</v>
          </cell>
          <cell r="L226">
            <v>7277</v>
          </cell>
          <cell r="M226">
            <v>1188</v>
          </cell>
          <cell r="N226">
            <v>44431952.29781308</v>
          </cell>
          <cell r="P226">
            <v>0</v>
          </cell>
          <cell r="Q226" t="str">
            <v/>
          </cell>
          <cell r="S226">
            <v>-217</v>
          </cell>
        </row>
        <row r="227">
          <cell r="A227">
            <v>218</v>
          </cell>
          <cell r="B227" t="str">
            <v>NORTON</v>
          </cell>
          <cell r="C227">
            <v>1</v>
          </cell>
          <cell r="G227">
            <v>2.8548319303850844</v>
          </cell>
          <cell r="H227">
            <v>2.9889412081604765</v>
          </cell>
          <cell r="I227">
            <v>9</v>
          </cell>
          <cell r="J227">
            <v>143.44189484674027</v>
          </cell>
          <cell r="K227">
            <v>13307</v>
          </cell>
          <cell r="L227">
            <v>5781</v>
          </cell>
          <cell r="M227">
            <v>1188</v>
          </cell>
          <cell r="N227">
            <v>40733588.090523332</v>
          </cell>
          <cell r="P227">
            <v>7.9999999999999982</v>
          </cell>
          <cell r="Q227" t="str">
            <v/>
          </cell>
          <cell r="S227">
            <v>-218</v>
          </cell>
        </row>
        <row r="228">
          <cell r="A228">
            <v>219</v>
          </cell>
          <cell r="B228" t="str">
            <v>NORWELL</v>
          </cell>
          <cell r="C228">
            <v>1</v>
          </cell>
          <cell r="G228">
            <v>0.60691098026528478</v>
          </cell>
          <cell r="H228">
            <v>0.51812451232660983</v>
          </cell>
          <cell r="I228">
            <v>9</v>
          </cell>
          <cell r="J228">
            <v>149.05114237351503</v>
          </cell>
          <cell r="K228">
            <v>12360</v>
          </cell>
          <cell r="L228">
            <v>6063</v>
          </cell>
          <cell r="M228">
            <v>1188</v>
          </cell>
          <cell r="N228">
            <v>38716755.379746884</v>
          </cell>
          <cell r="P228">
            <v>4</v>
          </cell>
          <cell r="Q228" t="str">
            <v/>
          </cell>
          <cell r="S228">
            <v>-219</v>
          </cell>
        </row>
        <row r="229">
          <cell r="A229">
            <v>220</v>
          </cell>
          <cell r="B229" t="str">
            <v>NORWOOD</v>
          </cell>
          <cell r="C229">
            <v>1</v>
          </cell>
          <cell r="G229">
            <v>1.7647897269131958</v>
          </cell>
          <cell r="H229">
            <v>2.082940083801232</v>
          </cell>
          <cell r="I229">
            <v>9</v>
          </cell>
          <cell r="J229">
            <v>137.78652394812985</v>
          </cell>
          <cell r="K229">
            <v>15079</v>
          </cell>
          <cell r="L229">
            <v>5698</v>
          </cell>
          <cell r="M229">
            <v>1188</v>
          </cell>
          <cell r="N229">
            <v>74571900.175128847</v>
          </cell>
          <cell r="P229">
            <v>15.999999999999998</v>
          </cell>
          <cell r="Q229" t="str">
            <v/>
          </cell>
          <cell r="S229">
            <v>-220</v>
          </cell>
        </row>
        <row r="230">
          <cell r="A230">
            <v>221</v>
          </cell>
          <cell r="B230" t="str">
            <v>OAK BLUFFS</v>
          </cell>
          <cell r="C230">
            <v>1</v>
          </cell>
          <cell r="G230">
            <v>5.617882338824014</v>
          </cell>
          <cell r="H230">
            <v>5.738978473689869</v>
          </cell>
          <cell r="I230">
            <v>9</v>
          </cell>
          <cell r="J230">
            <v>196.79680680136653</v>
          </cell>
          <cell r="K230">
            <v>14875</v>
          </cell>
          <cell r="L230">
            <v>14399</v>
          </cell>
          <cell r="M230">
            <v>1188</v>
          </cell>
          <cell r="N230">
            <v>12736587.240238186</v>
          </cell>
          <cell r="P230">
            <v>3</v>
          </cell>
          <cell r="Q230" t="str">
            <v/>
          </cell>
          <cell r="S230">
            <v>-221</v>
          </cell>
        </row>
        <row r="231">
          <cell r="A231">
            <v>222</v>
          </cell>
          <cell r="B231" t="str">
            <v>OAKHAM</v>
          </cell>
          <cell r="C231">
            <v>0</v>
          </cell>
          <cell r="G231">
            <v>0</v>
          </cell>
          <cell r="H231">
            <v>0</v>
          </cell>
          <cell r="I231" t="str">
            <v>--</v>
          </cell>
          <cell r="J231">
            <v>0</v>
          </cell>
          <cell r="K231">
            <v>0</v>
          </cell>
          <cell r="L231">
            <v>0</v>
          </cell>
          <cell r="M231">
            <v>1188</v>
          </cell>
          <cell r="N231">
            <v>2314.3000000000002</v>
          </cell>
          <cell r="P231">
            <v>0</v>
          </cell>
          <cell r="Q231" t="str">
            <v/>
          </cell>
          <cell r="S231">
            <v>-222</v>
          </cell>
        </row>
        <row r="232">
          <cell r="A232">
            <v>223</v>
          </cell>
          <cell r="B232" t="str">
            <v>ORANGE</v>
          </cell>
          <cell r="C232">
            <v>1</v>
          </cell>
          <cell r="F232">
            <v>18</v>
          </cell>
          <cell r="G232">
            <v>0.47146797453387068</v>
          </cell>
          <cell r="H232">
            <v>0.34548271690193239</v>
          </cell>
          <cell r="I232">
            <v>18</v>
          </cell>
          <cell r="J232">
            <v>102.17791270133101</v>
          </cell>
          <cell r="K232">
            <v>15802</v>
          </cell>
          <cell r="L232">
            <v>344</v>
          </cell>
          <cell r="M232">
            <v>1188</v>
          </cell>
          <cell r="N232">
            <v>9415521.648</v>
          </cell>
          <cell r="P232">
            <v>1</v>
          </cell>
          <cell r="Q232" t="str">
            <v/>
          </cell>
          <cell r="S232">
            <v>-223</v>
          </cell>
        </row>
        <row r="233">
          <cell r="A233">
            <v>224</v>
          </cell>
          <cell r="B233" t="str">
            <v>ORLEANS</v>
          </cell>
          <cell r="C233">
            <v>1</v>
          </cell>
          <cell r="G233">
            <v>0</v>
          </cell>
          <cell r="H233">
            <v>0</v>
          </cell>
          <cell r="I233">
            <v>9</v>
          </cell>
          <cell r="J233">
            <v>244.21884526101786</v>
          </cell>
          <cell r="K233">
            <v>14188</v>
          </cell>
          <cell r="L233">
            <v>20462</v>
          </cell>
          <cell r="M233">
            <v>1188</v>
          </cell>
          <cell r="N233">
            <v>5825255.2000000002</v>
          </cell>
          <cell r="P233">
            <v>0</v>
          </cell>
          <cell r="Q233" t="str">
            <v/>
          </cell>
          <cell r="S233">
            <v>-224</v>
          </cell>
        </row>
        <row r="234">
          <cell r="A234">
            <v>225</v>
          </cell>
          <cell r="B234" t="str">
            <v>OTIS</v>
          </cell>
          <cell r="C234">
            <v>0</v>
          </cell>
          <cell r="G234">
            <v>0</v>
          </cell>
          <cell r="H234">
            <v>0</v>
          </cell>
          <cell r="I234" t="str">
            <v>--</v>
          </cell>
          <cell r="J234">
            <v>0</v>
          </cell>
          <cell r="K234">
            <v>0</v>
          </cell>
          <cell r="L234">
            <v>0</v>
          </cell>
          <cell r="M234">
            <v>1188</v>
          </cell>
          <cell r="N234">
            <v>0</v>
          </cell>
          <cell r="P234">
            <v>0</v>
          </cell>
          <cell r="Q234" t="str">
            <v/>
          </cell>
          <cell r="S234">
            <v>-225</v>
          </cell>
        </row>
        <row r="235">
          <cell r="A235">
            <v>226</v>
          </cell>
          <cell r="B235" t="str">
            <v>OXFORD</v>
          </cell>
          <cell r="C235">
            <v>1</v>
          </cell>
          <cell r="F235">
            <v>26</v>
          </cell>
          <cell r="G235">
            <v>1.8075508058942373</v>
          </cell>
          <cell r="H235">
            <v>1.163111808434458</v>
          </cell>
          <cell r="I235">
            <v>18</v>
          </cell>
          <cell r="J235">
            <v>109.26908823745241</v>
          </cell>
          <cell r="K235">
            <v>14384</v>
          </cell>
          <cell r="L235">
            <v>1333</v>
          </cell>
          <cell r="M235">
            <v>1188</v>
          </cell>
          <cell r="N235">
            <v>23728501.249719031</v>
          </cell>
          <cell r="P235">
            <v>9.571428571428573</v>
          </cell>
          <cell r="Q235" t="str">
            <v/>
          </cell>
          <cell r="S235">
            <v>-226</v>
          </cell>
        </row>
        <row r="236">
          <cell r="A236">
            <v>227</v>
          </cell>
          <cell r="B236" t="str">
            <v>PALMER</v>
          </cell>
          <cell r="C236">
            <v>1</v>
          </cell>
          <cell r="F236">
            <v>21</v>
          </cell>
          <cell r="G236">
            <v>1.755160858691249</v>
          </cell>
          <cell r="H236">
            <v>2.0744745366700941</v>
          </cell>
          <cell r="I236">
            <v>18</v>
          </cell>
          <cell r="J236">
            <v>126.21028959804124</v>
          </cell>
          <cell r="K236">
            <v>15274</v>
          </cell>
          <cell r="L236">
            <v>4003</v>
          </cell>
          <cell r="M236">
            <v>1188</v>
          </cell>
          <cell r="N236">
            <v>24872226.237504065</v>
          </cell>
          <cell r="P236">
            <v>15.666666666666664</v>
          </cell>
          <cell r="Q236" t="str">
            <v/>
          </cell>
          <cell r="S236">
            <v>-227</v>
          </cell>
        </row>
        <row r="237">
          <cell r="A237">
            <v>228</v>
          </cell>
          <cell r="B237" t="str">
            <v>PAXTON</v>
          </cell>
          <cell r="C237">
            <v>0</v>
          </cell>
          <cell r="G237">
            <v>0</v>
          </cell>
          <cell r="H237">
            <v>0</v>
          </cell>
          <cell r="I237" t="str">
            <v>--</v>
          </cell>
          <cell r="J237">
            <v>0</v>
          </cell>
          <cell r="K237">
            <v>0</v>
          </cell>
          <cell r="L237">
            <v>0</v>
          </cell>
          <cell r="M237">
            <v>1188</v>
          </cell>
          <cell r="N237">
            <v>760.15000000000009</v>
          </cell>
          <cell r="P237">
            <v>0</v>
          </cell>
          <cell r="Q237" t="str">
            <v/>
          </cell>
          <cell r="S237">
            <v>-228</v>
          </cell>
        </row>
        <row r="238">
          <cell r="A238">
            <v>229</v>
          </cell>
          <cell r="B238" t="str">
            <v>PEABODY</v>
          </cell>
          <cell r="C238">
            <v>1</v>
          </cell>
          <cell r="G238">
            <v>1.680516408645423</v>
          </cell>
          <cell r="H238">
            <v>2.6866580203209849</v>
          </cell>
          <cell r="I238">
            <v>9</v>
          </cell>
          <cell r="J238">
            <v>107.53083343856412</v>
          </cell>
          <cell r="K238">
            <v>15301</v>
          </cell>
          <cell r="L238">
            <v>1152</v>
          </cell>
          <cell r="M238">
            <v>1188</v>
          </cell>
          <cell r="N238">
            <v>96889852.758000001</v>
          </cell>
          <cell r="P238">
            <v>41.428571428571445</v>
          </cell>
          <cell r="Q238" t="str">
            <v/>
          </cell>
          <cell r="S238">
            <v>-229</v>
          </cell>
        </row>
        <row r="239">
          <cell r="A239">
            <v>230</v>
          </cell>
          <cell r="B239" t="str">
            <v>PELHAM</v>
          </cell>
          <cell r="C239">
            <v>1</v>
          </cell>
          <cell r="G239">
            <v>0</v>
          </cell>
          <cell r="H239">
            <v>1.6060543734340527</v>
          </cell>
          <cell r="I239">
            <v>9</v>
          </cell>
          <cell r="J239">
            <v>252.13250356916092</v>
          </cell>
          <cell r="K239">
            <v>13627</v>
          </cell>
          <cell r="L239">
            <v>20731</v>
          </cell>
          <cell r="M239">
            <v>1188</v>
          </cell>
          <cell r="N239">
            <v>2139280</v>
          </cell>
          <cell r="P239">
            <v>0</v>
          </cell>
          <cell r="Q239" t="str">
            <v/>
          </cell>
          <cell r="S239">
            <v>-230</v>
          </cell>
        </row>
        <row r="240">
          <cell r="A240">
            <v>231</v>
          </cell>
          <cell r="B240" t="str">
            <v>PEMBROKE</v>
          </cell>
          <cell r="C240">
            <v>1</v>
          </cell>
          <cell r="G240">
            <v>2.0546209193581526</v>
          </cell>
          <cell r="H240">
            <v>1.978902283081815</v>
          </cell>
          <cell r="I240">
            <v>9</v>
          </cell>
          <cell r="J240">
            <v>127.01439075693611</v>
          </cell>
          <cell r="K240">
            <v>13054</v>
          </cell>
          <cell r="L240">
            <v>3526</v>
          </cell>
          <cell r="M240">
            <v>1188</v>
          </cell>
          <cell r="N240">
            <v>43685835.697439462</v>
          </cell>
          <cell r="P240">
            <v>10.777777777777777</v>
          </cell>
          <cell r="Q240" t="str">
            <v/>
          </cell>
          <cell r="S240">
            <v>-231</v>
          </cell>
        </row>
        <row r="241">
          <cell r="A241">
            <v>232</v>
          </cell>
          <cell r="B241" t="str">
            <v>PEPPERELL</v>
          </cell>
          <cell r="C241">
            <v>0</v>
          </cell>
          <cell r="G241">
            <v>0</v>
          </cell>
          <cell r="H241">
            <v>0</v>
          </cell>
          <cell r="I241" t="str">
            <v>--</v>
          </cell>
          <cell r="J241">
            <v>0</v>
          </cell>
          <cell r="K241">
            <v>0</v>
          </cell>
          <cell r="L241">
            <v>0</v>
          </cell>
          <cell r="M241">
            <v>1188</v>
          </cell>
          <cell r="N241">
            <v>0</v>
          </cell>
          <cell r="P241">
            <v>0</v>
          </cell>
          <cell r="Q241" t="str">
            <v/>
          </cell>
          <cell r="S241">
            <v>-232</v>
          </cell>
        </row>
        <row r="242">
          <cell r="A242">
            <v>233</v>
          </cell>
          <cell r="B242" t="str">
            <v>PERU</v>
          </cell>
          <cell r="C242">
            <v>0</v>
          </cell>
          <cell r="G242">
            <v>0</v>
          </cell>
          <cell r="H242">
            <v>0</v>
          </cell>
          <cell r="I242" t="str">
            <v>--</v>
          </cell>
          <cell r="J242">
            <v>0</v>
          </cell>
          <cell r="K242">
            <v>16491</v>
          </cell>
          <cell r="L242">
            <v>0</v>
          </cell>
          <cell r="M242">
            <v>1188</v>
          </cell>
          <cell r="N242">
            <v>213413</v>
          </cell>
          <cell r="P242">
            <v>0</v>
          </cell>
          <cell r="Q242" t="str">
            <v/>
          </cell>
          <cell r="S242">
            <v>-233</v>
          </cell>
        </row>
        <row r="243">
          <cell r="A243">
            <v>234</v>
          </cell>
          <cell r="B243" t="str">
            <v>PETERSHAM</v>
          </cell>
          <cell r="C243">
            <v>1</v>
          </cell>
          <cell r="G243">
            <v>0</v>
          </cell>
          <cell r="H243">
            <v>0</v>
          </cell>
          <cell r="I243">
            <v>9</v>
          </cell>
          <cell r="J243">
            <v>228.43546408615904</v>
          </cell>
          <cell r="K243">
            <v>14725</v>
          </cell>
          <cell r="L243">
            <v>18912</v>
          </cell>
          <cell r="M243">
            <v>1188</v>
          </cell>
          <cell r="N243">
            <v>2276021.2000000002</v>
          </cell>
          <cell r="P243">
            <v>0</v>
          </cell>
          <cell r="Q243" t="str">
            <v/>
          </cell>
          <cell r="S243">
            <v>-234</v>
          </cell>
        </row>
        <row r="244">
          <cell r="A244">
            <v>235</v>
          </cell>
          <cell r="B244" t="str">
            <v>PHILLIPSTON</v>
          </cell>
          <cell r="C244">
            <v>0</v>
          </cell>
          <cell r="G244">
            <v>0</v>
          </cell>
          <cell r="H244">
            <v>0</v>
          </cell>
          <cell r="I244" t="str">
            <v>--</v>
          </cell>
          <cell r="J244">
            <v>0</v>
          </cell>
          <cell r="K244">
            <v>0</v>
          </cell>
          <cell r="L244">
            <v>0</v>
          </cell>
          <cell r="M244">
            <v>1188</v>
          </cell>
          <cell r="N244">
            <v>0</v>
          </cell>
          <cell r="P244">
            <v>0</v>
          </cell>
          <cell r="Q244" t="str">
            <v/>
          </cell>
          <cell r="S244">
            <v>-235</v>
          </cell>
        </row>
        <row r="245">
          <cell r="A245">
            <v>236</v>
          </cell>
          <cell r="B245" t="str">
            <v>PITTSFIELD</v>
          </cell>
          <cell r="C245">
            <v>1</v>
          </cell>
          <cell r="F245">
            <v>6</v>
          </cell>
          <cell r="G245">
            <v>2.8558117964646592</v>
          </cell>
          <cell r="H245">
            <v>3.0767464242801617</v>
          </cell>
          <cell r="I245">
            <v>18</v>
          </cell>
          <cell r="J245">
            <v>117.80623186363115</v>
          </cell>
          <cell r="K245">
            <v>16661</v>
          </cell>
          <cell r="L245">
            <v>2967</v>
          </cell>
          <cell r="M245">
            <v>1188</v>
          </cell>
          <cell r="N245">
            <v>109234741.39687392</v>
          </cell>
          <cell r="P245">
            <v>40</v>
          </cell>
          <cell r="Q245" t="str">
            <v/>
          </cell>
          <cell r="S245">
            <v>-236</v>
          </cell>
        </row>
        <row r="246">
          <cell r="A246">
            <v>237</v>
          </cell>
          <cell r="B246" t="str">
            <v>PLAINFIELD</v>
          </cell>
          <cell r="C246">
            <v>0</v>
          </cell>
          <cell r="G246">
            <v>0</v>
          </cell>
          <cell r="H246">
            <v>0</v>
          </cell>
          <cell r="I246" t="str">
            <v>--</v>
          </cell>
          <cell r="J246">
            <v>0</v>
          </cell>
          <cell r="K246">
            <v>16491</v>
          </cell>
          <cell r="L246">
            <v>0</v>
          </cell>
          <cell r="M246">
            <v>1188</v>
          </cell>
          <cell r="N246">
            <v>100573</v>
          </cell>
          <cell r="P246">
            <v>0</v>
          </cell>
          <cell r="Q246" t="str">
            <v/>
          </cell>
          <cell r="S246">
            <v>-237</v>
          </cell>
        </row>
        <row r="247">
          <cell r="A247">
            <v>238</v>
          </cell>
          <cell r="B247" t="str">
            <v>PLAINVILLE</v>
          </cell>
          <cell r="C247">
            <v>1</v>
          </cell>
          <cell r="G247">
            <v>6.0181659000650018</v>
          </cell>
          <cell r="H247">
            <v>4.9781225116559309</v>
          </cell>
          <cell r="I247">
            <v>9</v>
          </cell>
          <cell r="J247">
            <v>131.89634143284513</v>
          </cell>
          <cell r="K247">
            <v>12733</v>
          </cell>
          <cell r="L247">
            <v>4061</v>
          </cell>
          <cell r="M247">
            <v>1188</v>
          </cell>
          <cell r="N247">
            <v>11046574.25992267</v>
          </cell>
          <cell r="P247">
            <v>0.99999999999999989</v>
          </cell>
          <cell r="Q247" t="str">
            <v/>
          </cell>
          <cell r="S247">
            <v>-238</v>
          </cell>
        </row>
        <row r="248">
          <cell r="A248">
            <v>239</v>
          </cell>
          <cell r="B248" t="str">
            <v>PLYMOUTH</v>
          </cell>
          <cell r="C248">
            <v>1</v>
          </cell>
          <cell r="G248">
            <v>5.2031524868032735</v>
          </cell>
          <cell r="H248">
            <v>5.8901033918469894</v>
          </cell>
          <cell r="I248">
            <v>9</v>
          </cell>
          <cell r="J248">
            <v>133.96388723272358</v>
          </cell>
          <cell r="K248">
            <v>14556</v>
          </cell>
          <cell r="L248">
            <v>4944</v>
          </cell>
          <cell r="M248">
            <v>1188</v>
          </cell>
          <cell r="N248">
            <v>149377462.74842578</v>
          </cell>
          <cell r="P248">
            <v>84</v>
          </cell>
          <cell r="Q248" t="str">
            <v/>
          </cell>
          <cell r="S248">
            <v>-239</v>
          </cell>
        </row>
        <row r="249">
          <cell r="A249">
            <v>240</v>
          </cell>
          <cell r="B249" t="str">
            <v>PLYMPTON</v>
          </cell>
          <cell r="C249">
            <v>1</v>
          </cell>
          <cell r="G249">
            <v>0.77929771766395495</v>
          </cell>
          <cell r="H249">
            <v>1.0326001591553142</v>
          </cell>
          <cell r="I249">
            <v>9</v>
          </cell>
          <cell r="J249">
            <v>140.47227607012925</v>
          </cell>
          <cell r="K249">
            <v>12537</v>
          </cell>
          <cell r="L249">
            <v>5074</v>
          </cell>
          <cell r="M249">
            <v>1188</v>
          </cell>
          <cell r="N249">
            <v>4501451.95</v>
          </cell>
          <cell r="P249">
            <v>2</v>
          </cell>
          <cell r="Q249" t="str">
            <v/>
          </cell>
          <cell r="S249">
            <v>-240</v>
          </cell>
        </row>
        <row r="250">
          <cell r="A250">
            <v>241</v>
          </cell>
          <cell r="B250" t="str">
            <v>PRINCETON</v>
          </cell>
          <cell r="C250">
            <v>0</v>
          </cell>
          <cell r="G250">
            <v>0</v>
          </cell>
          <cell r="H250">
            <v>0</v>
          </cell>
          <cell r="I250" t="str">
            <v>--</v>
          </cell>
          <cell r="J250">
            <v>0</v>
          </cell>
          <cell r="K250">
            <v>16491</v>
          </cell>
          <cell r="L250">
            <v>0</v>
          </cell>
          <cell r="M250">
            <v>1188</v>
          </cell>
          <cell r="N250">
            <v>16834.349999999999</v>
          </cell>
          <cell r="P250">
            <v>0</v>
          </cell>
          <cell r="Q250" t="str">
            <v/>
          </cell>
          <cell r="S250">
            <v>-241</v>
          </cell>
        </row>
        <row r="251">
          <cell r="A251">
            <v>242</v>
          </cell>
          <cell r="B251" t="str">
            <v>PROVINCETOWN</v>
          </cell>
          <cell r="C251">
            <v>1</v>
          </cell>
          <cell r="G251">
            <v>0</v>
          </cell>
          <cell r="H251">
            <v>1.0484149793421833</v>
          </cell>
          <cell r="I251">
            <v>9</v>
          </cell>
          <cell r="J251">
            <v>404.19178921893302</v>
          </cell>
          <cell r="K251">
            <v>17437</v>
          </cell>
          <cell r="L251">
            <v>53042</v>
          </cell>
          <cell r="M251">
            <v>1188</v>
          </cell>
          <cell r="N251">
            <v>6722433.5199999996</v>
          </cell>
          <cell r="P251">
            <v>0</v>
          </cell>
          <cell r="Q251" t="str">
            <v/>
          </cell>
          <cell r="S251">
            <v>-242</v>
          </cell>
        </row>
        <row r="252">
          <cell r="A252">
            <v>243</v>
          </cell>
          <cell r="B252" t="str">
            <v>QUINCY</v>
          </cell>
          <cell r="C252">
            <v>1</v>
          </cell>
          <cell r="G252">
            <v>0.62355929397109944</v>
          </cell>
          <cell r="H252">
            <v>0.64449431719393047</v>
          </cell>
          <cell r="I252">
            <v>9</v>
          </cell>
          <cell r="J252">
            <v>114.25021531439718</v>
          </cell>
          <cell r="K252">
            <v>16888</v>
          </cell>
          <cell r="L252">
            <v>2407</v>
          </cell>
          <cell r="M252">
            <v>1188</v>
          </cell>
          <cell r="N252">
            <v>184560044.71519363</v>
          </cell>
          <cell r="P252">
            <v>22.5</v>
          </cell>
          <cell r="Q252" t="str">
            <v/>
          </cell>
          <cell r="S252">
            <v>-243</v>
          </cell>
        </row>
        <row r="253">
          <cell r="A253">
            <v>244</v>
          </cell>
          <cell r="B253" t="str">
            <v>RANDOLPH</v>
          </cell>
          <cell r="C253">
            <v>1</v>
          </cell>
          <cell r="G253">
            <v>11.504090832379131</v>
          </cell>
          <cell r="H253">
            <v>10.18716583569625</v>
          </cell>
          <cell r="I253">
            <v>9</v>
          </cell>
          <cell r="J253">
            <v>128.46677726516822</v>
          </cell>
          <cell r="K253">
            <v>16593</v>
          </cell>
          <cell r="L253">
            <v>4723</v>
          </cell>
          <cell r="M253">
            <v>1188</v>
          </cell>
          <cell r="N253">
            <v>64467155.104000002</v>
          </cell>
          <cell r="P253">
            <v>136.13186813186817</v>
          </cell>
          <cell r="Q253">
            <v>10.18716583569625</v>
          </cell>
          <cell r="S253">
            <v>-244</v>
          </cell>
        </row>
        <row r="254">
          <cell r="A254">
            <v>245</v>
          </cell>
          <cell r="B254" t="str">
            <v>RAYNHAM</v>
          </cell>
          <cell r="C254">
            <v>0</v>
          </cell>
          <cell r="G254">
            <v>0</v>
          </cell>
          <cell r="H254">
            <v>0</v>
          </cell>
          <cell r="I254" t="str">
            <v>--</v>
          </cell>
          <cell r="J254">
            <v>0</v>
          </cell>
          <cell r="K254">
            <v>0</v>
          </cell>
          <cell r="L254">
            <v>0</v>
          </cell>
          <cell r="M254">
            <v>1188</v>
          </cell>
          <cell r="N254">
            <v>0</v>
          </cell>
          <cell r="P254">
            <v>0</v>
          </cell>
          <cell r="Q254" t="str">
            <v/>
          </cell>
          <cell r="S254">
            <v>-245</v>
          </cell>
        </row>
        <row r="255">
          <cell r="A255">
            <v>246</v>
          </cell>
          <cell r="B255" t="str">
            <v>READING</v>
          </cell>
          <cell r="C255">
            <v>1</v>
          </cell>
          <cell r="G255">
            <v>7.5140175004369827E-2</v>
          </cell>
          <cell r="H255">
            <v>0.10053919790459093</v>
          </cell>
          <cell r="I255">
            <v>9</v>
          </cell>
          <cell r="J255">
            <v>138.77411401489644</v>
          </cell>
          <cell r="K255">
            <v>12423</v>
          </cell>
          <cell r="L255">
            <v>4817</v>
          </cell>
          <cell r="M255">
            <v>1188</v>
          </cell>
          <cell r="N255">
            <v>63544370.088</v>
          </cell>
          <cell r="P255">
            <v>0</v>
          </cell>
          <cell r="Q255" t="str">
            <v/>
          </cell>
          <cell r="S255">
            <v>-246</v>
          </cell>
        </row>
        <row r="256">
          <cell r="A256">
            <v>247</v>
          </cell>
          <cell r="B256" t="str">
            <v>REHOBOTH</v>
          </cell>
          <cell r="C256">
            <v>0</v>
          </cell>
          <cell r="G256">
            <v>0</v>
          </cell>
          <cell r="H256">
            <v>0</v>
          </cell>
          <cell r="I256" t="str">
            <v>--</v>
          </cell>
          <cell r="J256">
            <v>0</v>
          </cell>
          <cell r="K256">
            <v>0</v>
          </cell>
          <cell r="L256">
            <v>0</v>
          </cell>
          <cell r="M256">
            <v>1188</v>
          </cell>
          <cell r="N256">
            <v>1405119</v>
          </cell>
          <cell r="P256">
            <v>0</v>
          </cell>
          <cell r="Q256" t="str">
            <v/>
          </cell>
          <cell r="S256">
            <v>-247</v>
          </cell>
        </row>
        <row r="257">
          <cell r="A257">
            <v>248</v>
          </cell>
          <cell r="B257" t="str">
            <v>REVERE</v>
          </cell>
          <cell r="C257">
            <v>1</v>
          </cell>
          <cell r="G257">
            <v>7.131647631694193</v>
          </cell>
          <cell r="H257">
            <v>6.8512801438183821</v>
          </cell>
          <cell r="I257">
            <v>9</v>
          </cell>
          <cell r="J257">
            <v>106.59125456595045</v>
          </cell>
          <cell r="K257">
            <v>17972</v>
          </cell>
          <cell r="L257">
            <v>1185</v>
          </cell>
          <cell r="M257">
            <v>1188</v>
          </cell>
          <cell r="N257">
            <v>150437112.24243906</v>
          </cell>
          <cell r="P257">
            <v>197.84090909090918</v>
          </cell>
          <cell r="Q257" t="str">
            <v/>
          </cell>
          <cell r="S257">
            <v>-248</v>
          </cell>
        </row>
        <row r="258">
          <cell r="A258">
            <v>249</v>
          </cell>
          <cell r="B258" t="str">
            <v>RICHMOND</v>
          </cell>
          <cell r="C258">
            <v>1</v>
          </cell>
          <cell r="G258">
            <v>0.78588479677171652</v>
          </cell>
          <cell r="H258">
            <v>0.59086860671338914</v>
          </cell>
          <cell r="I258">
            <v>9</v>
          </cell>
          <cell r="J258">
            <v>264.28938963334946</v>
          </cell>
          <cell r="K258">
            <v>13779</v>
          </cell>
          <cell r="L258">
            <v>22637</v>
          </cell>
          <cell r="M258">
            <v>1188</v>
          </cell>
          <cell r="N258">
            <v>4621332</v>
          </cell>
          <cell r="P258">
            <v>0</v>
          </cell>
          <cell r="Q258" t="str">
            <v/>
          </cell>
          <cell r="S258">
            <v>-249</v>
          </cell>
        </row>
        <row r="259">
          <cell r="A259">
            <v>250</v>
          </cell>
          <cell r="B259" t="str">
            <v>ROCHESTER</v>
          </cell>
          <cell r="C259">
            <v>1</v>
          </cell>
          <cell r="G259">
            <v>0.2449671685055532</v>
          </cell>
          <cell r="H259">
            <v>0</v>
          </cell>
          <cell r="I259">
            <v>9</v>
          </cell>
          <cell r="J259">
            <v>123.25932795426162</v>
          </cell>
          <cell r="K259">
            <v>12351</v>
          </cell>
          <cell r="L259">
            <v>2873</v>
          </cell>
          <cell r="M259">
            <v>1188</v>
          </cell>
          <cell r="N259">
            <v>7702691.4000000004</v>
          </cell>
          <cell r="P259">
            <v>0</v>
          </cell>
          <cell r="Q259" t="str">
            <v/>
          </cell>
          <cell r="S259">
            <v>-250</v>
          </cell>
        </row>
        <row r="260">
          <cell r="A260">
            <v>251</v>
          </cell>
          <cell r="B260" t="str">
            <v>ROCKLAND</v>
          </cell>
          <cell r="C260">
            <v>1</v>
          </cell>
          <cell r="G260">
            <v>4.3849049952505874</v>
          </cell>
          <cell r="H260">
            <v>4.294103308484976</v>
          </cell>
          <cell r="I260">
            <v>9</v>
          </cell>
          <cell r="J260">
            <v>118.74362526908922</v>
          </cell>
          <cell r="K260">
            <v>15747</v>
          </cell>
          <cell r="L260">
            <v>2952</v>
          </cell>
          <cell r="M260">
            <v>1188</v>
          </cell>
          <cell r="N260">
            <v>41114963.315190986</v>
          </cell>
          <cell r="P260">
            <v>42.000000000000007</v>
          </cell>
          <cell r="Q260" t="str">
            <v/>
          </cell>
          <cell r="S260">
            <v>-251</v>
          </cell>
        </row>
        <row r="261">
          <cell r="A261">
            <v>252</v>
          </cell>
          <cell r="B261" t="str">
            <v>ROCKPORT</v>
          </cell>
          <cell r="C261">
            <v>1</v>
          </cell>
          <cell r="G261">
            <v>0</v>
          </cell>
          <cell r="H261">
            <v>0</v>
          </cell>
          <cell r="I261">
            <v>9</v>
          </cell>
          <cell r="J261">
            <v>212.25063527889995</v>
          </cell>
          <cell r="K261">
            <v>13849</v>
          </cell>
          <cell r="L261">
            <v>15546</v>
          </cell>
          <cell r="M261">
            <v>1188</v>
          </cell>
          <cell r="N261">
            <v>18029661</v>
          </cell>
          <cell r="P261">
            <v>0</v>
          </cell>
          <cell r="Q261" t="str">
            <v/>
          </cell>
          <cell r="S261">
            <v>-252</v>
          </cell>
        </row>
        <row r="262">
          <cell r="A262">
            <v>253</v>
          </cell>
          <cell r="B262" t="str">
            <v>ROWE</v>
          </cell>
          <cell r="C262">
            <v>1</v>
          </cell>
          <cell r="G262">
            <v>1.662402108294083</v>
          </cell>
          <cell r="H262">
            <v>1.7042377895032041</v>
          </cell>
          <cell r="I262">
            <v>9</v>
          </cell>
          <cell r="J262">
            <v>306.87666142266153</v>
          </cell>
          <cell r="K262">
            <v>18326</v>
          </cell>
          <cell r="L262">
            <v>37912</v>
          </cell>
          <cell r="M262">
            <v>1188</v>
          </cell>
          <cell r="N262">
            <v>2204563.25</v>
          </cell>
          <cell r="P262">
            <v>0</v>
          </cell>
          <cell r="Q262" t="str">
            <v/>
          </cell>
          <cell r="S262">
            <v>-253</v>
          </cell>
        </row>
        <row r="263">
          <cell r="A263">
            <v>254</v>
          </cell>
          <cell r="B263" t="str">
            <v>ROWLEY</v>
          </cell>
          <cell r="C263">
            <v>0</v>
          </cell>
          <cell r="G263">
            <v>0</v>
          </cell>
          <cell r="H263">
            <v>0</v>
          </cell>
          <cell r="I263" t="str">
            <v>--</v>
          </cell>
          <cell r="J263">
            <v>0</v>
          </cell>
          <cell r="K263">
            <v>17004</v>
          </cell>
          <cell r="L263">
            <v>0</v>
          </cell>
          <cell r="M263">
            <v>1188</v>
          </cell>
          <cell r="N263">
            <v>154810.25</v>
          </cell>
          <cell r="P263">
            <v>0</v>
          </cell>
          <cell r="Q263" t="str">
            <v/>
          </cell>
          <cell r="S263">
            <v>-254</v>
          </cell>
        </row>
        <row r="264">
          <cell r="A264">
            <v>255</v>
          </cell>
          <cell r="B264" t="str">
            <v>ROYALSTON</v>
          </cell>
          <cell r="C264">
            <v>0</v>
          </cell>
          <cell r="G264">
            <v>0</v>
          </cell>
          <cell r="H264">
            <v>0</v>
          </cell>
          <cell r="I264" t="str">
            <v>--</v>
          </cell>
          <cell r="J264">
            <v>0</v>
          </cell>
          <cell r="K264">
            <v>0</v>
          </cell>
          <cell r="L264">
            <v>0</v>
          </cell>
          <cell r="M264">
            <v>1188</v>
          </cell>
          <cell r="N264">
            <v>89005</v>
          </cell>
          <cell r="P264">
            <v>0</v>
          </cell>
          <cell r="Q264" t="str">
            <v/>
          </cell>
          <cell r="S264">
            <v>-255</v>
          </cell>
        </row>
        <row r="265">
          <cell r="A265">
            <v>256</v>
          </cell>
          <cell r="B265" t="str">
            <v>RUSSELL</v>
          </cell>
          <cell r="C265">
            <v>0</v>
          </cell>
          <cell r="G265">
            <v>0</v>
          </cell>
          <cell r="H265">
            <v>0</v>
          </cell>
          <cell r="I265" t="str">
            <v>--</v>
          </cell>
          <cell r="J265">
            <v>0</v>
          </cell>
          <cell r="K265">
            <v>18110</v>
          </cell>
          <cell r="L265">
            <v>0</v>
          </cell>
          <cell r="M265">
            <v>1188</v>
          </cell>
          <cell r="N265">
            <v>348070</v>
          </cell>
          <cell r="P265">
            <v>0</v>
          </cell>
          <cell r="Q265" t="str">
            <v/>
          </cell>
          <cell r="S265">
            <v>-256</v>
          </cell>
        </row>
        <row r="266">
          <cell r="A266">
            <v>257</v>
          </cell>
          <cell r="B266" t="str">
            <v>RUTLAND</v>
          </cell>
          <cell r="C266">
            <v>0</v>
          </cell>
          <cell r="G266">
            <v>0</v>
          </cell>
          <cell r="H266">
            <v>0</v>
          </cell>
          <cell r="I266" t="str">
            <v>--</v>
          </cell>
          <cell r="J266">
            <v>0</v>
          </cell>
          <cell r="K266">
            <v>0</v>
          </cell>
          <cell r="L266">
            <v>0</v>
          </cell>
          <cell r="M266">
            <v>1188</v>
          </cell>
          <cell r="N266">
            <v>680</v>
          </cell>
          <cell r="P266">
            <v>0</v>
          </cell>
          <cell r="Q266" t="str">
            <v/>
          </cell>
          <cell r="S266">
            <v>-257</v>
          </cell>
        </row>
        <row r="267">
          <cell r="A267">
            <v>258</v>
          </cell>
          <cell r="B267" t="str">
            <v>SALEM</v>
          </cell>
          <cell r="C267">
            <v>1</v>
          </cell>
          <cell r="G267">
            <v>10.663672662770324</v>
          </cell>
          <cell r="H267">
            <v>11.216849563303748</v>
          </cell>
          <cell r="I267">
            <v>9</v>
          </cell>
          <cell r="J267">
            <v>133.4364306730439</v>
          </cell>
          <cell r="K267">
            <v>16643</v>
          </cell>
          <cell r="L267">
            <v>5565</v>
          </cell>
          <cell r="M267">
            <v>1188</v>
          </cell>
          <cell r="N267">
            <v>88036840.864000008</v>
          </cell>
          <cell r="P267">
            <v>185.90909090909091</v>
          </cell>
          <cell r="Q267">
            <v>11.216849563303748</v>
          </cell>
          <cell r="S267">
            <v>-258</v>
          </cell>
        </row>
        <row r="268">
          <cell r="A268">
            <v>259</v>
          </cell>
          <cell r="B268" t="str">
            <v>SALISBURY</v>
          </cell>
          <cell r="C268">
            <v>0</v>
          </cell>
          <cell r="G268">
            <v>0</v>
          </cell>
          <cell r="H268">
            <v>0</v>
          </cell>
          <cell r="I268" t="str">
            <v>--</v>
          </cell>
          <cell r="J268">
            <v>0</v>
          </cell>
          <cell r="K268">
            <v>16491</v>
          </cell>
          <cell r="L268">
            <v>0</v>
          </cell>
          <cell r="M268">
            <v>1188</v>
          </cell>
          <cell r="N268">
            <v>41597.75</v>
          </cell>
          <cell r="P268">
            <v>0</v>
          </cell>
          <cell r="Q268" t="str">
            <v/>
          </cell>
          <cell r="S268">
            <v>-259</v>
          </cell>
        </row>
        <row r="269">
          <cell r="A269">
            <v>260</v>
          </cell>
          <cell r="B269" t="str">
            <v>SANDISFIELD</v>
          </cell>
          <cell r="C269">
            <v>0</v>
          </cell>
          <cell r="G269">
            <v>0</v>
          </cell>
          <cell r="H269">
            <v>0</v>
          </cell>
          <cell r="I269" t="str">
            <v>--</v>
          </cell>
          <cell r="J269">
            <v>0</v>
          </cell>
          <cell r="K269">
            <v>0</v>
          </cell>
          <cell r="L269">
            <v>0</v>
          </cell>
          <cell r="M269">
            <v>1188</v>
          </cell>
          <cell r="N269">
            <v>0</v>
          </cell>
          <cell r="P269">
            <v>0</v>
          </cell>
          <cell r="Q269" t="str">
            <v/>
          </cell>
          <cell r="S269">
            <v>-260</v>
          </cell>
        </row>
        <row r="270">
          <cell r="A270">
            <v>261</v>
          </cell>
          <cell r="B270" t="str">
            <v>SANDWICH</v>
          </cell>
          <cell r="C270">
            <v>1</v>
          </cell>
          <cell r="G270">
            <v>7.2891805533379372</v>
          </cell>
          <cell r="H270">
            <v>7.6391982458951677</v>
          </cell>
          <cell r="I270">
            <v>9</v>
          </cell>
          <cell r="J270">
            <v>170.0491313823652</v>
          </cell>
          <cell r="K270">
            <v>12852</v>
          </cell>
          <cell r="L270">
            <v>9003</v>
          </cell>
          <cell r="M270">
            <v>1188</v>
          </cell>
          <cell r="N270">
            <v>52082808.587117262</v>
          </cell>
          <cell r="P270">
            <v>57</v>
          </cell>
          <cell r="Q270" t="str">
            <v/>
          </cell>
          <cell r="S270">
            <v>-261</v>
          </cell>
        </row>
        <row r="271">
          <cell r="A271">
            <v>262</v>
          </cell>
          <cell r="B271" t="str">
            <v>SAUGUS</v>
          </cell>
          <cell r="C271">
            <v>1</v>
          </cell>
          <cell r="G271">
            <v>10.044309923554511</v>
          </cell>
          <cell r="H271">
            <v>10.202414826885365</v>
          </cell>
          <cell r="I271">
            <v>9</v>
          </cell>
          <cell r="J271">
            <v>119.94583426664332</v>
          </cell>
          <cell r="K271">
            <v>14871</v>
          </cell>
          <cell r="L271">
            <v>2966</v>
          </cell>
          <cell r="M271">
            <v>1188</v>
          </cell>
          <cell r="N271">
            <v>49789526.167999998</v>
          </cell>
          <cell r="P271">
            <v>123.46153846153855</v>
          </cell>
          <cell r="Q271">
            <v>10.202414826885365</v>
          </cell>
          <cell r="S271">
            <v>-262</v>
          </cell>
        </row>
        <row r="272">
          <cell r="A272">
            <v>263</v>
          </cell>
          <cell r="B272" t="str">
            <v>SAVOY</v>
          </cell>
          <cell r="C272">
            <v>1</v>
          </cell>
          <cell r="G272">
            <v>1.7240878518942386</v>
          </cell>
          <cell r="H272">
            <v>1.7910102073244512</v>
          </cell>
          <cell r="I272">
            <v>9</v>
          </cell>
          <cell r="J272">
            <v>152.23183779980153</v>
          </cell>
          <cell r="K272">
            <v>14412</v>
          </cell>
          <cell r="L272">
            <v>7528</v>
          </cell>
          <cell r="M272">
            <v>1188</v>
          </cell>
          <cell r="N272">
            <v>1040641.7519999999</v>
          </cell>
          <cell r="P272">
            <v>1</v>
          </cell>
          <cell r="Q272" t="str">
            <v/>
          </cell>
          <cell r="S272">
            <v>-263</v>
          </cell>
        </row>
        <row r="273">
          <cell r="A273">
            <v>264</v>
          </cell>
          <cell r="B273" t="str">
            <v>SCITUATE</v>
          </cell>
          <cell r="C273">
            <v>1</v>
          </cell>
          <cell r="G273">
            <v>0.45744518313901117</v>
          </cell>
          <cell r="H273">
            <v>0.68693594380906087</v>
          </cell>
          <cell r="I273">
            <v>9</v>
          </cell>
          <cell r="J273">
            <v>149.07358659822506</v>
          </cell>
          <cell r="K273">
            <v>12412</v>
          </cell>
          <cell r="L273">
            <v>6091</v>
          </cell>
          <cell r="M273">
            <v>1188</v>
          </cell>
          <cell r="N273">
            <v>51444825.850928001</v>
          </cell>
          <cell r="P273">
            <v>7.9999999999999991</v>
          </cell>
          <cell r="Q273" t="str">
            <v/>
          </cell>
          <cell r="S273">
            <v>-264</v>
          </cell>
        </row>
        <row r="274">
          <cell r="A274">
            <v>265</v>
          </cell>
          <cell r="B274" t="str">
            <v>SEEKONK</v>
          </cell>
          <cell r="C274">
            <v>1</v>
          </cell>
          <cell r="G274">
            <v>0.17890348554768754</v>
          </cell>
          <cell r="H274">
            <v>0.13746391092125568</v>
          </cell>
          <cell r="I274">
            <v>9</v>
          </cell>
          <cell r="J274">
            <v>141.68903215878751</v>
          </cell>
          <cell r="K274">
            <v>12514</v>
          </cell>
          <cell r="L274">
            <v>5217</v>
          </cell>
          <cell r="M274">
            <v>1188</v>
          </cell>
          <cell r="N274">
            <v>37032992.629724741</v>
          </cell>
          <cell r="P274">
            <v>2</v>
          </cell>
          <cell r="Q274" t="str">
            <v/>
          </cell>
          <cell r="S274">
            <v>-265</v>
          </cell>
        </row>
        <row r="275">
          <cell r="A275">
            <v>266</v>
          </cell>
          <cell r="B275" t="str">
            <v>SHARON</v>
          </cell>
          <cell r="C275">
            <v>1</v>
          </cell>
          <cell r="G275">
            <v>0.31324641650329527</v>
          </cell>
          <cell r="H275">
            <v>0.29032536635551326</v>
          </cell>
          <cell r="I275">
            <v>9</v>
          </cell>
          <cell r="J275">
            <v>148.03083468510991</v>
          </cell>
          <cell r="K275">
            <v>12641</v>
          </cell>
          <cell r="L275">
            <v>6072</v>
          </cell>
          <cell r="M275">
            <v>1188</v>
          </cell>
          <cell r="N275">
            <v>65364250.593116082</v>
          </cell>
          <cell r="P275">
            <v>3.9999999999999996</v>
          </cell>
          <cell r="Q275" t="str">
            <v/>
          </cell>
          <cell r="S275">
            <v>-266</v>
          </cell>
        </row>
        <row r="276">
          <cell r="A276">
            <v>267</v>
          </cell>
          <cell r="B276" t="str">
            <v>SHEFFIELD</v>
          </cell>
          <cell r="C276">
            <v>0</v>
          </cell>
          <cell r="G276">
            <v>0</v>
          </cell>
          <cell r="H276">
            <v>0</v>
          </cell>
          <cell r="I276" t="str">
            <v>--</v>
          </cell>
          <cell r="J276">
            <v>0</v>
          </cell>
          <cell r="K276">
            <v>16491</v>
          </cell>
          <cell r="L276">
            <v>0</v>
          </cell>
          <cell r="M276">
            <v>1188</v>
          </cell>
          <cell r="N276">
            <v>65963</v>
          </cell>
          <cell r="P276">
            <v>0</v>
          </cell>
          <cell r="Q276" t="str">
            <v/>
          </cell>
          <cell r="S276">
            <v>-267</v>
          </cell>
        </row>
        <row r="277">
          <cell r="A277">
            <v>268</v>
          </cell>
          <cell r="B277" t="str">
            <v>SHELBURNE</v>
          </cell>
          <cell r="C277">
            <v>0</v>
          </cell>
          <cell r="G277">
            <v>0</v>
          </cell>
          <cell r="H277">
            <v>0</v>
          </cell>
          <cell r="I277" t="str">
            <v>--</v>
          </cell>
          <cell r="J277">
            <v>0</v>
          </cell>
          <cell r="K277">
            <v>0</v>
          </cell>
          <cell r="L277">
            <v>0</v>
          </cell>
          <cell r="M277">
            <v>1188</v>
          </cell>
          <cell r="N277">
            <v>42436</v>
          </cell>
          <cell r="P277">
            <v>0</v>
          </cell>
          <cell r="Q277" t="str">
            <v/>
          </cell>
          <cell r="S277">
            <v>-268</v>
          </cell>
        </row>
        <row r="278">
          <cell r="A278">
            <v>269</v>
          </cell>
          <cell r="B278" t="str">
            <v>SHERBORN</v>
          </cell>
          <cell r="C278">
            <v>1</v>
          </cell>
          <cell r="G278">
            <v>0</v>
          </cell>
          <cell r="H278">
            <v>0</v>
          </cell>
          <cell r="I278">
            <v>9</v>
          </cell>
          <cell r="J278">
            <v>184.45430304112443</v>
          </cell>
          <cell r="K278">
            <v>11685</v>
          </cell>
          <cell r="L278">
            <v>9868</v>
          </cell>
          <cell r="M278">
            <v>1188</v>
          </cell>
          <cell r="N278">
            <v>8719183.4000000004</v>
          </cell>
          <cell r="P278">
            <v>0</v>
          </cell>
          <cell r="Q278" t="str">
            <v/>
          </cell>
          <cell r="S278">
            <v>-269</v>
          </cell>
        </row>
        <row r="279">
          <cell r="A279">
            <v>270</v>
          </cell>
          <cell r="B279" t="str">
            <v>SHIRLEY</v>
          </cell>
          <cell r="C279">
            <v>0</v>
          </cell>
          <cell r="G279">
            <v>0</v>
          </cell>
          <cell r="H279">
            <v>0</v>
          </cell>
          <cell r="I279" t="str">
            <v>--</v>
          </cell>
          <cell r="J279">
            <v>0</v>
          </cell>
          <cell r="K279">
            <v>0</v>
          </cell>
          <cell r="L279">
            <v>0</v>
          </cell>
          <cell r="M279">
            <v>1188</v>
          </cell>
          <cell r="N279">
            <v>0</v>
          </cell>
          <cell r="P279">
            <v>0</v>
          </cell>
          <cell r="Q279" t="str">
            <v/>
          </cell>
          <cell r="S279">
            <v>-270</v>
          </cell>
        </row>
        <row r="280">
          <cell r="A280">
            <v>271</v>
          </cell>
          <cell r="B280" t="str">
            <v>SHREWSBURY</v>
          </cell>
          <cell r="C280">
            <v>1</v>
          </cell>
          <cell r="G280">
            <v>0.36004769616530807</v>
          </cell>
          <cell r="H280">
            <v>0.34672901700399633</v>
          </cell>
          <cell r="I280">
            <v>9</v>
          </cell>
          <cell r="J280">
            <v>128.73514580960642</v>
          </cell>
          <cell r="K280">
            <v>12497</v>
          </cell>
          <cell r="L280">
            <v>3591</v>
          </cell>
          <cell r="M280">
            <v>1188</v>
          </cell>
          <cell r="N280">
            <v>94906391.983976126</v>
          </cell>
          <cell r="P280">
            <v>6.6666666666666679</v>
          </cell>
          <cell r="Q280" t="str">
            <v/>
          </cell>
          <cell r="S280">
            <v>-271</v>
          </cell>
        </row>
        <row r="281">
          <cell r="A281">
            <v>272</v>
          </cell>
          <cell r="B281" t="str">
            <v>SHUTESBURY</v>
          </cell>
          <cell r="C281">
            <v>1</v>
          </cell>
          <cell r="G281">
            <v>2.451079014004852</v>
          </cell>
          <cell r="H281">
            <v>2.5018967727683017</v>
          </cell>
          <cell r="I281">
            <v>9</v>
          </cell>
          <cell r="J281">
            <v>247.21260951598077</v>
          </cell>
          <cell r="K281">
            <v>12994</v>
          </cell>
          <cell r="L281">
            <v>19129</v>
          </cell>
          <cell r="M281">
            <v>1188</v>
          </cell>
          <cell r="N281">
            <v>3136580.2480000001</v>
          </cell>
          <cell r="P281">
            <v>1</v>
          </cell>
          <cell r="Q281" t="str">
            <v/>
          </cell>
          <cell r="S281">
            <v>-272</v>
          </cell>
        </row>
        <row r="282">
          <cell r="A282">
            <v>273</v>
          </cell>
          <cell r="B282" t="str">
            <v>SOMERSET</v>
          </cell>
          <cell r="C282">
            <v>1</v>
          </cell>
          <cell r="G282">
            <v>0.73710344858656029</v>
          </cell>
          <cell r="H282">
            <v>0.55939934109376699</v>
          </cell>
          <cell r="I282">
            <v>9</v>
          </cell>
          <cell r="J282">
            <v>131.27258961945515</v>
          </cell>
          <cell r="K282">
            <v>12988</v>
          </cell>
          <cell r="L282">
            <v>4062</v>
          </cell>
          <cell r="M282">
            <v>1188</v>
          </cell>
          <cell r="N282">
            <v>28176114.704</v>
          </cell>
          <cell r="P282">
            <v>4</v>
          </cell>
          <cell r="Q282" t="str">
            <v/>
          </cell>
          <cell r="S282">
            <v>-273</v>
          </cell>
        </row>
        <row r="283">
          <cell r="A283">
            <v>274</v>
          </cell>
          <cell r="B283" t="str">
            <v>SOMERVILLE</v>
          </cell>
          <cell r="C283">
            <v>1</v>
          </cell>
          <cell r="G283">
            <v>6.2172074211452708</v>
          </cell>
          <cell r="H283">
            <v>7.2181563663995263</v>
          </cell>
          <cell r="I283">
            <v>9</v>
          </cell>
          <cell r="J283">
            <v>147.04764397883525</v>
          </cell>
          <cell r="K283">
            <v>17269</v>
          </cell>
          <cell r="L283">
            <v>8125</v>
          </cell>
          <cell r="M283">
            <v>1188</v>
          </cell>
          <cell r="N283">
            <v>124455353.19541687</v>
          </cell>
          <cell r="P283">
            <v>107</v>
          </cell>
          <cell r="Q283" t="str">
            <v/>
          </cell>
          <cell r="S283">
            <v>-274</v>
          </cell>
        </row>
        <row r="284">
          <cell r="A284">
            <v>275</v>
          </cell>
          <cell r="B284" t="str">
            <v>SOUTHAMPTON</v>
          </cell>
          <cell r="C284">
            <v>1</v>
          </cell>
          <cell r="G284">
            <v>2.3984572554286201</v>
          </cell>
          <cell r="H284">
            <v>1.977052140588732</v>
          </cell>
          <cell r="I284">
            <v>9</v>
          </cell>
          <cell r="J284">
            <v>129.14980473502368</v>
          </cell>
          <cell r="K284">
            <v>12774</v>
          </cell>
          <cell r="L284">
            <v>3724</v>
          </cell>
          <cell r="M284">
            <v>1188</v>
          </cell>
          <cell r="N284">
            <v>7802019.8270576224</v>
          </cell>
          <cell r="P284">
            <v>4</v>
          </cell>
          <cell r="Q284" t="str">
            <v/>
          </cell>
          <cell r="S284">
            <v>-275</v>
          </cell>
        </row>
        <row r="285">
          <cell r="A285">
            <v>276</v>
          </cell>
          <cell r="B285" t="str">
            <v>SOUTHBOROUGH</v>
          </cell>
          <cell r="C285">
            <v>1</v>
          </cell>
          <cell r="G285">
            <v>0.21960216329356988</v>
          </cell>
          <cell r="H285">
            <v>7.5131661362225099E-2</v>
          </cell>
          <cell r="I285">
            <v>9</v>
          </cell>
          <cell r="J285">
            <v>201.25876307209239</v>
          </cell>
          <cell r="K285">
            <v>11859</v>
          </cell>
          <cell r="L285">
            <v>12008</v>
          </cell>
          <cell r="M285">
            <v>1188</v>
          </cell>
          <cell r="N285">
            <v>27893699.699999999</v>
          </cell>
          <cell r="P285">
            <v>0</v>
          </cell>
          <cell r="Q285" t="str">
            <v/>
          </cell>
          <cell r="S285">
            <v>-276</v>
          </cell>
        </row>
        <row r="286">
          <cell r="A286">
            <v>277</v>
          </cell>
          <cell r="B286" t="str">
            <v>SOUTHBRIDGE</v>
          </cell>
          <cell r="C286">
            <v>1</v>
          </cell>
          <cell r="F286">
            <v>1</v>
          </cell>
          <cell r="G286">
            <v>5.7130423291051402</v>
          </cell>
          <cell r="H286">
            <v>5.3541781526874459</v>
          </cell>
          <cell r="I286">
            <v>18</v>
          </cell>
          <cell r="J286">
            <v>100.33786048161855</v>
          </cell>
          <cell r="K286">
            <v>17596</v>
          </cell>
          <cell r="L286">
            <v>59</v>
          </cell>
          <cell r="M286">
            <v>1188</v>
          </cell>
          <cell r="N286">
            <v>38095221</v>
          </cell>
          <cell r="P286">
            <v>40</v>
          </cell>
          <cell r="Q286" t="str">
            <v/>
          </cell>
          <cell r="S286">
            <v>-277</v>
          </cell>
        </row>
        <row r="287">
          <cell r="A287">
            <v>278</v>
          </cell>
          <cell r="B287" t="str">
            <v>SOUTH HADLEY</v>
          </cell>
          <cell r="C287">
            <v>1</v>
          </cell>
          <cell r="G287">
            <v>6.6232021236865322</v>
          </cell>
          <cell r="H287">
            <v>7.2989156489209615</v>
          </cell>
          <cell r="I287">
            <v>9</v>
          </cell>
          <cell r="J287">
            <v>118.56913574172825</v>
          </cell>
          <cell r="K287">
            <v>13947</v>
          </cell>
          <cell r="L287">
            <v>2590</v>
          </cell>
          <cell r="M287">
            <v>1188</v>
          </cell>
          <cell r="N287">
            <v>30687078.844802454</v>
          </cell>
          <cell r="P287">
            <v>22.000000000000011</v>
          </cell>
          <cell r="Q287" t="str">
            <v/>
          </cell>
          <cell r="S287">
            <v>-278</v>
          </cell>
        </row>
        <row r="288">
          <cell r="A288">
            <v>279</v>
          </cell>
          <cell r="B288" t="str">
            <v>SOUTHWICK</v>
          </cell>
          <cell r="C288">
            <v>0</v>
          </cell>
          <cell r="G288">
            <v>0</v>
          </cell>
          <cell r="H288">
            <v>0</v>
          </cell>
          <cell r="I288" t="str">
            <v>--</v>
          </cell>
          <cell r="J288">
            <v>0</v>
          </cell>
          <cell r="K288">
            <v>0</v>
          </cell>
          <cell r="L288">
            <v>0</v>
          </cell>
          <cell r="M288">
            <v>1188</v>
          </cell>
          <cell r="N288">
            <v>0</v>
          </cell>
          <cell r="P288">
            <v>0</v>
          </cell>
          <cell r="Q288" t="str">
            <v/>
          </cell>
          <cell r="S288">
            <v>-279</v>
          </cell>
        </row>
        <row r="289">
          <cell r="A289">
            <v>280</v>
          </cell>
          <cell r="B289" t="str">
            <v>SPENCER</v>
          </cell>
          <cell r="C289">
            <v>0</v>
          </cell>
          <cell r="G289">
            <v>0</v>
          </cell>
          <cell r="H289">
            <v>0</v>
          </cell>
          <cell r="I289" t="str">
            <v>--</v>
          </cell>
          <cell r="J289">
            <v>0</v>
          </cell>
          <cell r="K289">
            <v>16491</v>
          </cell>
          <cell r="L289">
            <v>0</v>
          </cell>
          <cell r="M289">
            <v>1188</v>
          </cell>
          <cell r="N289">
            <v>1590703</v>
          </cell>
          <cell r="P289">
            <v>0</v>
          </cell>
          <cell r="Q289" t="str">
            <v/>
          </cell>
          <cell r="S289">
            <v>-280</v>
          </cell>
        </row>
        <row r="290">
          <cell r="A290">
            <v>281</v>
          </cell>
          <cell r="B290" t="str">
            <v>SPRINGFIELD</v>
          </cell>
          <cell r="C290">
            <v>1</v>
          </cell>
          <cell r="F290">
            <v>3</v>
          </cell>
          <cell r="G290">
            <v>14.71054073320815</v>
          </cell>
          <cell r="H290">
            <v>16.010958440689912</v>
          </cell>
          <cell r="I290">
            <v>18</v>
          </cell>
          <cell r="J290">
            <v>100.04914416370443</v>
          </cell>
          <cell r="K290">
            <v>18561</v>
          </cell>
          <cell r="L290">
            <v>9</v>
          </cell>
          <cell r="M290">
            <v>1188</v>
          </cell>
          <cell r="N290">
            <v>525763853</v>
          </cell>
          <cell r="P290">
            <v>1036.9999999999991</v>
          </cell>
          <cell r="Q290" t="str">
            <v/>
          </cell>
          <cell r="S290">
            <v>-281</v>
          </cell>
        </row>
        <row r="291">
          <cell r="A291">
            <v>282</v>
          </cell>
          <cell r="B291" t="str">
            <v>STERLING</v>
          </cell>
          <cell r="C291">
            <v>0</v>
          </cell>
          <cell r="G291">
            <v>0</v>
          </cell>
          <cell r="H291">
            <v>0</v>
          </cell>
          <cell r="I291" t="str">
            <v>--</v>
          </cell>
          <cell r="J291">
            <v>0</v>
          </cell>
          <cell r="K291">
            <v>16491</v>
          </cell>
          <cell r="L291">
            <v>0</v>
          </cell>
          <cell r="M291">
            <v>1188</v>
          </cell>
          <cell r="N291">
            <v>33698.699999999997</v>
          </cell>
          <cell r="P291">
            <v>0</v>
          </cell>
          <cell r="Q291" t="str">
            <v/>
          </cell>
          <cell r="S291">
            <v>-282</v>
          </cell>
        </row>
        <row r="292">
          <cell r="A292">
            <v>283</v>
          </cell>
          <cell r="B292" t="str">
            <v>STOCKBRIDGE</v>
          </cell>
          <cell r="C292">
            <v>0</v>
          </cell>
          <cell r="G292">
            <v>0</v>
          </cell>
          <cell r="H292">
            <v>0</v>
          </cell>
          <cell r="I292" t="str">
            <v>--</v>
          </cell>
          <cell r="J292">
            <v>0</v>
          </cell>
          <cell r="K292">
            <v>0</v>
          </cell>
          <cell r="L292">
            <v>0</v>
          </cell>
          <cell r="M292">
            <v>1188</v>
          </cell>
          <cell r="N292">
            <v>0</v>
          </cell>
          <cell r="P292">
            <v>0</v>
          </cell>
          <cell r="Q292" t="str">
            <v/>
          </cell>
          <cell r="S292">
            <v>-283</v>
          </cell>
        </row>
        <row r="293">
          <cell r="A293">
            <v>284</v>
          </cell>
          <cell r="B293" t="str">
            <v>STONEHAM</v>
          </cell>
          <cell r="C293">
            <v>1</v>
          </cell>
          <cell r="G293">
            <v>6.2924723387691106</v>
          </cell>
          <cell r="H293">
            <v>6.9707443882120526</v>
          </cell>
          <cell r="I293">
            <v>9</v>
          </cell>
          <cell r="J293">
            <v>140.56067905503079</v>
          </cell>
          <cell r="K293">
            <v>13264</v>
          </cell>
          <cell r="L293">
            <v>5380</v>
          </cell>
          <cell r="M293">
            <v>1188</v>
          </cell>
          <cell r="N293">
            <v>45809297.001335695</v>
          </cell>
          <cell r="P293">
            <v>69.846153846153882</v>
          </cell>
          <cell r="Q293" t="str">
            <v/>
          </cell>
          <cell r="S293">
            <v>-284</v>
          </cell>
        </row>
        <row r="294">
          <cell r="A294">
            <v>285</v>
          </cell>
          <cell r="B294" t="str">
            <v>STOUGHTON</v>
          </cell>
          <cell r="C294">
            <v>1</v>
          </cell>
          <cell r="G294">
            <v>3.3724864324386159</v>
          </cell>
          <cell r="H294">
            <v>3.4611205616180452</v>
          </cell>
          <cell r="I294">
            <v>9</v>
          </cell>
          <cell r="J294">
            <v>124.09814814898641</v>
          </cell>
          <cell r="K294">
            <v>15431</v>
          </cell>
          <cell r="L294">
            <v>3719</v>
          </cell>
          <cell r="M294">
            <v>1188</v>
          </cell>
          <cell r="N294">
            <v>69551203.350010723</v>
          </cell>
          <cell r="P294">
            <v>16.999999999999993</v>
          </cell>
          <cell r="Q294" t="str">
            <v/>
          </cell>
          <cell r="S294">
            <v>-285</v>
          </cell>
        </row>
        <row r="295">
          <cell r="A295">
            <v>286</v>
          </cell>
          <cell r="B295" t="str">
            <v>STOW</v>
          </cell>
          <cell r="C295">
            <v>0</v>
          </cell>
          <cell r="G295">
            <v>0</v>
          </cell>
          <cell r="H295">
            <v>0</v>
          </cell>
          <cell r="I295" t="str">
            <v>--</v>
          </cell>
          <cell r="J295">
            <v>0</v>
          </cell>
          <cell r="K295">
            <v>0</v>
          </cell>
          <cell r="L295">
            <v>0</v>
          </cell>
          <cell r="M295">
            <v>1188</v>
          </cell>
          <cell r="N295">
            <v>801.5</v>
          </cell>
          <cell r="P295">
            <v>0</v>
          </cell>
          <cell r="Q295" t="str">
            <v/>
          </cell>
          <cell r="S295">
            <v>-286</v>
          </cell>
        </row>
        <row r="296">
          <cell r="A296">
            <v>287</v>
          </cell>
          <cell r="B296" t="str">
            <v>STURBRIDGE</v>
          </cell>
          <cell r="C296">
            <v>1</v>
          </cell>
          <cell r="G296">
            <v>2.5443539039867358</v>
          </cell>
          <cell r="H296">
            <v>3.4173641902495659</v>
          </cell>
          <cell r="I296">
            <v>9</v>
          </cell>
          <cell r="J296">
            <v>138.83114289976373</v>
          </cell>
          <cell r="K296">
            <v>12160</v>
          </cell>
          <cell r="L296">
            <v>4722</v>
          </cell>
          <cell r="M296">
            <v>1188</v>
          </cell>
          <cell r="N296">
            <v>14562217.32</v>
          </cell>
          <cell r="P296">
            <v>7.8571428571428559</v>
          </cell>
          <cell r="Q296" t="str">
            <v/>
          </cell>
          <cell r="S296">
            <v>-287</v>
          </cell>
        </row>
        <row r="297">
          <cell r="A297">
            <v>288</v>
          </cell>
          <cell r="B297" t="str">
            <v>SUDBURY</v>
          </cell>
          <cell r="C297">
            <v>1</v>
          </cell>
          <cell r="G297">
            <v>9.9925516311332632E-2</v>
          </cell>
          <cell r="H297">
            <v>0.11007617958619076</v>
          </cell>
          <cell r="I297">
            <v>9</v>
          </cell>
          <cell r="J297">
            <v>173.42576294710244</v>
          </cell>
          <cell r="K297">
            <v>11392</v>
          </cell>
          <cell r="L297">
            <v>8365</v>
          </cell>
          <cell r="M297">
            <v>1188</v>
          </cell>
          <cell r="N297">
            <v>48833453.52471111</v>
          </cell>
          <cell r="P297">
            <v>0</v>
          </cell>
          <cell r="Q297" t="str">
            <v/>
          </cell>
          <cell r="S297">
            <v>-288</v>
          </cell>
        </row>
        <row r="298">
          <cell r="A298">
            <v>289</v>
          </cell>
          <cell r="B298" t="str">
            <v>SUNDERLAND</v>
          </cell>
          <cell r="C298">
            <v>1</v>
          </cell>
          <cell r="G298">
            <v>0.23301080008308681</v>
          </cell>
          <cell r="H298">
            <v>0</v>
          </cell>
          <cell r="I298">
            <v>9</v>
          </cell>
          <cell r="J298">
            <v>175.18214716521902</v>
          </cell>
          <cell r="K298">
            <v>13333</v>
          </cell>
          <cell r="L298">
            <v>10024</v>
          </cell>
          <cell r="M298">
            <v>1188</v>
          </cell>
          <cell r="N298">
            <v>3754564.8259262606</v>
          </cell>
          <cell r="P298">
            <v>0</v>
          </cell>
          <cell r="Q298" t="str">
            <v/>
          </cell>
          <cell r="S298">
            <v>-289</v>
          </cell>
        </row>
        <row r="299">
          <cell r="A299">
            <v>290</v>
          </cell>
          <cell r="B299" t="str">
            <v>SUTTON</v>
          </cell>
          <cell r="C299">
            <v>1</v>
          </cell>
          <cell r="G299">
            <v>0.13668632166623354</v>
          </cell>
          <cell r="H299">
            <v>0.1998062813124962</v>
          </cell>
          <cell r="I299">
            <v>9</v>
          </cell>
          <cell r="J299">
            <v>143.5234634394991</v>
          </cell>
          <cell r="K299">
            <v>12424</v>
          </cell>
          <cell r="L299">
            <v>5407</v>
          </cell>
          <cell r="M299">
            <v>1188</v>
          </cell>
          <cell r="N299">
            <v>21394722.788090084</v>
          </cell>
          <cell r="P299">
            <v>1</v>
          </cell>
          <cell r="Q299" t="str">
            <v/>
          </cell>
          <cell r="S299">
            <v>-290</v>
          </cell>
        </row>
        <row r="300">
          <cell r="A300">
            <v>291</v>
          </cell>
          <cell r="B300" t="str">
            <v>SWAMPSCOTT</v>
          </cell>
          <cell r="C300">
            <v>1</v>
          </cell>
          <cell r="G300">
            <v>3.1274165866026946</v>
          </cell>
          <cell r="H300">
            <v>3.4052861331506858</v>
          </cell>
          <cell r="I300">
            <v>9</v>
          </cell>
          <cell r="J300">
            <v>139.32924291943345</v>
          </cell>
          <cell r="K300">
            <v>12852</v>
          </cell>
          <cell r="L300">
            <v>5055</v>
          </cell>
          <cell r="M300">
            <v>1188</v>
          </cell>
          <cell r="N300">
            <v>36311104.314043388</v>
          </cell>
          <cell r="P300">
            <v>14.000000000000002</v>
          </cell>
          <cell r="Q300" t="str">
            <v/>
          </cell>
          <cell r="S300">
            <v>-291</v>
          </cell>
        </row>
        <row r="301">
          <cell r="A301">
            <v>292</v>
          </cell>
          <cell r="B301" t="str">
            <v>SWANSEA</v>
          </cell>
          <cell r="C301">
            <v>1</v>
          </cell>
          <cell r="G301">
            <v>1.2020716267724458</v>
          </cell>
          <cell r="H301">
            <v>1.2330249601569485</v>
          </cell>
          <cell r="I301">
            <v>9</v>
          </cell>
          <cell r="J301">
            <v>111.72207316357381</v>
          </cell>
          <cell r="K301">
            <v>13131</v>
          </cell>
          <cell r="L301">
            <v>1539</v>
          </cell>
          <cell r="M301">
            <v>1188</v>
          </cell>
          <cell r="N301">
            <v>29594048.116718788</v>
          </cell>
          <cell r="P301">
            <v>11.909090909090908</v>
          </cell>
          <cell r="Q301" t="str">
            <v/>
          </cell>
          <cell r="S301">
            <v>-292</v>
          </cell>
        </row>
        <row r="302">
          <cell r="A302">
            <v>293</v>
          </cell>
          <cell r="B302" t="str">
            <v>TAUNTON</v>
          </cell>
          <cell r="C302">
            <v>1</v>
          </cell>
          <cell r="F302">
            <v>17</v>
          </cell>
          <cell r="G302">
            <v>1.3389995654393507</v>
          </cell>
          <cell r="H302">
            <v>1.0537741496786417</v>
          </cell>
          <cell r="I302">
            <v>18</v>
          </cell>
          <cell r="J302">
            <v>102.69881399723218</v>
          </cell>
          <cell r="K302">
            <v>16272</v>
          </cell>
          <cell r="L302">
            <v>439</v>
          </cell>
          <cell r="M302">
            <v>1188</v>
          </cell>
          <cell r="N302">
            <v>133860372.30370203</v>
          </cell>
          <cell r="P302">
            <v>19.142857142857146</v>
          </cell>
          <cell r="Q302" t="str">
            <v/>
          </cell>
          <cell r="S302">
            <v>-293</v>
          </cell>
        </row>
        <row r="303">
          <cell r="A303">
            <v>294</v>
          </cell>
          <cell r="B303" t="str">
            <v>TEMPLETON</v>
          </cell>
          <cell r="C303">
            <v>0</v>
          </cell>
          <cell r="G303">
            <v>0</v>
          </cell>
          <cell r="H303">
            <v>0</v>
          </cell>
          <cell r="I303" t="str">
            <v>--</v>
          </cell>
          <cell r="J303">
            <v>0</v>
          </cell>
          <cell r="K303">
            <v>0</v>
          </cell>
          <cell r="L303">
            <v>0</v>
          </cell>
          <cell r="M303">
            <v>1188</v>
          </cell>
          <cell r="N303">
            <v>713.2</v>
          </cell>
          <cell r="P303">
            <v>0</v>
          </cell>
          <cell r="Q303" t="str">
            <v/>
          </cell>
          <cell r="S303">
            <v>-294</v>
          </cell>
        </row>
        <row r="304">
          <cell r="A304">
            <v>295</v>
          </cell>
          <cell r="B304" t="str">
            <v>TEWKSBURY</v>
          </cell>
          <cell r="C304">
            <v>1</v>
          </cell>
          <cell r="G304">
            <v>1.7467409389914306</v>
          </cell>
          <cell r="H304">
            <v>1.9222399839938813</v>
          </cell>
          <cell r="I304">
            <v>9</v>
          </cell>
          <cell r="J304">
            <v>153.05738780394682</v>
          </cell>
          <cell r="K304">
            <v>12678</v>
          </cell>
          <cell r="L304">
            <v>6727</v>
          </cell>
          <cell r="M304">
            <v>1188</v>
          </cell>
          <cell r="N304">
            <v>62951348.951018997</v>
          </cell>
          <cell r="P304">
            <v>24.000000000000004</v>
          </cell>
          <cell r="Q304" t="str">
            <v/>
          </cell>
          <cell r="S304">
            <v>-295</v>
          </cell>
        </row>
        <row r="305">
          <cell r="A305">
            <v>296</v>
          </cell>
          <cell r="B305" t="str">
            <v>TISBURY</v>
          </cell>
          <cell r="C305">
            <v>1</v>
          </cell>
          <cell r="G305">
            <v>10.269849410006806</v>
          </cell>
          <cell r="H305">
            <v>10.443600492981323</v>
          </cell>
          <cell r="I305">
            <v>9</v>
          </cell>
          <cell r="J305">
            <v>225.7229739153729</v>
          </cell>
          <cell r="K305">
            <v>15211</v>
          </cell>
          <cell r="L305">
            <v>19124</v>
          </cell>
          <cell r="M305">
            <v>1188</v>
          </cell>
          <cell r="N305">
            <v>12077434.413999999</v>
          </cell>
          <cell r="P305">
            <v>8.0000000000000018</v>
          </cell>
          <cell r="Q305">
            <v>10.443600492981323</v>
          </cell>
          <cell r="S305">
            <v>-296</v>
          </cell>
        </row>
        <row r="306">
          <cell r="A306">
            <v>297</v>
          </cell>
          <cell r="B306" t="str">
            <v>TOLLAND</v>
          </cell>
          <cell r="C306">
            <v>0</v>
          </cell>
          <cell r="G306">
            <v>0</v>
          </cell>
          <cell r="H306">
            <v>0</v>
          </cell>
          <cell r="I306" t="str">
            <v>--</v>
          </cell>
          <cell r="J306">
            <v>0</v>
          </cell>
          <cell r="K306">
            <v>0</v>
          </cell>
          <cell r="L306">
            <v>0</v>
          </cell>
          <cell r="M306">
            <v>1188</v>
          </cell>
          <cell r="N306">
            <v>0</v>
          </cell>
          <cell r="P306">
            <v>0</v>
          </cell>
          <cell r="Q306" t="str">
            <v/>
          </cell>
          <cell r="S306">
            <v>-297</v>
          </cell>
        </row>
        <row r="307">
          <cell r="A307">
            <v>298</v>
          </cell>
          <cell r="B307" t="str">
            <v>TOPSFIELD</v>
          </cell>
          <cell r="C307">
            <v>1</v>
          </cell>
          <cell r="G307">
            <v>0</v>
          </cell>
          <cell r="H307">
            <v>0</v>
          </cell>
          <cell r="I307">
            <v>9</v>
          </cell>
          <cell r="J307">
            <v>176.35237832580449</v>
          </cell>
          <cell r="K307">
            <v>11738</v>
          </cell>
          <cell r="L307">
            <v>8962</v>
          </cell>
          <cell r="M307">
            <v>1188</v>
          </cell>
          <cell r="N307">
            <v>11735163</v>
          </cell>
          <cell r="P307">
            <v>0</v>
          </cell>
          <cell r="Q307" t="str">
            <v/>
          </cell>
          <cell r="S307">
            <v>-298</v>
          </cell>
        </row>
        <row r="308">
          <cell r="A308">
            <v>299</v>
          </cell>
          <cell r="B308" t="str">
            <v>TOWNSEND</v>
          </cell>
          <cell r="C308">
            <v>0</v>
          </cell>
          <cell r="G308">
            <v>0</v>
          </cell>
          <cell r="H308">
            <v>0</v>
          </cell>
          <cell r="I308" t="str">
            <v>--</v>
          </cell>
          <cell r="J308">
            <v>0</v>
          </cell>
          <cell r="K308">
            <v>0</v>
          </cell>
          <cell r="L308">
            <v>0</v>
          </cell>
          <cell r="M308">
            <v>1188</v>
          </cell>
          <cell r="N308">
            <v>0</v>
          </cell>
          <cell r="P308">
            <v>0</v>
          </cell>
          <cell r="Q308" t="str">
            <v/>
          </cell>
          <cell r="S308">
            <v>-299</v>
          </cell>
        </row>
        <row r="309">
          <cell r="A309">
            <v>300</v>
          </cell>
          <cell r="B309" t="str">
            <v>TRURO</v>
          </cell>
          <cell r="C309">
            <v>1</v>
          </cell>
          <cell r="G309">
            <v>0.39736922015430043</v>
          </cell>
          <cell r="H309">
            <v>1.196107352871663</v>
          </cell>
          <cell r="I309">
            <v>9</v>
          </cell>
          <cell r="J309">
            <v>280.74392899328598</v>
          </cell>
          <cell r="K309">
            <v>13298</v>
          </cell>
          <cell r="L309">
            <v>24035</v>
          </cell>
          <cell r="M309">
            <v>1188</v>
          </cell>
          <cell r="N309">
            <v>7090667.8899999997</v>
          </cell>
          <cell r="P309">
            <v>0</v>
          </cell>
          <cell r="Q309" t="str">
            <v/>
          </cell>
          <cell r="S309">
            <v>-300</v>
          </cell>
        </row>
        <row r="310">
          <cell r="A310">
            <v>301</v>
          </cell>
          <cell r="B310" t="str">
            <v>TYNGSBOROUGH</v>
          </cell>
          <cell r="C310">
            <v>1</v>
          </cell>
          <cell r="G310">
            <v>5.8079232066405</v>
          </cell>
          <cell r="H310">
            <v>5.8951148210422275</v>
          </cell>
          <cell r="I310">
            <v>9</v>
          </cell>
          <cell r="J310">
            <v>134.65258577639557</v>
          </cell>
          <cell r="K310">
            <v>13148</v>
          </cell>
          <cell r="L310">
            <v>4556</v>
          </cell>
          <cell r="M310">
            <v>1188</v>
          </cell>
          <cell r="N310">
            <v>28284300.655999999</v>
          </cell>
          <cell r="P310">
            <v>18</v>
          </cell>
          <cell r="Q310" t="str">
            <v/>
          </cell>
          <cell r="S310">
            <v>-301</v>
          </cell>
        </row>
        <row r="311">
          <cell r="A311">
            <v>302</v>
          </cell>
          <cell r="B311" t="str">
            <v>TYRINGHAM</v>
          </cell>
          <cell r="C311">
            <v>0</v>
          </cell>
          <cell r="G311">
            <v>0</v>
          </cell>
          <cell r="H311">
            <v>0</v>
          </cell>
          <cell r="I311" t="str">
            <v>--</v>
          </cell>
          <cell r="J311">
            <v>0</v>
          </cell>
          <cell r="K311">
            <v>11173</v>
          </cell>
          <cell r="L311">
            <v>0</v>
          </cell>
          <cell r="M311">
            <v>1188</v>
          </cell>
          <cell r="N311">
            <v>349889.25</v>
          </cell>
          <cell r="P311">
            <v>0</v>
          </cell>
          <cell r="Q311" t="str">
            <v/>
          </cell>
          <cell r="S311">
            <v>-302</v>
          </cell>
        </row>
        <row r="312">
          <cell r="A312">
            <v>303</v>
          </cell>
          <cell r="B312" t="str">
            <v>UPTON</v>
          </cell>
          <cell r="C312">
            <v>0</v>
          </cell>
          <cell r="G312">
            <v>0</v>
          </cell>
          <cell r="H312">
            <v>0</v>
          </cell>
          <cell r="I312" t="str">
            <v>--</v>
          </cell>
          <cell r="J312">
            <v>0</v>
          </cell>
          <cell r="K312">
            <v>16491</v>
          </cell>
          <cell r="L312">
            <v>0</v>
          </cell>
          <cell r="M312">
            <v>1188</v>
          </cell>
          <cell r="N312">
            <v>106664.35</v>
          </cell>
          <cell r="P312">
            <v>0</v>
          </cell>
          <cell r="Q312" t="str">
            <v/>
          </cell>
          <cell r="S312">
            <v>-303</v>
          </cell>
        </row>
        <row r="313">
          <cell r="A313">
            <v>304</v>
          </cell>
          <cell r="B313" t="str">
            <v>UXBRIDGE</v>
          </cell>
          <cell r="C313">
            <v>1</v>
          </cell>
          <cell r="G313">
            <v>0</v>
          </cell>
          <cell r="H313">
            <v>0</v>
          </cell>
          <cell r="I313">
            <v>9</v>
          </cell>
          <cell r="J313">
            <v>134.07165351989849</v>
          </cell>
          <cell r="K313">
            <v>13145</v>
          </cell>
          <cell r="L313">
            <v>4479</v>
          </cell>
          <cell r="M313">
            <v>1188</v>
          </cell>
          <cell r="N313">
            <v>28396659.960000001</v>
          </cell>
          <cell r="P313">
            <v>0</v>
          </cell>
          <cell r="Q313" t="str">
            <v/>
          </cell>
          <cell r="S313">
            <v>-304</v>
          </cell>
        </row>
        <row r="314">
          <cell r="A314">
            <v>305</v>
          </cell>
          <cell r="B314" t="str">
            <v>WAKEFIELD</v>
          </cell>
          <cell r="C314">
            <v>1</v>
          </cell>
          <cell r="G314">
            <v>1.988211069941507</v>
          </cell>
          <cell r="H314">
            <v>2.482461781824536</v>
          </cell>
          <cell r="I314">
            <v>9</v>
          </cell>
          <cell r="J314">
            <v>141.96475026990595</v>
          </cell>
          <cell r="K314">
            <v>12982</v>
          </cell>
          <cell r="L314">
            <v>5448</v>
          </cell>
          <cell r="M314">
            <v>1188</v>
          </cell>
          <cell r="N314">
            <v>62420618.570857242</v>
          </cell>
          <cell r="P314">
            <v>29</v>
          </cell>
          <cell r="Q314" t="str">
            <v/>
          </cell>
          <cell r="S314">
            <v>-305</v>
          </cell>
        </row>
        <row r="315">
          <cell r="A315">
            <v>306</v>
          </cell>
          <cell r="B315" t="str">
            <v>WALES</v>
          </cell>
          <cell r="C315">
            <v>1</v>
          </cell>
          <cell r="G315">
            <v>5.0000751611062011</v>
          </cell>
          <cell r="H315">
            <v>3.5475688547524151</v>
          </cell>
          <cell r="I315">
            <v>9</v>
          </cell>
          <cell r="J315">
            <v>123.47558249216435</v>
          </cell>
          <cell r="K315">
            <v>14670</v>
          </cell>
          <cell r="L315">
            <v>3444</v>
          </cell>
          <cell r="M315">
            <v>1188</v>
          </cell>
          <cell r="N315">
            <v>2324690.6085986481</v>
          </cell>
          <cell r="P315">
            <v>3</v>
          </cell>
          <cell r="Q315" t="str">
            <v/>
          </cell>
          <cell r="S315">
            <v>-306</v>
          </cell>
        </row>
        <row r="316">
          <cell r="A316">
            <v>307</v>
          </cell>
          <cell r="B316" t="str">
            <v>WALPOLE</v>
          </cell>
          <cell r="C316">
            <v>1</v>
          </cell>
          <cell r="G316">
            <v>0.68536341908639464</v>
          </cell>
          <cell r="H316">
            <v>0.69872509487583134</v>
          </cell>
          <cell r="I316">
            <v>9</v>
          </cell>
          <cell r="J316">
            <v>141.83032900099181</v>
          </cell>
          <cell r="K316">
            <v>12824</v>
          </cell>
          <cell r="L316">
            <v>5364</v>
          </cell>
          <cell r="M316">
            <v>1188</v>
          </cell>
          <cell r="N316">
            <v>65129477.005669929</v>
          </cell>
          <cell r="P316">
            <v>7.9999999999999982</v>
          </cell>
          <cell r="Q316" t="str">
            <v/>
          </cell>
          <cell r="S316">
            <v>-307</v>
          </cell>
        </row>
        <row r="317">
          <cell r="A317">
            <v>308</v>
          </cell>
          <cell r="B317" t="str">
            <v>WALTHAM</v>
          </cell>
          <cell r="C317">
            <v>1</v>
          </cell>
          <cell r="G317">
            <v>0.22847864667337661</v>
          </cell>
          <cell r="H317">
            <v>0.26641498618430209</v>
          </cell>
          <cell r="I317">
            <v>9</v>
          </cell>
          <cell r="J317">
            <v>141.25484456461166</v>
          </cell>
          <cell r="K317">
            <v>17347</v>
          </cell>
          <cell r="L317">
            <v>7156</v>
          </cell>
          <cell r="M317">
            <v>1188</v>
          </cell>
          <cell r="N317">
            <v>136588412.39068463</v>
          </cell>
          <cell r="P317">
            <v>1.9999999999999996</v>
          </cell>
          <cell r="Q317" t="str">
            <v/>
          </cell>
          <cell r="S317">
            <v>-308</v>
          </cell>
        </row>
        <row r="318">
          <cell r="A318">
            <v>309</v>
          </cell>
          <cell r="B318" t="str">
            <v>WARE</v>
          </cell>
          <cell r="C318">
            <v>1</v>
          </cell>
          <cell r="G318">
            <v>0.47954787200733678</v>
          </cell>
          <cell r="H318">
            <v>0.49466337845092384</v>
          </cell>
          <cell r="I318">
            <v>9</v>
          </cell>
          <cell r="J318">
            <v>105.8330741062304</v>
          </cell>
          <cell r="K318">
            <v>15348</v>
          </cell>
          <cell r="L318">
            <v>895</v>
          </cell>
          <cell r="M318">
            <v>1188</v>
          </cell>
          <cell r="N318">
            <v>20489893.615614735</v>
          </cell>
          <cell r="P318">
            <v>0</v>
          </cell>
          <cell r="Q318" t="str">
            <v/>
          </cell>
          <cell r="S318">
            <v>-309</v>
          </cell>
        </row>
        <row r="319">
          <cell r="A319">
            <v>310</v>
          </cell>
          <cell r="B319" t="str">
            <v>WAREHAM</v>
          </cell>
          <cell r="C319">
            <v>1</v>
          </cell>
          <cell r="G319">
            <v>4.3920397914428797</v>
          </cell>
          <cell r="H319">
            <v>5.127511376010732</v>
          </cell>
          <cell r="I319">
            <v>9</v>
          </cell>
          <cell r="J319">
            <v>121.19008348181117</v>
          </cell>
          <cell r="K319">
            <v>16369</v>
          </cell>
          <cell r="L319">
            <v>3469</v>
          </cell>
          <cell r="M319">
            <v>1188</v>
          </cell>
          <cell r="N319">
            <v>45765164.188201077</v>
          </cell>
          <cell r="P319">
            <v>20</v>
          </cell>
          <cell r="Q319" t="str">
            <v/>
          </cell>
          <cell r="S319">
            <v>-310</v>
          </cell>
        </row>
        <row r="320">
          <cell r="A320">
            <v>311</v>
          </cell>
          <cell r="B320" t="str">
            <v>WARREN</v>
          </cell>
          <cell r="C320">
            <v>0</v>
          </cell>
          <cell r="G320">
            <v>0</v>
          </cell>
          <cell r="H320">
            <v>0</v>
          </cell>
          <cell r="I320" t="str">
            <v>--</v>
          </cell>
          <cell r="J320">
            <v>0</v>
          </cell>
          <cell r="K320">
            <v>16491</v>
          </cell>
          <cell r="L320">
            <v>0</v>
          </cell>
          <cell r="M320">
            <v>1188</v>
          </cell>
          <cell r="N320">
            <v>16570</v>
          </cell>
          <cell r="P320">
            <v>0</v>
          </cell>
          <cell r="Q320" t="str">
            <v/>
          </cell>
          <cell r="S320">
            <v>-311</v>
          </cell>
        </row>
        <row r="321">
          <cell r="A321">
            <v>312</v>
          </cell>
          <cell r="B321" t="str">
            <v>WARWICK</v>
          </cell>
          <cell r="C321">
            <v>1</v>
          </cell>
          <cell r="G321">
            <v>0</v>
          </cell>
          <cell r="H321">
            <v>3.6086246430985893</v>
          </cell>
          <cell r="I321">
            <v>9</v>
          </cell>
          <cell r="J321">
            <v>100</v>
          </cell>
          <cell r="K321">
            <v>14843</v>
          </cell>
          <cell r="L321">
            <v>0</v>
          </cell>
          <cell r="M321">
            <v>1188</v>
          </cell>
          <cell r="N321">
            <v>860882</v>
          </cell>
          <cell r="P321">
            <v>0</v>
          </cell>
          <cell r="Q321" t="str">
            <v/>
          </cell>
          <cell r="S321">
            <v>-312</v>
          </cell>
        </row>
        <row r="322">
          <cell r="A322">
            <v>313</v>
          </cell>
          <cell r="B322" t="str">
            <v>WASHINGTON</v>
          </cell>
          <cell r="C322">
            <v>0</v>
          </cell>
          <cell r="G322">
            <v>0</v>
          </cell>
          <cell r="H322">
            <v>0</v>
          </cell>
          <cell r="I322" t="str">
            <v>--</v>
          </cell>
          <cell r="J322">
            <v>0</v>
          </cell>
          <cell r="K322">
            <v>16491</v>
          </cell>
          <cell r="L322">
            <v>0</v>
          </cell>
          <cell r="M322">
            <v>1188</v>
          </cell>
          <cell r="N322">
            <v>65963</v>
          </cell>
          <cell r="P322">
            <v>0</v>
          </cell>
          <cell r="Q322" t="str">
            <v/>
          </cell>
          <cell r="S322">
            <v>-313</v>
          </cell>
        </row>
        <row r="323">
          <cell r="A323">
            <v>314</v>
          </cell>
          <cell r="B323" t="str">
            <v>WATERTOWN</v>
          </cell>
          <cell r="C323">
            <v>1</v>
          </cell>
          <cell r="G323">
            <v>0.56638427433015415</v>
          </cell>
          <cell r="H323">
            <v>0.64361186155861383</v>
          </cell>
          <cell r="I323">
            <v>9</v>
          </cell>
          <cell r="J323">
            <v>175.45672934136448</v>
          </cell>
          <cell r="K323">
            <v>14978</v>
          </cell>
          <cell r="L323">
            <v>11302</v>
          </cell>
          <cell r="M323">
            <v>1188</v>
          </cell>
          <cell r="N323">
            <v>68568810.856169894</v>
          </cell>
          <cell r="P323">
            <v>3.9999999999999996</v>
          </cell>
          <cell r="Q323" t="str">
            <v/>
          </cell>
          <cell r="S323">
            <v>-314</v>
          </cell>
        </row>
        <row r="324">
          <cell r="A324">
            <v>315</v>
          </cell>
          <cell r="B324" t="str">
            <v>WAYLAND</v>
          </cell>
          <cell r="C324">
            <v>1</v>
          </cell>
          <cell r="G324">
            <v>3.4931445825230556E-2</v>
          </cell>
          <cell r="H324">
            <v>3.1448651598350676E-2</v>
          </cell>
          <cell r="I324">
            <v>9</v>
          </cell>
          <cell r="J324">
            <v>172.69485077298643</v>
          </cell>
          <cell r="K324">
            <v>12353</v>
          </cell>
          <cell r="L324">
            <v>8980</v>
          </cell>
          <cell r="M324">
            <v>1188</v>
          </cell>
          <cell r="N324">
            <v>57182101.890000001</v>
          </cell>
          <cell r="P324">
            <v>0</v>
          </cell>
          <cell r="Q324" t="str">
            <v/>
          </cell>
          <cell r="S324">
            <v>-315</v>
          </cell>
        </row>
        <row r="325">
          <cell r="A325">
            <v>316</v>
          </cell>
          <cell r="B325" t="str">
            <v>WEBSTER</v>
          </cell>
          <cell r="C325">
            <v>1</v>
          </cell>
          <cell r="F325">
            <v>27</v>
          </cell>
          <cell r="G325">
            <v>1.9075544156971653</v>
          </cell>
          <cell r="H325">
            <v>1.4537002742640088</v>
          </cell>
          <cell r="I325">
            <v>18</v>
          </cell>
          <cell r="J325">
            <v>107.96057526282472</v>
          </cell>
          <cell r="K325">
            <v>16765</v>
          </cell>
          <cell r="L325">
            <v>1335</v>
          </cell>
          <cell r="M325">
            <v>1188</v>
          </cell>
          <cell r="N325">
            <v>34351028.808384903</v>
          </cell>
          <cell r="P325">
            <v>13.714285714285712</v>
          </cell>
          <cell r="Q325" t="str">
            <v/>
          </cell>
          <cell r="S325">
            <v>-316</v>
          </cell>
        </row>
        <row r="326">
          <cell r="A326">
            <v>317</v>
          </cell>
          <cell r="B326" t="str">
            <v>WELLESLEY</v>
          </cell>
          <cell r="C326">
            <v>1</v>
          </cell>
          <cell r="G326">
            <v>0</v>
          </cell>
          <cell r="H326">
            <v>0</v>
          </cell>
          <cell r="I326">
            <v>9</v>
          </cell>
          <cell r="J326">
            <v>194.76673647458634</v>
          </cell>
          <cell r="K326">
            <v>12592</v>
          </cell>
          <cell r="L326">
            <v>11933</v>
          </cell>
          <cell r="M326">
            <v>1188</v>
          </cell>
          <cell r="N326">
            <v>104399698.192</v>
          </cell>
          <cell r="P326">
            <v>0</v>
          </cell>
          <cell r="Q326" t="str">
            <v/>
          </cell>
          <cell r="S326">
            <v>-317</v>
          </cell>
        </row>
        <row r="327">
          <cell r="A327">
            <v>318</v>
          </cell>
          <cell r="B327" t="str">
            <v>WELLFLEET</v>
          </cell>
          <cell r="C327">
            <v>1</v>
          </cell>
          <cell r="G327">
            <v>0</v>
          </cell>
          <cell r="H327">
            <v>0</v>
          </cell>
          <cell r="I327">
            <v>9</v>
          </cell>
          <cell r="J327">
            <v>211.57682672026269</v>
          </cell>
          <cell r="K327">
            <v>13881</v>
          </cell>
          <cell r="L327">
            <v>15488</v>
          </cell>
          <cell r="M327">
            <v>1188</v>
          </cell>
          <cell r="N327">
            <v>3798152</v>
          </cell>
          <cell r="P327">
            <v>0</v>
          </cell>
          <cell r="Q327" t="str">
            <v/>
          </cell>
          <cell r="S327">
            <v>-318</v>
          </cell>
        </row>
        <row r="328">
          <cell r="A328">
            <v>319</v>
          </cell>
          <cell r="B328" t="str">
            <v>WENDELL</v>
          </cell>
          <cell r="C328">
            <v>0</v>
          </cell>
          <cell r="G328">
            <v>0</v>
          </cell>
          <cell r="H328">
            <v>0</v>
          </cell>
          <cell r="I328" t="str">
            <v>--</v>
          </cell>
          <cell r="J328">
            <v>0</v>
          </cell>
          <cell r="K328">
            <v>0</v>
          </cell>
          <cell r="L328">
            <v>0</v>
          </cell>
          <cell r="M328">
            <v>1188</v>
          </cell>
          <cell r="N328">
            <v>0</v>
          </cell>
          <cell r="P328">
            <v>0</v>
          </cell>
          <cell r="Q328" t="str">
            <v/>
          </cell>
          <cell r="S328">
            <v>-319</v>
          </cell>
        </row>
        <row r="329">
          <cell r="A329">
            <v>320</v>
          </cell>
          <cell r="B329" t="str">
            <v>WENHAM</v>
          </cell>
          <cell r="C329">
            <v>0</v>
          </cell>
          <cell r="G329">
            <v>0</v>
          </cell>
          <cell r="H329">
            <v>0</v>
          </cell>
          <cell r="I329" t="str">
            <v>--</v>
          </cell>
          <cell r="J329">
            <v>0</v>
          </cell>
          <cell r="K329">
            <v>0</v>
          </cell>
          <cell r="L329">
            <v>0</v>
          </cell>
          <cell r="M329">
            <v>1188</v>
          </cell>
          <cell r="N329">
            <v>0</v>
          </cell>
          <cell r="P329">
            <v>0</v>
          </cell>
          <cell r="Q329" t="str">
            <v/>
          </cell>
          <cell r="S329">
            <v>-320</v>
          </cell>
        </row>
        <row r="330">
          <cell r="A330">
            <v>321</v>
          </cell>
          <cell r="B330" t="str">
            <v>WESTBOROUGH</v>
          </cell>
          <cell r="C330">
            <v>1</v>
          </cell>
          <cell r="G330">
            <v>0.23469371638375949</v>
          </cell>
          <cell r="H330">
            <v>0.19842343181005728</v>
          </cell>
          <cell r="I330">
            <v>9</v>
          </cell>
          <cell r="J330">
            <v>150.58010002693371</v>
          </cell>
          <cell r="K330">
            <v>12586</v>
          </cell>
          <cell r="L330">
            <v>6366</v>
          </cell>
          <cell r="M330">
            <v>1188</v>
          </cell>
          <cell r="N330">
            <v>71479461.224000007</v>
          </cell>
          <cell r="P330">
            <v>2</v>
          </cell>
          <cell r="Q330" t="str">
            <v/>
          </cell>
          <cell r="S330">
            <v>-321</v>
          </cell>
        </row>
        <row r="331">
          <cell r="A331">
            <v>322</v>
          </cell>
          <cell r="B331" t="str">
            <v>WEST BOYLSTON</v>
          </cell>
          <cell r="C331">
            <v>1</v>
          </cell>
          <cell r="G331">
            <v>0.47598326342772135</v>
          </cell>
          <cell r="H331">
            <v>0.43610856453567676</v>
          </cell>
          <cell r="I331">
            <v>9</v>
          </cell>
          <cell r="J331">
            <v>148.15052164313093</v>
          </cell>
          <cell r="K331">
            <v>13654</v>
          </cell>
          <cell r="L331">
            <v>6574</v>
          </cell>
          <cell r="M331">
            <v>1188</v>
          </cell>
          <cell r="N331">
            <v>16441318.935421703</v>
          </cell>
          <cell r="P331">
            <v>1</v>
          </cell>
          <cell r="Q331" t="str">
            <v/>
          </cell>
          <cell r="S331">
            <v>-322</v>
          </cell>
        </row>
        <row r="332">
          <cell r="A332">
            <v>323</v>
          </cell>
          <cell r="B332" t="str">
            <v>WEST BRIDGEWATER</v>
          </cell>
          <cell r="C332">
            <v>1</v>
          </cell>
          <cell r="G332">
            <v>0.48070220850154377</v>
          </cell>
          <cell r="H332">
            <v>0.45733815181479071</v>
          </cell>
          <cell r="I332">
            <v>9</v>
          </cell>
          <cell r="J332">
            <v>130.09849721533746</v>
          </cell>
          <cell r="K332">
            <v>13496</v>
          </cell>
          <cell r="L332">
            <v>4062</v>
          </cell>
          <cell r="M332">
            <v>1188</v>
          </cell>
          <cell r="N332">
            <v>19755185.44461789</v>
          </cell>
          <cell r="P332">
            <v>1</v>
          </cell>
          <cell r="Q332" t="str">
            <v/>
          </cell>
          <cell r="S332">
            <v>-323</v>
          </cell>
        </row>
        <row r="333">
          <cell r="A333">
            <v>324</v>
          </cell>
          <cell r="B333" t="str">
            <v>WEST BROOKFIELD</v>
          </cell>
          <cell r="C333">
            <v>0</v>
          </cell>
          <cell r="G333">
            <v>0</v>
          </cell>
          <cell r="H333">
            <v>0</v>
          </cell>
          <cell r="I333" t="str">
            <v>--</v>
          </cell>
          <cell r="J333">
            <v>0</v>
          </cell>
          <cell r="K333">
            <v>17889</v>
          </cell>
          <cell r="L333">
            <v>0</v>
          </cell>
          <cell r="M333">
            <v>1188</v>
          </cell>
          <cell r="N333">
            <v>640075</v>
          </cell>
          <cell r="P333">
            <v>0</v>
          </cell>
          <cell r="Q333" t="str">
            <v/>
          </cell>
          <cell r="S333">
            <v>-324</v>
          </cell>
        </row>
        <row r="334">
          <cell r="A334">
            <v>325</v>
          </cell>
          <cell r="B334" t="str">
            <v>WESTFIELD</v>
          </cell>
          <cell r="C334">
            <v>1</v>
          </cell>
          <cell r="G334">
            <v>1.3883029335407233</v>
          </cell>
          <cell r="H334">
            <v>1.4554676809439515</v>
          </cell>
          <cell r="I334">
            <v>9</v>
          </cell>
          <cell r="J334">
            <v>109.9477196287519</v>
          </cell>
          <cell r="K334">
            <v>15469</v>
          </cell>
          <cell r="L334">
            <v>1539</v>
          </cell>
          <cell r="M334">
            <v>1188</v>
          </cell>
          <cell r="N334">
            <v>81932839.568556666</v>
          </cell>
          <cell r="P334">
            <v>15</v>
          </cell>
          <cell r="Q334" t="str">
            <v/>
          </cell>
          <cell r="S334">
            <v>-325</v>
          </cell>
        </row>
        <row r="335">
          <cell r="A335">
            <v>326</v>
          </cell>
          <cell r="B335" t="str">
            <v>WESTFORD</v>
          </cell>
          <cell r="C335">
            <v>1</v>
          </cell>
          <cell r="G335">
            <v>0.1914481197757677</v>
          </cell>
          <cell r="H335">
            <v>0.21646007956613675</v>
          </cell>
          <cell r="I335">
            <v>9</v>
          </cell>
          <cell r="J335">
            <v>141.09398758693266</v>
          </cell>
          <cell r="K335">
            <v>12112</v>
          </cell>
          <cell r="L335">
            <v>4977</v>
          </cell>
          <cell r="M335">
            <v>1188</v>
          </cell>
          <cell r="N335">
            <v>74996276.599999994</v>
          </cell>
          <cell r="P335">
            <v>0</v>
          </cell>
          <cell r="Q335" t="str">
            <v/>
          </cell>
          <cell r="S335">
            <v>-326</v>
          </cell>
        </row>
        <row r="336">
          <cell r="A336">
            <v>327</v>
          </cell>
          <cell r="B336" t="str">
            <v>WESTHAMPTON</v>
          </cell>
          <cell r="C336">
            <v>1</v>
          </cell>
          <cell r="G336">
            <v>1.5399790732640846</v>
          </cell>
          <cell r="H336">
            <v>0.79141753517001334</v>
          </cell>
          <cell r="I336">
            <v>9</v>
          </cell>
          <cell r="J336">
            <v>211.42402497553209</v>
          </cell>
          <cell r="K336">
            <v>13915</v>
          </cell>
          <cell r="L336">
            <v>15505</v>
          </cell>
          <cell r="M336">
            <v>1188</v>
          </cell>
          <cell r="N336">
            <v>2810147.49</v>
          </cell>
          <cell r="P336">
            <v>0</v>
          </cell>
          <cell r="Q336" t="str">
            <v/>
          </cell>
          <cell r="S336">
            <v>-327</v>
          </cell>
        </row>
        <row r="337">
          <cell r="A337">
            <v>328</v>
          </cell>
          <cell r="B337" t="str">
            <v>WESTMINSTER</v>
          </cell>
          <cell r="C337">
            <v>0</v>
          </cell>
          <cell r="G337">
            <v>0</v>
          </cell>
          <cell r="H337">
            <v>0</v>
          </cell>
          <cell r="I337" t="str">
            <v>--</v>
          </cell>
          <cell r="J337">
            <v>0</v>
          </cell>
          <cell r="K337">
            <v>0</v>
          </cell>
          <cell r="L337">
            <v>0</v>
          </cell>
          <cell r="M337">
            <v>1188</v>
          </cell>
          <cell r="N337">
            <v>0</v>
          </cell>
          <cell r="P337">
            <v>0</v>
          </cell>
          <cell r="Q337" t="str">
            <v/>
          </cell>
          <cell r="S337">
            <v>-328</v>
          </cell>
        </row>
        <row r="338">
          <cell r="A338">
            <v>329</v>
          </cell>
          <cell r="B338" t="str">
            <v>WEST NEWBURY</v>
          </cell>
          <cell r="C338">
            <v>0</v>
          </cell>
          <cell r="G338">
            <v>0</v>
          </cell>
          <cell r="H338">
            <v>0</v>
          </cell>
          <cell r="I338" t="str">
            <v>--</v>
          </cell>
          <cell r="J338">
            <v>0</v>
          </cell>
          <cell r="K338">
            <v>16491</v>
          </cell>
          <cell r="L338">
            <v>0</v>
          </cell>
          <cell r="M338">
            <v>1188</v>
          </cell>
          <cell r="N338">
            <v>33873.75</v>
          </cell>
          <cell r="P338">
            <v>0</v>
          </cell>
          <cell r="Q338" t="str">
            <v/>
          </cell>
          <cell r="S338">
            <v>-329</v>
          </cell>
        </row>
        <row r="339">
          <cell r="A339">
            <v>330</v>
          </cell>
          <cell r="B339" t="str">
            <v>WESTON</v>
          </cell>
          <cell r="C339">
            <v>1</v>
          </cell>
          <cell r="G339">
            <v>0</v>
          </cell>
          <cell r="H339">
            <v>0</v>
          </cell>
          <cell r="I339">
            <v>9</v>
          </cell>
          <cell r="J339">
            <v>227.28612553608792</v>
          </cell>
          <cell r="K339">
            <v>12633</v>
          </cell>
          <cell r="L339">
            <v>16080</v>
          </cell>
          <cell r="M339">
            <v>1188</v>
          </cell>
          <cell r="N339">
            <v>57059501.502000004</v>
          </cell>
          <cell r="P339">
            <v>0</v>
          </cell>
          <cell r="Q339" t="str">
            <v/>
          </cell>
          <cell r="S339">
            <v>-330</v>
          </cell>
        </row>
        <row r="340">
          <cell r="A340">
            <v>331</v>
          </cell>
          <cell r="B340" t="str">
            <v>WESTPORT</v>
          </cell>
          <cell r="C340">
            <v>1</v>
          </cell>
          <cell r="G340">
            <v>2.9193581055090236</v>
          </cell>
          <cell r="H340">
            <v>2.5478260516491638</v>
          </cell>
          <cell r="I340">
            <v>9</v>
          </cell>
          <cell r="J340">
            <v>122.44188077237223</v>
          </cell>
          <cell r="K340">
            <v>13414</v>
          </cell>
          <cell r="L340">
            <v>3010</v>
          </cell>
          <cell r="M340">
            <v>1188</v>
          </cell>
          <cell r="N340">
            <v>24997232.428318828</v>
          </cell>
          <cell r="P340">
            <v>14.181818181818185</v>
          </cell>
          <cell r="Q340" t="str">
            <v/>
          </cell>
          <cell r="S340">
            <v>-331</v>
          </cell>
        </row>
        <row r="341">
          <cell r="A341">
            <v>332</v>
          </cell>
          <cell r="B341" t="str">
            <v>WEST SPRINGFIELD</v>
          </cell>
          <cell r="C341">
            <v>1</v>
          </cell>
          <cell r="G341">
            <v>2.6280448008708235</v>
          </cell>
          <cell r="H341">
            <v>2.7326096437555671</v>
          </cell>
          <cell r="I341">
            <v>9</v>
          </cell>
          <cell r="J341">
            <v>107.5711196707217</v>
          </cell>
          <cell r="K341">
            <v>15964</v>
          </cell>
          <cell r="L341">
            <v>1209</v>
          </cell>
          <cell r="M341">
            <v>1188</v>
          </cell>
          <cell r="N341">
            <v>67929900.058789477</v>
          </cell>
          <cell r="P341">
            <v>26</v>
          </cell>
          <cell r="Q341" t="str">
            <v/>
          </cell>
          <cell r="S341">
            <v>-332</v>
          </cell>
        </row>
        <row r="342">
          <cell r="A342">
            <v>333</v>
          </cell>
          <cell r="B342" t="str">
            <v>WEST STOCKBRIDGE</v>
          </cell>
          <cell r="C342">
            <v>0</v>
          </cell>
          <cell r="G342">
            <v>0</v>
          </cell>
          <cell r="H342">
            <v>0</v>
          </cell>
          <cell r="I342" t="str">
            <v>--</v>
          </cell>
          <cell r="J342">
            <v>0</v>
          </cell>
          <cell r="K342">
            <v>0</v>
          </cell>
          <cell r="L342">
            <v>0</v>
          </cell>
          <cell r="M342">
            <v>1188</v>
          </cell>
          <cell r="N342">
            <v>0</v>
          </cell>
          <cell r="P342">
            <v>0</v>
          </cell>
          <cell r="Q342" t="str">
            <v/>
          </cell>
          <cell r="S342">
            <v>-333</v>
          </cell>
        </row>
        <row r="343">
          <cell r="A343">
            <v>334</v>
          </cell>
          <cell r="B343" t="str">
            <v>WEST TISBURY</v>
          </cell>
          <cell r="C343">
            <v>0</v>
          </cell>
          <cell r="G343">
            <v>0</v>
          </cell>
          <cell r="H343">
            <v>0</v>
          </cell>
          <cell r="I343" t="str">
            <v>--</v>
          </cell>
          <cell r="J343">
            <v>0</v>
          </cell>
          <cell r="K343">
            <v>0</v>
          </cell>
          <cell r="L343">
            <v>0</v>
          </cell>
          <cell r="M343">
            <v>1188</v>
          </cell>
          <cell r="N343">
            <v>0</v>
          </cell>
          <cell r="P343">
            <v>0</v>
          </cell>
          <cell r="Q343" t="str">
            <v/>
          </cell>
          <cell r="S343">
            <v>-334</v>
          </cell>
        </row>
        <row r="344">
          <cell r="A344">
            <v>335</v>
          </cell>
          <cell r="B344" t="str">
            <v>WESTWOOD</v>
          </cell>
          <cell r="C344">
            <v>1</v>
          </cell>
          <cell r="G344">
            <v>0</v>
          </cell>
          <cell r="H344">
            <v>3.4508500304346913E-2</v>
          </cell>
          <cell r="I344">
            <v>9</v>
          </cell>
          <cell r="J344">
            <v>175.34602419813024</v>
          </cell>
          <cell r="K344">
            <v>12457</v>
          </cell>
          <cell r="L344">
            <v>9386</v>
          </cell>
          <cell r="M344">
            <v>1188</v>
          </cell>
          <cell r="N344">
            <v>63297447.896478176</v>
          </cell>
          <cell r="P344">
            <v>0</v>
          </cell>
          <cell r="Q344" t="str">
            <v/>
          </cell>
          <cell r="S344">
            <v>-335</v>
          </cell>
        </row>
        <row r="345">
          <cell r="A345">
            <v>336</v>
          </cell>
          <cell r="B345" t="str">
            <v>WEYMOUTH</v>
          </cell>
          <cell r="C345">
            <v>1</v>
          </cell>
          <cell r="G345">
            <v>4.4946117906627698</v>
          </cell>
          <cell r="H345">
            <v>4.8588345715660921</v>
          </cell>
          <cell r="I345">
            <v>9</v>
          </cell>
          <cell r="J345">
            <v>113.38729758643215</v>
          </cell>
          <cell r="K345">
            <v>15347</v>
          </cell>
          <cell r="L345">
            <v>2055</v>
          </cell>
          <cell r="M345">
            <v>1188</v>
          </cell>
          <cell r="N345">
            <v>97273099.760558695</v>
          </cell>
          <cell r="P345">
            <v>112.00000000000003</v>
          </cell>
          <cell r="Q345" t="str">
            <v/>
          </cell>
          <cell r="S345">
            <v>-336</v>
          </cell>
        </row>
        <row r="346">
          <cell r="A346">
            <v>337</v>
          </cell>
          <cell r="B346" t="str">
            <v>WHATELY</v>
          </cell>
          <cell r="C346">
            <v>1</v>
          </cell>
          <cell r="G346">
            <v>2.9889680183666005</v>
          </cell>
          <cell r="H346">
            <v>1.5336941148805083</v>
          </cell>
          <cell r="I346">
            <v>9</v>
          </cell>
          <cell r="J346">
            <v>233.23846010604413</v>
          </cell>
          <cell r="K346">
            <v>13262</v>
          </cell>
          <cell r="L346">
            <v>17670</v>
          </cell>
          <cell r="M346">
            <v>1188</v>
          </cell>
          <cell r="N346">
            <v>2384243.3536917479</v>
          </cell>
          <cell r="P346">
            <v>1</v>
          </cell>
          <cell r="Q346" t="str">
            <v/>
          </cell>
          <cell r="S346">
            <v>-337</v>
          </cell>
        </row>
        <row r="347">
          <cell r="A347">
            <v>338</v>
          </cell>
          <cell r="B347" t="str">
            <v>WHITMAN</v>
          </cell>
          <cell r="C347">
            <v>0</v>
          </cell>
          <cell r="G347">
            <v>0</v>
          </cell>
          <cell r="H347">
            <v>0</v>
          </cell>
          <cell r="I347" t="str">
            <v>--</v>
          </cell>
          <cell r="J347">
            <v>0</v>
          </cell>
          <cell r="K347">
            <v>18858</v>
          </cell>
          <cell r="L347">
            <v>0</v>
          </cell>
          <cell r="M347">
            <v>1188</v>
          </cell>
          <cell r="N347">
            <v>431036</v>
          </cell>
          <cell r="P347">
            <v>0</v>
          </cell>
          <cell r="Q347" t="str">
            <v/>
          </cell>
          <cell r="S347">
            <v>-338</v>
          </cell>
        </row>
        <row r="348">
          <cell r="A348">
            <v>339</v>
          </cell>
          <cell r="B348" t="str">
            <v>WILBRAHAM</v>
          </cell>
          <cell r="C348">
            <v>0</v>
          </cell>
          <cell r="G348">
            <v>0</v>
          </cell>
          <cell r="H348">
            <v>0</v>
          </cell>
          <cell r="I348" t="str">
            <v>--</v>
          </cell>
          <cell r="J348">
            <v>0</v>
          </cell>
          <cell r="K348">
            <v>0</v>
          </cell>
          <cell r="L348">
            <v>0</v>
          </cell>
          <cell r="M348">
            <v>1188</v>
          </cell>
          <cell r="N348">
            <v>0</v>
          </cell>
          <cell r="P348">
            <v>0</v>
          </cell>
          <cell r="Q348" t="str">
            <v/>
          </cell>
          <cell r="S348">
            <v>-339</v>
          </cell>
        </row>
        <row r="349">
          <cell r="A349">
            <v>340</v>
          </cell>
          <cell r="B349" t="str">
            <v>WILLIAMSBURG</v>
          </cell>
          <cell r="C349">
            <v>1</v>
          </cell>
          <cell r="G349">
            <v>3.337668754563925</v>
          </cell>
          <cell r="H349">
            <v>3.0929840488308011</v>
          </cell>
          <cell r="I349">
            <v>9</v>
          </cell>
          <cell r="J349">
            <v>158.23967043627144</v>
          </cell>
          <cell r="K349">
            <v>13833</v>
          </cell>
          <cell r="L349">
            <v>8056</v>
          </cell>
          <cell r="M349">
            <v>1188</v>
          </cell>
          <cell r="N349">
            <v>3553073.6099832943</v>
          </cell>
          <cell r="P349">
            <v>4.333333333333333</v>
          </cell>
          <cell r="Q349" t="str">
            <v/>
          </cell>
          <cell r="S349">
            <v>-340</v>
          </cell>
        </row>
        <row r="350">
          <cell r="A350">
            <v>341</v>
          </cell>
          <cell r="B350" t="str">
            <v>WILLIAMSTOWN</v>
          </cell>
          <cell r="C350">
            <v>0</v>
          </cell>
          <cell r="G350">
            <v>0</v>
          </cell>
          <cell r="H350">
            <v>0</v>
          </cell>
          <cell r="I350" t="str">
            <v>--</v>
          </cell>
          <cell r="J350">
            <v>0</v>
          </cell>
          <cell r="K350">
            <v>0</v>
          </cell>
          <cell r="L350">
            <v>0</v>
          </cell>
          <cell r="M350">
            <v>1188</v>
          </cell>
          <cell r="N350">
            <v>14.141006211947177</v>
          </cell>
          <cell r="P350">
            <v>0</v>
          </cell>
          <cell r="Q350" t="str">
            <v/>
          </cell>
          <cell r="S350">
            <v>-341</v>
          </cell>
        </row>
        <row r="351">
          <cell r="A351">
            <v>342</v>
          </cell>
          <cell r="B351" t="str">
            <v>WILMINGTON</v>
          </cell>
          <cell r="C351">
            <v>1</v>
          </cell>
          <cell r="G351">
            <v>0.17639470463493734</v>
          </cell>
          <cell r="H351">
            <v>0.14727585670497095</v>
          </cell>
          <cell r="I351">
            <v>9</v>
          </cell>
          <cell r="J351">
            <v>173.19335947582849</v>
          </cell>
          <cell r="K351">
            <v>12766</v>
          </cell>
          <cell r="L351">
            <v>9344</v>
          </cell>
          <cell r="M351">
            <v>1188</v>
          </cell>
          <cell r="N351">
            <v>63237792.048</v>
          </cell>
          <cell r="P351">
            <v>2</v>
          </cell>
          <cell r="Q351" t="str">
            <v/>
          </cell>
          <cell r="S351">
            <v>-342</v>
          </cell>
        </row>
        <row r="352">
          <cell r="A352">
            <v>343</v>
          </cell>
          <cell r="B352" t="str">
            <v>WINCHENDON</v>
          </cell>
          <cell r="C352">
            <v>1</v>
          </cell>
          <cell r="F352">
            <v>5</v>
          </cell>
          <cell r="G352">
            <v>0.74645387299894916</v>
          </cell>
          <cell r="H352">
            <v>0.66323302661549188</v>
          </cell>
          <cell r="I352">
            <v>18</v>
          </cell>
          <cell r="J352">
            <v>101.61457404914695</v>
          </cell>
          <cell r="K352">
            <v>15262</v>
          </cell>
          <cell r="L352">
            <v>246</v>
          </cell>
          <cell r="M352">
            <v>1188</v>
          </cell>
          <cell r="N352">
            <v>20317142.631999999</v>
          </cell>
          <cell r="P352">
            <v>0</v>
          </cell>
          <cell r="Q352" t="str">
            <v/>
          </cell>
          <cell r="S352">
            <v>-343</v>
          </cell>
        </row>
        <row r="353">
          <cell r="A353">
            <v>344</v>
          </cell>
          <cell r="B353" t="str">
            <v>WINCHESTER</v>
          </cell>
          <cell r="C353">
            <v>1</v>
          </cell>
          <cell r="G353">
            <v>9.3701035519436815E-2</v>
          </cell>
          <cell r="H353">
            <v>8.4439416447090465E-2</v>
          </cell>
          <cell r="I353">
            <v>9</v>
          </cell>
          <cell r="J353">
            <v>144.60086995392217</v>
          </cell>
          <cell r="K353">
            <v>12393</v>
          </cell>
          <cell r="L353">
            <v>5527</v>
          </cell>
          <cell r="M353">
            <v>1188</v>
          </cell>
          <cell r="N353">
            <v>77126302.786338136</v>
          </cell>
          <cell r="P353">
            <v>0</v>
          </cell>
          <cell r="Q353" t="str">
            <v/>
          </cell>
          <cell r="S353">
            <v>-344</v>
          </cell>
        </row>
        <row r="354">
          <cell r="A354">
            <v>345</v>
          </cell>
          <cell r="B354" t="str">
            <v>WINDSOR</v>
          </cell>
          <cell r="C354">
            <v>0</v>
          </cell>
          <cell r="G354">
            <v>0</v>
          </cell>
          <cell r="H354">
            <v>0</v>
          </cell>
          <cell r="I354" t="str">
            <v>--</v>
          </cell>
          <cell r="J354">
            <v>0</v>
          </cell>
          <cell r="K354">
            <v>16491</v>
          </cell>
          <cell r="L354">
            <v>0</v>
          </cell>
          <cell r="M354">
            <v>1188</v>
          </cell>
          <cell r="N354">
            <v>97471</v>
          </cell>
          <cell r="P354">
            <v>0</v>
          </cell>
          <cell r="Q354" t="str">
            <v/>
          </cell>
          <cell r="S354">
            <v>-345</v>
          </cell>
        </row>
        <row r="355">
          <cell r="A355">
            <v>346</v>
          </cell>
          <cell r="B355" t="str">
            <v>WINTHROP</v>
          </cell>
          <cell r="C355">
            <v>1</v>
          </cell>
          <cell r="G355">
            <v>1.677284496793608</v>
          </cell>
          <cell r="H355">
            <v>1.5196816071425601</v>
          </cell>
          <cell r="I355">
            <v>9</v>
          </cell>
          <cell r="J355">
            <v>109.81840263580945</v>
          </cell>
          <cell r="K355">
            <v>14675</v>
          </cell>
          <cell r="L355">
            <v>1441</v>
          </cell>
          <cell r="M355">
            <v>1188</v>
          </cell>
          <cell r="N355">
            <v>31008534.800000001</v>
          </cell>
          <cell r="P355">
            <v>7</v>
          </cell>
          <cell r="Q355" t="str">
            <v/>
          </cell>
          <cell r="S355">
            <v>-346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G356">
            <v>1.1136070889908083</v>
          </cell>
          <cell r="H356">
            <v>1.2651581727363861</v>
          </cell>
          <cell r="I356">
            <v>9</v>
          </cell>
          <cell r="J356">
            <v>144.69595191647272</v>
          </cell>
          <cell r="K356">
            <v>14925</v>
          </cell>
          <cell r="L356">
            <v>6671</v>
          </cell>
          <cell r="M356">
            <v>1188</v>
          </cell>
          <cell r="N356">
            <v>94138584.855678946</v>
          </cell>
          <cell r="P356">
            <v>19.000000000000014</v>
          </cell>
          <cell r="Q356" t="str">
            <v/>
          </cell>
          <cell r="S356">
            <v>-347</v>
          </cell>
        </row>
        <row r="357">
          <cell r="A357">
            <v>348</v>
          </cell>
          <cell r="B357" t="str">
            <v>WORCESTER</v>
          </cell>
          <cell r="C357">
            <v>1</v>
          </cell>
          <cell r="F357">
            <v>29</v>
          </cell>
          <cell r="G357">
            <v>6.837893472498088</v>
          </cell>
          <cell r="H357">
            <v>7.3533914739481521</v>
          </cell>
          <cell r="I357">
            <v>18</v>
          </cell>
          <cell r="J357">
            <v>100</v>
          </cell>
          <cell r="K357">
            <v>18001</v>
          </cell>
          <cell r="L357">
            <v>0</v>
          </cell>
          <cell r="M357">
            <v>1188</v>
          </cell>
          <cell r="N357">
            <v>477974879</v>
          </cell>
          <cell r="P357">
            <v>921.99999999999989</v>
          </cell>
          <cell r="Q357" t="str">
            <v/>
          </cell>
          <cell r="S357">
            <v>-348</v>
          </cell>
        </row>
        <row r="358">
          <cell r="A358">
            <v>349</v>
          </cell>
          <cell r="B358" t="str">
            <v>WORTHINGTON</v>
          </cell>
          <cell r="C358">
            <v>1</v>
          </cell>
          <cell r="G358">
            <v>0.46605944010356559</v>
          </cell>
          <cell r="H358">
            <v>1.0931595022518072</v>
          </cell>
          <cell r="I358">
            <v>9</v>
          </cell>
          <cell r="J358">
            <v>155.22380403336885</v>
          </cell>
          <cell r="K358">
            <v>13073</v>
          </cell>
          <cell r="L358">
            <v>7219</v>
          </cell>
          <cell r="M358">
            <v>1188</v>
          </cell>
          <cell r="N358">
            <v>2300487.71</v>
          </cell>
          <cell r="P358">
            <v>0</v>
          </cell>
          <cell r="Q358" t="str">
            <v/>
          </cell>
          <cell r="S358">
            <v>-349</v>
          </cell>
        </row>
        <row r="359">
          <cell r="A359">
            <v>350</v>
          </cell>
          <cell r="B359" t="str">
            <v>WRENTHAM</v>
          </cell>
          <cell r="C359">
            <v>1</v>
          </cell>
          <cell r="G359">
            <v>6.5960622080955993</v>
          </cell>
          <cell r="H359">
            <v>7.4745714683505939</v>
          </cell>
          <cell r="I359">
            <v>9</v>
          </cell>
          <cell r="J359">
            <v>171.40633750639961</v>
          </cell>
          <cell r="K359">
            <v>12163</v>
          </cell>
          <cell r="L359">
            <v>8685</v>
          </cell>
          <cell r="M359">
            <v>1188</v>
          </cell>
          <cell r="N359">
            <v>17051786.920451418</v>
          </cell>
          <cell r="P359">
            <v>19.000000000000004</v>
          </cell>
          <cell r="Q359" t="str">
            <v/>
          </cell>
          <cell r="S359">
            <v>-350</v>
          </cell>
        </row>
        <row r="360">
          <cell r="A360">
            <v>351</v>
          </cell>
          <cell r="B360" t="str">
            <v>YARMOUTH</v>
          </cell>
          <cell r="C360">
            <v>0</v>
          </cell>
          <cell r="G360">
            <v>0</v>
          </cell>
          <cell r="H360">
            <v>0</v>
          </cell>
          <cell r="I360" t="str">
            <v>--</v>
          </cell>
          <cell r="J360">
            <v>0</v>
          </cell>
          <cell r="K360">
            <v>0</v>
          </cell>
          <cell r="L360">
            <v>0</v>
          </cell>
          <cell r="M360">
            <v>1188</v>
          </cell>
          <cell r="N360">
            <v>74263</v>
          </cell>
          <cell r="P360">
            <v>0</v>
          </cell>
          <cell r="Q360" t="str">
            <v/>
          </cell>
          <cell r="S360">
            <v>-351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G361">
            <v>1.6689800000000001</v>
          </cell>
          <cell r="H361">
            <v>0.92549999999999999</v>
          </cell>
          <cell r="I361">
            <v>9</v>
          </cell>
          <cell r="J361">
            <v>153.13576456909803</v>
          </cell>
          <cell r="K361">
            <v>12087</v>
          </cell>
          <cell r="L361">
            <v>6423</v>
          </cell>
          <cell r="M361">
            <v>1188</v>
          </cell>
          <cell r="N361">
            <v>10000000</v>
          </cell>
          <cell r="P361">
            <v>3</v>
          </cell>
          <cell r="Q361" t="str">
            <v/>
          </cell>
          <cell r="S361">
            <v>-352</v>
          </cell>
        </row>
        <row r="362">
          <cell r="A362">
            <v>406</v>
          </cell>
          <cell r="B362" t="str">
            <v>NORTHAMPTON SMITH</v>
          </cell>
          <cell r="C362">
            <v>1</v>
          </cell>
          <cell r="G362">
            <v>0</v>
          </cell>
          <cell r="H362">
            <v>0</v>
          </cell>
          <cell r="I362">
            <v>9</v>
          </cell>
          <cell r="J362">
            <v>115.32565351847222</v>
          </cell>
          <cell r="K362">
            <v>31665</v>
          </cell>
          <cell r="L362">
            <v>4853</v>
          </cell>
          <cell r="M362">
            <v>1188</v>
          </cell>
          <cell r="N362">
            <v>4028480</v>
          </cell>
          <cell r="P362">
            <v>0</v>
          </cell>
          <cell r="Q362" t="str">
            <v/>
          </cell>
          <cell r="S362">
            <v>-406</v>
          </cell>
        </row>
        <row r="363">
          <cell r="A363">
            <v>600</v>
          </cell>
          <cell r="B363" t="str">
            <v>ACTON BOXBOROUGH</v>
          </cell>
          <cell r="C363">
            <v>1</v>
          </cell>
          <cell r="G363">
            <v>0.68965672961941626</v>
          </cell>
          <cell r="H363">
            <v>0.81474552667836508</v>
          </cell>
          <cell r="I363">
            <v>9</v>
          </cell>
          <cell r="J363">
            <v>143.72685577754311</v>
          </cell>
          <cell r="K363">
            <v>12830</v>
          </cell>
          <cell r="L363">
            <v>5610</v>
          </cell>
          <cell r="M363">
            <v>1188</v>
          </cell>
          <cell r="N363">
            <v>91826954</v>
          </cell>
          <cell r="P363">
            <v>8.0000000000000018</v>
          </cell>
          <cell r="Q363" t="str">
            <v/>
          </cell>
          <cell r="S363">
            <v>-600</v>
          </cell>
        </row>
        <row r="364">
          <cell r="A364">
            <v>603</v>
          </cell>
          <cell r="B364" t="str">
            <v>HOOSAC VALLEY</v>
          </cell>
          <cell r="C364">
            <v>1</v>
          </cell>
          <cell r="F364">
            <v>15</v>
          </cell>
          <cell r="G364">
            <v>5.601641860359198</v>
          </cell>
          <cell r="H364">
            <v>5.9632749192384242</v>
          </cell>
          <cell r="I364">
            <v>18</v>
          </cell>
          <cell r="J364">
            <v>112.13749308963278</v>
          </cell>
          <cell r="K364">
            <v>15184</v>
          </cell>
          <cell r="L364">
            <v>1843</v>
          </cell>
          <cell r="M364">
            <v>1188</v>
          </cell>
          <cell r="N364">
            <v>19546424</v>
          </cell>
          <cell r="P364">
            <v>13.000000000000002</v>
          </cell>
          <cell r="Q364" t="str">
            <v/>
          </cell>
          <cell r="S364">
            <v>-603</v>
          </cell>
        </row>
        <row r="365">
          <cell r="A365">
            <v>605</v>
          </cell>
          <cell r="B365" t="str">
            <v>AMHERST PELHAM</v>
          </cell>
          <cell r="C365">
            <v>1</v>
          </cell>
          <cell r="G365">
            <v>5.9197917365785173</v>
          </cell>
          <cell r="H365">
            <v>6.3066064501083314</v>
          </cell>
          <cell r="I365">
            <v>9</v>
          </cell>
          <cell r="J365">
            <v>168.89190649901084</v>
          </cell>
          <cell r="K365">
            <v>14190</v>
          </cell>
          <cell r="L365">
            <v>9776</v>
          </cell>
          <cell r="M365">
            <v>1188</v>
          </cell>
          <cell r="N365">
            <v>31285304</v>
          </cell>
          <cell r="P365">
            <v>6</v>
          </cell>
          <cell r="Q365" t="str">
            <v/>
          </cell>
          <cell r="S365">
            <v>-605</v>
          </cell>
        </row>
        <row r="366">
          <cell r="A366">
            <v>610</v>
          </cell>
          <cell r="B366" t="str">
            <v>ASHBURNHAM WESTMINSTER</v>
          </cell>
          <cell r="C366">
            <v>1</v>
          </cell>
          <cell r="G366">
            <v>0.66866629450085846</v>
          </cell>
          <cell r="H366">
            <v>0.65129009528831339</v>
          </cell>
          <cell r="I366">
            <v>9</v>
          </cell>
          <cell r="J366">
            <v>115.59735568750074</v>
          </cell>
          <cell r="K366">
            <v>12991</v>
          </cell>
          <cell r="L366">
            <v>2026</v>
          </cell>
          <cell r="M366">
            <v>1188</v>
          </cell>
          <cell r="N366">
            <v>33883364.969999999</v>
          </cell>
          <cell r="P366">
            <v>3</v>
          </cell>
          <cell r="Q366" t="str">
            <v/>
          </cell>
          <cell r="S366">
            <v>-610</v>
          </cell>
        </row>
        <row r="367">
          <cell r="A367">
            <v>615</v>
          </cell>
          <cell r="B367" t="str">
            <v>ATHOL ROYALSTON</v>
          </cell>
          <cell r="C367">
            <v>1</v>
          </cell>
          <cell r="G367">
            <v>0.17916318689432867</v>
          </cell>
          <cell r="H367">
            <v>0.17602942123699286</v>
          </cell>
          <cell r="I367">
            <v>9</v>
          </cell>
          <cell r="J367">
            <v>100.1186983179113</v>
          </cell>
          <cell r="K367">
            <v>15899</v>
          </cell>
          <cell r="L367">
            <v>19</v>
          </cell>
          <cell r="M367">
            <v>1188</v>
          </cell>
          <cell r="N367">
            <v>27758996</v>
          </cell>
          <cell r="P367">
            <v>0</v>
          </cell>
          <cell r="Q367" t="str">
            <v/>
          </cell>
          <cell r="S367">
            <v>-615</v>
          </cell>
        </row>
        <row r="368">
          <cell r="A368">
            <v>616</v>
          </cell>
          <cell r="B368" t="str">
            <v>AYER SHIRLEY</v>
          </cell>
          <cell r="C368">
            <v>1</v>
          </cell>
          <cell r="G368">
            <v>3.4757535244709175</v>
          </cell>
          <cell r="H368">
            <v>3.2435164752017651</v>
          </cell>
          <cell r="I368">
            <v>9</v>
          </cell>
          <cell r="J368">
            <v>129.4108560809637</v>
          </cell>
          <cell r="K368">
            <v>13504</v>
          </cell>
          <cell r="L368">
            <v>3972</v>
          </cell>
          <cell r="M368">
            <v>1188</v>
          </cell>
          <cell r="N368">
            <v>28177227</v>
          </cell>
          <cell r="P368">
            <v>14.83333333333333</v>
          </cell>
          <cell r="Q368" t="str">
            <v/>
          </cell>
          <cell r="S368">
            <v>-616</v>
          </cell>
        </row>
        <row r="369">
          <cell r="A369">
            <v>618</v>
          </cell>
          <cell r="B369" t="str">
            <v>BERKSHIRE HILLS</v>
          </cell>
          <cell r="C369">
            <v>1</v>
          </cell>
          <cell r="G369">
            <v>4.994152889663165E-2</v>
          </cell>
          <cell r="H369">
            <v>0.10629248820349842</v>
          </cell>
          <cell r="I369">
            <v>9</v>
          </cell>
          <cell r="J369">
            <v>205.35380226060002</v>
          </cell>
          <cell r="K369">
            <v>15281</v>
          </cell>
          <cell r="L369">
            <v>16099</v>
          </cell>
          <cell r="M369">
            <v>1188</v>
          </cell>
          <cell r="N369">
            <v>29522312</v>
          </cell>
          <cell r="P369">
            <v>0</v>
          </cell>
          <cell r="Q369" t="str">
            <v/>
          </cell>
          <cell r="S369">
            <v>-618</v>
          </cell>
        </row>
        <row r="370">
          <cell r="A370">
            <v>620</v>
          </cell>
          <cell r="B370" t="str">
            <v>BERLIN BOYLSTON</v>
          </cell>
          <cell r="C370">
            <v>1</v>
          </cell>
          <cell r="G370">
            <v>1.3472759220868518</v>
          </cell>
          <cell r="H370">
            <v>1.8496641093973829</v>
          </cell>
          <cell r="I370">
            <v>9</v>
          </cell>
          <cell r="J370">
            <v>152.01186434272373</v>
          </cell>
          <cell r="K370">
            <v>12430</v>
          </cell>
          <cell r="L370">
            <v>6465</v>
          </cell>
          <cell r="M370">
            <v>1188</v>
          </cell>
          <cell r="N370">
            <v>18550773.530000001</v>
          </cell>
          <cell r="P370">
            <v>6</v>
          </cell>
          <cell r="Q370" t="str">
            <v/>
          </cell>
          <cell r="S370">
            <v>-620</v>
          </cell>
        </row>
        <row r="371">
          <cell r="A371">
            <v>622</v>
          </cell>
          <cell r="B371" t="str">
            <v>BLACKSTONE MILLVILLE</v>
          </cell>
          <cell r="C371">
            <v>1</v>
          </cell>
          <cell r="G371">
            <v>3.7839912616661189</v>
          </cell>
          <cell r="H371">
            <v>4.270890615235257</v>
          </cell>
          <cell r="I371">
            <v>9</v>
          </cell>
          <cell r="J371">
            <v>112.36212229783942</v>
          </cell>
          <cell r="K371">
            <v>13436</v>
          </cell>
          <cell r="L371">
            <v>1661</v>
          </cell>
          <cell r="M371">
            <v>1188</v>
          </cell>
          <cell r="N371">
            <v>23614934</v>
          </cell>
          <cell r="P371">
            <v>16.000000000000004</v>
          </cell>
          <cell r="Q371" t="str">
            <v/>
          </cell>
          <cell r="S371">
            <v>-622</v>
          </cell>
        </row>
        <row r="372">
          <cell r="A372">
            <v>625</v>
          </cell>
          <cell r="B372" t="str">
            <v>BRIDGEWATER RAYNHAM</v>
          </cell>
          <cell r="C372">
            <v>1</v>
          </cell>
          <cell r="G372">
            <v>0.53378434791310969</v>
          </cell>
          <cell r="H372">
            <v>0.51844221837652804</v>
          </cell>
          <cell r="I372">
            <v>9</v>
          </cell>
          <cell r="J372">
            <v>112.648295469332</v>
          </cell>
          <cell r="K372">
            <v>13059</v>
          </cell>
          <cell r="L372">
            <v>1652</v>
          </cell>
          <cell r="M372">
            <v>1188</v>
          </cell>
          <cell r="N372">
            <v>81102577.123575628</v>
          </cell>
          <cell r="P372">
            <v>3.0000000000000013</v>
          </cell>
          <cell r="Q372" t="str">
            <v/>
          </cell>
          <cell r="S372">
            <v>-625</v>
          </cell>
        </row>
        <row r="373">
          <cell r="A373">
            <v>632</v>
          </cell>
          <cell r="B373" t="str">
            <v>CHESTERFIELD GOSHEN</v>
          </cell>
          <cell r="C373">
            <v>1</v>
          </cell>
          <cell r="G373">
            <v>0.80176365077935707</v>
          </cell>
          <cell r="H373">
            <v>1.3244866873673702</v>
          </cell>
          <cell r="I373">
            <v>9</v>
          </cell>
          <cell r="J373">
            <v>164.15983051126065</v>
          </cell>
          <cell r="K373">
            <v>13647</v>
          </cell>
          <cell r="L373">
            <v>8756</v>
          </cell>
          <cell r="M373">
            <v>1188</v>
          </cell>
          <cell r="N373">
            <v>2640419.1399999997</v>
          </cell>
          <cell r="P373">
            <v>0</v>
          </cell>
          <cell r="Q373" t="str">
            <v/>
          </cell>
          <cell r="S373">
            <v>-632</v>
          </cell>
        </row>
        <row r="374">
          <cell r="A374">
            <v>635</v>
          </cell>
          <cell r="B374" t="str">
            <v>CENTRAL BERKSHIRE</v>
          </cell>
          <cell r="C374">
            <v>1</v>
          </cell>
          <cell r="G374">
            <v>1.6083933967230579</v>
          </cell>
          <cell r="H374">
            <v>1.2565148792204661</v>
          </cell>
          <cell r="I374">
            <v>9</v>
          </cell>
          <cell r="J374">
            <v>131.82886534886723</v>
          </cell>
          <cell r="K374">
            <v>14302</v>
          </cell>
          <cell r="L374">
            <v>4552</v>
          </cell>
          <cell r="M374">
            <v>1188</v>
          </cell>
          <cell r="N374">
            <v>28518563.999999098</v>
          </cell>
          <cell r="P374">
            <v>7</v>
          </cell>
          <cell r="Q374" t="str">
            <v/>
          </cell>
          <cell r="S374">
            <v>-635</v>
          </cell>
        </row>
        <row r="375">
          <cell r="A375">
            <v>640</v>
          </cell>
          <cell r="B375" t="str">
            <v>CONCORD CARLISLE</v>
          </cell>
          <cell r="C375">
            <v>1</v>
          </cell>
          <cell r="G375">
            <v>0.1292838786038599</v>
          </cell>
          <cell r="H375">
            <v>0.19889369186528694</v>
          </cell>
          <cell r="I375">
            <v>9</v>
          </cell>
          <cell r="J375">
            <v>162.8799809030626</v>
          </cell>
          <cell r="K375">
            <v>13638</v>
          </cell>
          <cell r="L375">
            <v>8576</v>
          </cell>
          <cell r="M375">
            <v>1188</v>
          </cell>
          <cell r="N375">
            <v>30077877</v>
          </cell>
          <cell r="P375">
            <v>1</v>
          </cell>
          <cell r="Q375" t="str">
            <v/>
          </cell>
          <cell r="S375">
            <v>-640</v>
          </cell>
        </row>
        <row r="376">
          <cell r="A376">
            <v>645</v>
          </cell>
          <cell r="B376" t="str">
            <v>DENNIS YARMOUTH</v>
          </cell>
          <cell r="C376">
            <v>1</v>
          </cell>
          <cell r="G376">
            <v>3.8307470303844648</v>
          </cell>
          <cell r="H376">
            <v>4.3848592092434622</v>
          </cell>
          <cell r="I376">
            <v>9</v>
          </cell>
          <cell r="J376">
            <v>139.17068383981038</v>
          </cell>
          <cell r="K376">
            <v>15537</v>
          </cell>
          <cell r="L376">
            <v>6086</v>
          </cell>
          <cell r="M376">
            <v>1188</v>
          </cell>
          <cell r="N376">
            <v>69129471.560000002</v>
          </cell>
          <cell r="P376">
            <v>26</v>
          </cell>
          <cell r="Q376" t="str">
            <v/>
          </cell>
          <cell r="S376">
            <v>-645</v>
          </cell>
        </row>
        <row r="377">
          <cell r="A377">
            <v>650</v>
          </cell>
          <cell r="B377" t="str">
            <v>DIGHTON REHOBOTH</v>
          </cell>
          <cell r="C377">
            <v>1</v>
          </cell>
          <cell r="G377">
            <v>0.10391324167884758</v>
          </cell>
          <cell r="H377">
            <v>0.10767627278732689</v>
          </cell>
          <cell r="I377">
            <v>9</v>
          </cell>
          <cell r="J377">
            <v>133.09725785053479</v>
          </cell>
          <cell r="K377">
            <v>12923</v>
          </cell>
          <cell r="L377">
            <v>4277</v>
          </cell>
          <cell r="M377">
            <v>1188</v>
          </cell>
          <cell r="N377">
            <v>44057059.899999999</v>
          </cell>
          <cell r="P377">
            <v>0</v>
          </cell>
          <cell r="Q377" t="str">
            <v/>
          </cell>
          <cell r="S377">
            <v>-650</v>
          </cell>
        </row>
        <row r="378">
          <cell r="A378">
            <v>655</v>
          </cell>
          <cell r="B378" t="str">
            <v>DOVER SHERBORN</v>
          </cell>
          <cell r="C378">
            <v>1</v>
          </cell>
          <cell r="G378">
            <v>0</v>
          </cell>
          <cell r="H378">
            <v>0</v>
          </cell>
          <cell r="I378">
            <v>9</v>
          </cell>
          <cell r="J378">
            <v>171.66850187383099</v>
          </cell>
          <cell r="K378">
            <v>12667</v>
          </cell>
          <cell r="L378">
            <v>9078</v>
          </cell>
          <cell r="M378">
            <v>1188</v>
          </cell>
          <cell r="N378">
            <v>25413096</v>
          </cell>
          <cell r="P378">
            <v>0</v>
          </cell>
          <cell r="Q378" t="str">
            <v/>
          </cell>
          <cell r="S378">
            <v>-655</v>
          </cell>
        </row>
        <row r="379">
          <cell r="A379">
            <v>658</v>
          </cell>
          <cell r="B379" t="str">
            <v>DUDLEY CHARLTON</v>
          </cell>
          <cell r="C379">
            <v>1</v>
          </cell>
          <cell r="G379">
            <v>0.45202326279620592</v>
          </cell>
          <cell r="H379">
            <v>0.35175187159872778</v>
          </cell>
          <cell r="I379">
            <v>9</v>
          </cell>
          <cell r="J379">
            <v>116.32871129600528</v>
          </cell>
          <cell r="K379">
            <v>13669</v>
          </cell>
          <cell r="L379">
            <v>2232</v>
          </cell>
          <cell r="M379">
            <v>1188</v>
          </cell>
          <cell r="N379">
            <v>50299377</v>
          </cell>
          <cell r="P379">
            <v>2.9999999999999996</v>
          </cell>
          <cell r="Q379" t="str">
            <v/>
          </cell>
          <cell r="S379">
            <v>-658</v>
          </cell>
        </row>
        <row r="380">
          <cell r="A380">
            <v>660</v>
          </cell>
          <cell r="B380" t="str">
            <v>NAUSET</v>
          </cell>
          <cell r="C380">
            <v>1</v>
          </cell>
          <cell r="G380">
            <v>7.6625063170830066</v>
          </cell>
          <cell r="H380">
            <v>8.9055008068397132</v>
          </cell>
          <cell r="I380">
            <v>9</v>
          </cell>
          <cell r="J380">
            <v>178.95536063289055</v>
          </cell>
          <cell r="K380">
            <v>14351</v>
          </cell>
          <cell r="L380">
            <v>11331</v>
          </cell>
          <cell r="M380">
            <v>1188</v>
          </cell>
          <cell r="N380">
            <v>30951005</v>
          </cell>
          <cell r="P380">
            <v>43</v>
          </cell>
          <cell r="Q380" t="str">
            <v/>
          </cell>
          <cell r="S380">
            <v>-660</v>
          </cell>
        </row>
        <row r="381">
          <cell r="A381">
            <v>662</v>
          </cell>
          <cell r="B381" t="str">
            <v>FARMINGTON RIVER</v>
          </cell>
          <cell r="C381">
            <v>1</v>
          </cell>
          <cell r="G381">
            <v>0</v>
          </cell>
          <cell r="H381">
            <v>0</v>
          </cell>
          <cell r="I381">
            <v>9</v>
          </cell>
          <cell r="J381">
            <v>142.07445402098818</v>
          </cell>
          <cell r="K381">
            <v>13687</v>
          </cell>
          <cell r="L381">
            <v>5759</v>
          </cell>
          <cell r="M381">
            <v>1188</v>
          </cell>
          <cell r="N381">
            <v>4265408.2</v>
          </cell>
          <cell r="P381">
            <v>0</v>
          </cell>
          <cell r="Q381" t="str">
            <v/>
          </cell>
          <cell r="S381">
            <v>-662</v>
          </cell>
        </row>
        <row r="382">
          <cell r="A382">
            <v>665</v>
          </cell>
          <cell r="B382" t="str">
            <v>FREETOWN LAKEVILLE</v>
          </cell>
          <cell r="C382">
            <v>1</v>
          </cell>
          <cell r="G382">
            <v>0.67041161478413869</v>
          </cell>
          <cell r="H382">
            <v>0.64788433257017874</v>
          </cell>
          <cell r="I382">
            <v>9</v>
          </cell>
          <cell r="J382">
            <v>112.27587959492098</v>
          </cell>
          <cell r="K382">
            <v>12760</v>
          </cell>
          <cell r="L382">
            <v>1566</v>
          </cell>
          <cell r="M382">
            <v>1188</v>
          </cell>
          <cell r="N382">
            <v>39060676</v>
          </cell>
          <cell r="P382">
            <v>4</v>
          </cell>
          <cell r="Q382" t="str">
            <v/>
          </cell>
          <cell r="S382">
            <v>-665</v>
          </cell>
        </row>
        <row r="383">
          <cell r="A383">
            <v>670</v>
          </cell>
          <cell r="B383" t="str">
            <v>FRONTIER</v>
          </cell>
          <cell r="C383">
            <v>1</v>
          </cell>
          <cell r="G383">
            <v>4.4676259881492726</v>
          </cell>
          <cell r="H383">
            <v>3.5023023600974597</v>
          </cell>
          <cell r="I383">
            <v>9</v>
          </cell>
          <cell r="J383">
            <v>174.68819464071257</v>
          </cell>
          <cell r="K383">
            <v>14056</v>
          </cell>
          <cell r="L383">
            <v>10498</v>
          </cell>
          <cell r="M383">
            <v>1188</v>
          </cell>
          <cell r="N383">
            <v>12685027</v>
          </cell>
          <cell r="P383">
            <v>5</v>
          </cell>
          <cell r="Q383" t="str">
            <v/>
          </cell>
          <cell r="S383">
            <v>-670</v>
          </cell>
        </row>
        <row r="384">
          <cell r="A384">
            <v>672</v>
          </cell>
          <cell r="B384" t="str">
            <v>GATEWAY</v>
          </cell>
          <cell r="C384">
            <v>1</v>
          </cell>
          <cell r="G384">
            <v>1.4868396927345424</v>
          </cell>
          <cell r="H384">
            <v>2.0175348295782731</v>
          </cell>
          <cell r="I384">
            <v>9</v>
          </cell>
          <cell r="J384">
            <v>134.04472624516984</v>
          </cell>
          <cell r="K384">
            <v>14722</v>
          </cell>
          <cell r="L384">
            <v>5012</v>
          </cell>
          <cell r="M384">
            <v>1188</v>
          </cell>
          <cell r="N384">
            <v>14285602.199999999</v>
          </cell>
          <cell r="P384">
            <v>6</v>
          </cell>
          <cell r="Q384" t="str">
            <v/>
          </cell>
          <cell r="S384">
            <v>-672</v>
          </cell>
        </row>
        <row r="385">
          <cell r="A385">
            <v>673</v>
          </cell>
          <cell r="B385" t="str">
            <v>GROTON DUNSTABLE</v>
          </cell>
          <cell r="C385">
            <v>1</v>
          </cell>
          <cell r="G385">
            <v>1.6996262099496506</v>
          </cell>
          <cell r="H385">
            <v>1.8789131601714673</v>
          </cell>
          <cell r="I385">
            <v>9</v>
          </cell>
          <cell r="J385">
            <v>156.92661039684862</v>
          </cell>
          <cell r="K385">
            <v>12015</v>
          </cell>
          <cell r="L385">
            <v>6840</v>
          </cell>
          <cell r="M385">
            <v>1188</v>
          </cell>
          <cell r="N385">
            <v>43268418</v>
          </cell>
          <cell r="P385">
            <v>10</v>
          </cell>
          <cell r="Q385" t="str">
            <v/>
          </cell>
          <cell r="S385">
            <v>-673</v>
          </cell>
        </row>
        <row r="386">
          <cell r="A386">
            <v>674</v>
          </cell>
          <cell r="B386" t="str">
            <v>GILL MONTAGUE</v>
          </cell>
          <cell r="C386">
            <v>1</v>
          </cell>
          <cell r="F386">
            <v>22</v>
          </cell>
          <cell r="G386">
            <v>5.1539171496883069</v>
          </cell>
          <cell r="H386">
            <v>5.3462587101910222</v>
          </cell>
          <cell r="I386">
            <v>18</v>
          </cell>
          <cell r="J386">
            <v>136.06262406780155</v>
          </cell>
          <cell r="K386">
            <v>15339</v>
          </cell>
          <cell r="L386">
            <v>5532</v>
          </cell>
          <cell r="M386">
            <v>1188</v>
          </cell>
          <cell r="N386">
            <v>20507874</v>
          </cell>
          <cell r="P386">
            <v>9</v>
          </cell>
          <cell r="Q386" t="str">
            <v/>
          </cell>
          <cell r="S386">
            <v>-674</v>
          </cell>
        </row>
        <row r="387">
          <cell r="A387">
            <v>675</v>
          </cell>
          <cell r="B387" t="str">
            <v>HAMILTON WENHAM</v>
          </cell>
          <cell r="C387">
            <v>1</v>
          </cell>
          <cell r="G387">
            <v>0</v>
          </cell>
          <cell r="H387">
            <v>0</v>
          </cell>
          <cell r="I387">
            <v>9</v>
          </cell>
          <cell r="J387">
            <v>187.86557140835467</v>
          </cell>
          <cell r="K387">
            <v>12306</v>
          </cell>
          <cell r="L387">
            <v>10813</v>
          </cell>
          <cell r="M387">
            <v>1188</v>
          </cell>
          <cell r="N387">
            <v>40110927.773000002</v>
          </cell>
          <cell r="P387">
            <v>0</v>
          </cell>
          <cell r="Q387" t="str">
            <v/>
          </cell>
          <cell r="S387">
            <v>-675</v>
          </cell>
        </row>
        <row r="388">
          <cell r="A388">
            <v>680</v>
          </cell>
          <cell r="B388" t="str">
            <v>HAMPDEN WILBRAHAM</v>
          </cell>
          <cell r="C388">
            <v>1</v>
          </cell>
          <cell r="G388">
            <v>0.68748485106461432</v>
          </cell>
          <cell r="H388">
            <v>0.7998792197079645</v>
          </cell>
          <cell r="I388">
            <v>9</v>
          </cell>
          <cell r="J388">
            <v>131.27107417134886</v>
          </cell>
          <cell r="K388">
            <v>12854</v>
          </cell>
          <cell r="L388">
            <v>4020</v>
          </cell>
          <cell r="M388">
            <v>1188</v>
          </cell>
          <cell r="N388">
            <v>47206377</v>
          </cell>
          <cell r="P388">
            <v>3</v>
          </cell>
          <cell r="Q388" t="str">
            <v/>
          </cell>
          <cell r="S388">
            <v>-680</v>
          </cell>
        </row>
        <row r="389">
          <cell r="A389">
            <v>683</v>
          </cell>
          <cell r="B389" t="str">
            <v>HAMPSHIRE</v>
          </cell>
          <cell r="C389">
            <v>1</v>
          </cell>
          <cell r="G389">
            <v>2.7689735486927072</v>
          </cell>
          <cell r="H389">
            <v>2.583901450690711</v>
          </cell>
          <cell r="I389">
            <v>9</v>
          </cell>
          <cell r="J389">
            <v>182.29875719438201</v>
          </cell>
          <cell r="K389">
            <v>13240</v>
          </cell>
          <cell r="L389">
            <v>10896</v>
          </cell>
          <cell r="M389">
            <v>1188</v>
          </cell>
          <cell r="N389">
            <v>14781717.000000175</v>
          </cell>
          <cell r="P389">
            <v>4</v>
          </cell>
          <cell r="Q389" t="str">
            <v/>
          </cell>
          <cell r="S389">
            <v>-683</v>
          </cell>
        </row>
        <row r="390">
          <cell r="A390">
            <v>685</v>
          </cell>
          <cell r="B390" t="str">
            <v>HAWLEMONT</v>
          </cell>
          <cell r="C390">
            <v>1</v>
          </cell>
          <cell r="F390">
            <v>20</v>
          </cell>
          <cell r="G390">
            <v>2.5414097291826687</v>
          </cell>
          <cell r="H390">
            <v>2.1796824405935271</v>
          </cell>
          <cell r="I390">
            <v>18</v>
          </cell>
          <cell r="J390">
            <v>190.59928109739096</v>
          </cell>
          <cell r="K390">
            <v>14777</v>
          </cell>
          <cell r="L390">
            <v>13388</v>
          </cell>
          <cell r="M390">
            <v>1188</v>
          </cell>
          <cell r="N390">
            <v>2382273.6299999994</v>
          </cell>
          <cell r="P390">
            <v>2</v>
          </cell>
          <cell r="Q390" t="str">
            <v/>
          </cell>
          <cell r="S390">
            <v>-685</v>
          </cell>
        </row>
        <row r="391">
          <cell r="A391">
            <v>690</v>
          </cell>
          <cell r="B391" t="str">
            <v>KING PHILIP</v>
          </cell>
          <cell r="C391">
            <v>1</v>
          </cell>
          <cell r="G391">
            <v>1.2972150616104359</v>
          </cell>
          <cell r="H391">
            <v>1.9798003811639819</v>
          </cell>
          <cell r="I391">
            <v>9</v>
          </cell>
          <cell r="J391">
            <v>147.62629783989868</v>
          </cell>
          <cell r="K391">
            <v>13117</v>
          </cell>
          <cell r="L391">
            <v>6247</v>
          </cell>
          <cell r="M391">
            <v>1188</v>
          </cell>
          <cell r="N391">
            <v>38345178.999999434</v>
          </cell>
          <cell r="P391">
            <v>4</v>
          </cell>
          <cell r="Q391" t="str">
            <v/>
          </cell>
          <cell r="S391">
            <v>-690</v>
          </cell>
        </row>
        <row r="392">
          <cell r="A392">
            <v>695</v>
          </cell>
          <cell r="B392" t="str">
            <v>LINCOLN SUDBURY</v>
          </cell>
          <cell r="C392">
            <v>1</v>
          </cell>
          <cell r="G392">
            <v>0.11302493509138596</v>
          </cell>
          <cell r="H392">
            <v>0.11779471943100608</v>
          </cell>
          <cell r="I392">
            <v>9</v>
          </cell>
          <cell r="J392">
            <v>163.01786140208151</v>
          </cell>
          <cell r="K392">
            <v>13049</v>
          </cell>
          <cell r="L392">
            <v>8223</v>
          </cell>
          <cell r="M392">
            <v>1188</v>
          </cell>
          <cell r="N392">
            <v>35001569</v>
          </cell>
          <cell r="P392">
            <v>0</v>
          </cell>
          <cell r="Q392" t="str">
            <v/>
          </cell>
          <cell r="S392">
            <v>-695</v>
          </cell>
        </row>
        <row r="393">
          <cell r="A393">
            <v>698</v>
          </cell>
          <cell r="B393" t="str">
            <v>MANCHESTER ESSEX</v>
          </cell>
          <cell r="C393">
            <v>1</v>
          </cell>
          <cell r="G393">
            <v>0</v>
          </cell>
          <cell r="H393">
            <v>0</v>
          </cell>
          <cell r="I393">
            <v>9</v>
          </cell>
          <cell r="J393">
            <v>179.21924615129512</v>
          </cell>
          <cell r="K393">
            <v>12773</v>
          </cell>
          <cell r="L393">
            <v>10119</v>
          </cell>
          <cell r="M393">
            <v>1188</v>
          </cell>
          <cell r="N393">
            <v>28657521.199999999</v>
          </cell>
          <cell r="P393">
            <v>0</v>
          </cell>
          <cell r="Q393" t="str">
            <v/>
          </cell>
          <cell r="S393">
            <v>-698</v>
          </cell>
        </row>
        <row r="394">
          <cell r="A394">
            <v>700</v>
          </cell>
          <cell r="B394" t="str">
            <v>MARTHAS VINEYARD</v>
          </cell>
          <cell r="C394">
            <v>1</v>
          </cell>
          <cell r="G394">
            <v>4.1800185770810447</v>
          </cell>
          <cell r="H394">
            <v>4.1282626111549199</v>
          </cell>
          <cell r="I394">
            <v>9</v>
          </cell>
          <cell r="J394">
            <v>191.92619881790571</v>
          </cell>
          <cell r="K394">
            <v>17938</v>
          </cell>
          <cell r="L394">
            <v>16490</v>
          </cell>
          <cell r="M394">
            <v>1188</v>
          </cell>
          <cell r="N394">
            <v>24471989.675999995</v>
          </cell>
          <cell r="P394">
            <v>7</v>
          </cell>
          <cell r="Q394" t="str">
            <v/>
          </cell>
          <cell r="S394">
            <v>-700</v>
          </cell>
        </row>
        <row r="395">
          <cell r="A395">
            <v>705</v>
          </cell>
          <cell r="B395" t="str">
            <v>MASCONOMET</v>
          </cell>
          <cell r="C395">
            <v>1</v>
          </cell>
          <cell r="G395">
            <v>0.15743364151609587</v>
          </cell>
          <cell r="H395">
            <v>0.11148708341037764</v>
          </cell>
          <cell r="I395">
            <v>9</v>
          </cell>
          <cell r="J395">
            <v>165.8481900926385</v>
          </cell>
          <cell r="K395">
            <v>12895</v>
          </cell>
          <cell r="L395">
            <v>8491</v>
          </cell>
          <cell r="M395">
            <v>1188</v>
          </cell>
          <cell r="N395">
            <v>36997111</v>
          </cell>
          <cell r="P395">
            <v>1</v>
          </cell>
          <cell r="Q395" t="str">
            <v/>
          </cell>
          <cell r="S395">
            <v>-705</v>
          </cell>
        </row>
        <row r="396">
          <cell r="A396">
            <v>710</v>
          </cell>
          <cell r="B396" t="str">
            <v>MENDON UPTON</v>
          </cell>
          <cell r="C396">
            <v>1</v>
          </cell>
          <cell r="G396">
            <v>0.84364547421987657</v>
          </cell>
          <cell r="H396">
            <v>0.90020745310379602</v>
          </cell>
          <cell r="I396">
            <v>9</v>
          </cell>
          <cell r="J396">
            <v>146.03262021245581</v>
          </cell>
          <cell r="K396">
            <v>12325</v>
          </cell>
          <cell r="L396">
            <v>5674</v>
          </cell>
          <cell r="M396">
            <v>1188</v>
          </cell>
          <cell r="N396">
            <v>36441489</v>
          </cell>
          <cell r="P396">
            <v>5</v>
          </cell>
          <cell r="Q396" t="str">
            <v/>
          </cell>
          <cell r="S396">
            <v>-710</v>
          </cell>
        </row>
        <row r="397">
          <cell r="A397">
            <v>712</v>
          </cell>
          <cell r="B397" t="str">
            <v>MONOMOY</v>
          </cell>
          <cell r="C397">
            <v>1</v>
          </cell>
          <cell r="G397">
            <v>2.3067780631629109</v>
          </cell>
          <cell r="H397">
            <v>2.3981842803314497</v>
          </cell>
          <cell r="I397">
            <v>9</v>
          </cell>
          <cell r="J397">
            <v>172.59846658649457</v>
          </cell>
          <cell r="K397">
            <v>14333</v>
          </cell>
          <cell r="L397">
            <v>10406</v>
          </cell>
          <cell r="M397">
            <v>1188</v>
          </cell>
          <cell r="N397">
            <v>39645327</v>
          </cell>
          <cell r="P397">
            <v>12.666666666666668</v>
          </cell>
          <cell r="Q397" t="str">
            <v/>
          </cell>
          <cell r="S397">
            <v>-712</v>
          </cell>
        </row>
        <row r="398">
          <cell r="A398">
            <v>715</v>
          </cell>
          <cell r="B398" t="str">
            <v>MOUNT GREYLOCK</v>
          </cell>
          <cell r="C398">
            <v>1</v>
          </cell>
          <cell r="G398">
            <v>0.83153716836601699</v>
          </cell>
          <cell r="H398">
            <v>0.86449732213166697</v>
          </cell>
          <cell r="I398">
            <v>9</v>
          </cell>
          <cell r="J398">
            <v>156.95546398162509</v>
          </cell>
          <cell r="K398">
            <v>13189</v>
          </cell>
          <cell r="L398">
            <v>7512</v>
          </cell>
          <cell r="M398">
            <v>1188</v>
          </cell>
          <cell r="N398">
            <v>21848535</v>
          </cell>
          <cell r="P398">
            <v>1.9999999999999998</v>
          </cell>
          <cell r="Q398" t="str">
            <v/>
          </cell>
          <cell r="S398">
            <v>-715</v>
          </cell>
        </row>
        <row r="399">
          <cell r="A399">
            <v>717</v>
          </cell>
          <cell r="B399" t="str">
            <v>MOHAWK TRAIL</v>
          </cell>
          <cell r="C399">
            <v>1</v>
          </cell>
          <cell r="G399">
            <v>2.9226695519340131</v>
          </cell>
          <cell r="H399">
            <v>3.5757980707663832</v>
          </cell>
          <cell r="I399">
            <v>9</v>
          </cell>
          <cell r="J399">
            <v>162.52506768324781</v>
          </cell>
          <cell r="K399">
            <v>14389</v>
          </cell>
          <cell r="L399">
            <v>8997</v>
          </cell>
          <cell r="M399">
            <v>1188</v>
          </cell>
          <cell r="N399">
            <v>18626331.431999765</v>
          </cell>
          <cell r="P399">
            <v>6</v>
          </cell>
          <cell r="Q399" t="str">
            <v/>
          </cell>
          <cell r="S399">
            <v>-717</v>
          </cell>
        </row>
        <row r="400">
          <cell r="A400">
            <v>720</v>
          </cell>
          <cell r="B400" t="str">
            <v>NARRAGANSETT</v>
          </cell>
          <cell r="C400">
            <v>1</v>
          </cell>
          <cell r="G400">
            <v>0.63747434543495551</v>
          </cell>
          <cell r="H400">
            <v>0.35867514273066436</v>
          </cell>
          <cell r="I400">
            <v>9</v>
          </cell>
          <cell r="J400">
            <v>110.16711770286105</v>
          </cell>
          <cell r="K400">
            <v>14268</v>
          </cell>
          <cell r="L400">
            <v>1451</v>
          </cell>
          <cell r="M400">
            <v>1188</v>
          </cell>
          <cell r="N400">
            <v>20814378</v>
          </cell>
          <cell r="P400">
            <v>0</v>
          </cell>
          <cell r="Q400" t="str">
            <v/>
          </cell>
          <cell r="S400">
            <v>-720</v>
          </cell>
        </row>
        <row r="401">
          <cell r="A401">
            <v>725</v>
          </cell>
          <cell r="B401" t="str">
            <v>NASHOBA</v>
          </cell>
          <cell r="C401">
            <v>1</v>
          </cell>
          <cell r="G401">
            <v>1.1467414233858484</v>
          </cell>
          <cell r="H401">
            <v>1.1994206274808861</v>
          </cell>
          <cell r="I401">
            <v>9</v>
          </cell>
          <cell r="J401">
            <v>128.92050996533334</v>
          </cell>
          <cell r="K401">
            <v>12504</v>
          </cell>
          <cell r="L401">
            <v>3616</v>
          </cell>
          <cell r="M401">
            <v>1188</v>
          </cell>
          <cell r="N401">
            <v>50332300.960000001</v>
          </cell>
          <cell r="P401">
            <v>11</v>
          </cell>
          <cell r="Q401" t="str">
            <v/>
          </cell>
          <cell r="S401">
            <v>-725</v>
          </cell>
        </row>
        <row r="402">
          <cell r="A402">
            <v>728</v>
          </cell>
          <cell r="B402" t="str">
            <v>NEW SALEM WENDELL</v>
          </cell>
          <cell r="C402">
            <v>1</v>
          </cell>
          <cell r="G402">
            <v>0.36225078747019501</v>
          </cell>
          <cell r="H402">
            <v>0</v>
          </cell>
          <cell r="I402">
            <v>9</v>
          </cell>
          <cell r="J402">
            <v>220.26312981648033</v>
          </cell>
          <cell r="K402">
            <v>14785</v>
          </cell>
          <cell r="L402">
            <v>17781</v>
          </cell>
          <cell r="M402">
            <v>1188</v>
          </cell>
          <cell r="N402">
            <v>3311604</v>
          </cell>
          <cell r="P402">
            <v>0</v>
          </cell>
          <cell r="Q402" t="str">
            <v/>
          </cell>
          <cell r="S402">
            <v>-728</v>
          </cell>
        </row>
        <row r="403">
          <cell r="A403">
            <v>730</v>
          </cell>
          <cell r="B403" t="str">
            <v>NORTHBORO SOUTHBORO</v>
          </cell>
          <cell r="C403">
            <v>1</v>
          </cell>
          <cell r="G403">
            <v>0.45154695525382671</v>
          </cell>
          <cell r="H403">
            <v>0.58033348513516514</v>
          </cell>
          <cell r="I403">
            <v>9</v>
          </cell>
          <cell r="J403">
            <v>145.17905347402461</v>
          </cell>
          <cell r="K403">
            <v>13329</v>
          </cell>
          <cell r="L403">
            <v>6022</v>
          </cell>
          <cell r="M403">
            <v>1188</v>
          </cell>
          <cell r="N403">
            <v>24876731</v>
          </cell>
          <cell r="P403">
            <v>3.6666666666666665</v>
          </cell>
          <cell r="Q403" t="str">
            <v/>
          </cell>
          <cell r="S403">
            <v>-730</v>
          </cell>
        </row>
        <row r="404">
          <cell r="A404">
            <v>735</v>
          </cell>
          <cell r="B404" t="str">
            <v>NORTH MIDDLESEX</v>
          </cell>
          <cell r="C404">
            <v>1</v>
          </cell>
          <cell r="G404">
            <v>1.6679334346210082</v>
          </cell>
          <cell r="H404">
            <v>2.1641627200034237</v>
          </cell>
          <cell r="I404">
            <v>9</v>
          </cell>
          <cell r="J404">
            <v>135.01000895931608</v>
          </cell>
          <cell r="K404">
            <v>13098</v>
          </cell>
          <cell r="L404">
            <v>4586</v>
          </cell>
          <cell r="M404">
            <v>1188</v>
          </cell>
          <cell r="N404">
            <v>53500320.899999999</v>
          </cell>
          <cell r="P404">
            <v>13.66666666666667</v>
          </cell>
          <cell r="Q404" t="str">
            <v/>
          </cell>
          <cell r="S404">
            <v>-735</v>
          </cell>
        </row>
        <row r="405">
          <cell r="A405">
            <v>740</v>
          </cell>
          <cell r="B405" t="str">
            <v>OLD ROCHESTER</v>
          </cell>
          <cell r="C405">
            <v>1</v>
          </cell>
          <cell r="G405">
            <v>1.007617374394582</v>
          </cell>
          <cell r="H405">
            <v>1.3667739993861467</v>
          </cell>
          <cell r="I405">
            <v>9</v>
          </cell>
          <cell r="J405">
            <v>152.66880063437026</v>
          </cell>
          <cell r="K405">
            <v>13381</v>
          </cell>
          <cell r="L405">
            <v>7048</v>
          </cell>
          <cell r="M405">
            <v>1188</v>
          </cell>
          <cell r="N405">
            <v>19832101</v>
          </cell>
          <cell r="P405">
            <v>4</v>
          </cell>
          <cell r="Q405" t="str">
            <v/>
          </cell>
          <cell r="S405">
            <v>-740</v>
          </cell>
        </row>
        <row r="406">
          <cell r="A406">
            <v>745</v>
          </cell>
          <cell r="B406" t="str">
            <v>PENTUCKET</v>
          </cell>
          <cell r="C406">
            <v>1</v>
          </cell>
          <cell r="G406">
            <v>1.5510036309832766</v>
          </cell>
          <cell r="H406">
            <v>1.449408828358461</v>
          </cell>
          <cell r="I406">
            <v>9</v>
          </cell>
          <cell r="J406">
            <v>143.57396728045327</v>
          </cell>
          <cell r="K406">
            <v>12230</v>
          </cell>
          <cell r="L406">
            <v>5329</v>
          </cell>
          <cell r="M406">
            <v>1188</v>
          </cell>
          <cell r="N406">
            <v>39095870.600000001</v>
          </cell>
          <cell r="P406">
            <v>12.777777777777775</v>
          </cell>
          <cell r="Q406" t="str">
            <v/>
          </cell>
          <cell r="S406">
            <v>-745</v>
          </cell>
        </row>
        <row r="407">
          <cell r="A407">
            <v>750</v>
          </cell>
          <cell r="B407" t="str">
            <v>PIONEER</v>
          </cell>
          <cell r="C407">
            <v>1</v>
          </cell>
          <cell r="G407">
            <v>3.8278270143317492</v>
          </cell>
          <cell r="H407">
            <v>3.6097242145179038</v>
          </cell>
          <cell r="I407">
            <v>9</v>
          </cell>
          <cell r="J407">
            <v>160.95928147891567</v>
          </cell>
          <cell r="K407">
            <v>13810</v>
          </cell>
          <cell r="L407">
            <v>8418</v>
          </cell>
          <cell r="M407">
            <v>1188</v>
          </cell>
          <cell r="N407">
            <v>13996277</v>
          </cell>
          <cell r="P407">
            <v>3.9999999999999996</v>
          </cell>
          <cell r="Q407" t="str">
            <v/>
          </cell>
          <cell r="S407">
            <v>-750</v>
          </cell>
        </row>
        <row r="408">
          <cell r="A408">
            <v>753</v>
          </cell>
          <cell r="B408" t="str">
            <v>QUABBIN</v>
          </cell>
          <cell r="C408">
            <v>1</v>
          </cell>
          <cell r="G408">
            <v>0.6523001786079653</v>
          </cell>
          <cell r="H408">
            <v>0.53036974545238236</v>
          </cell>
          <cell r="I408">
            <v>9</v>
          </cell>
          <cell r="J408">
            <v>127.80505161844748</v>
          </cell>
          <cell r="K408">
            <v>13860</v>
          </cell>
          <cell r="L408">
            <v>3854</v>
          </cell>
          <cell r="M408">
            <v>1188</v>
          </cell>
          <cell r="N408">
            <v>33891262</v>
          </cell>
          <cell r="P408">
            <v>3</v>
          </cell>
          <cell r="Q408" t="str">
            <v/>
          </cell>
          <cell r="S408">
            <v>-753</v>
          </cell>
        </row>
        <row r="409">
          <cell r="A409">
            <v>755</v>
          </cell>
          <cell r="B409" t="str">
            <v>RALPH C MAHAR</v>
          </cell>
          <cell r="C409">
            <v>1</v>
          </cell>
          <cell r="G409">
            <v>2.6031276320745702</v>
          </cell>
          <cell r="H409">
            <v>3.4192723369093589</v>
          </cell>
          <cell r="I409">
            <v>9</v>
          </cell>
          <cell r="J409">
            <v>147.53206396356518</v>
          </cell>
          <cell r="K409">
            <v>15979</v>
          </cell>
          <cell r="L409">
            <v>7595</v>
          </cell>
          <cell r="M409">
            <v>1188</v>
          </cell>
          <cell r="N409">
            <v>13883568</v>
          </cell>
          <cell r="P409">
            <v>4</v>
          </cell>
          <cell r="Q409" t="str">
            <v/>
          </cell>
          <cell r="S409">
            <v>-755</v>
          </cell>
        </row>
        <row r="410">
          <cell r="A410">
            <v>760</v>
          </cell>
          <cell r="B410" t="str">
            <v>SILVER LAKE</v>
          </cell>
          <cell r="C410">
            <v>1</v>
          </cell>
          <cell r="G410">
            <v>3.7933735627433149</v>
          </cell>
          <cell r="H410">
            <v>4.1020518352446489</v>
          </cell>
          <cell r="I410">
            <v>9</v>
          </cell>
          <cell r="J410">
            <v>121.3032629452201</v>
          </cell>
          <cell r="K410">
            <v>14932</v>
          </cell>
          <cell r="L410">
            <v>3181</v>
          </cell>
          <cell r="M410">
            <v>1188</v>
          </cell>
          <cell r="N410">
            <v>29283589</v>
          </cell>
          <cell r="P410">
            <v>12.999999999999998</v>
          </cell>
          <cell r="Q410" t="str">
            <v/>
          </cell>
          <cell r="S410">
            <v>-760</v>
          </cell>
        </row>
        <row r="411">
          <cell r="A411">
            <v>763</v>
          </cell>
          <cell r="B411" t="str">
            <v>SOMERSET BERKLEY</v>
          </cell>
          <cell r="C411">
            <v>1</v>
          </cell>
          <cell r="G411">
            <v>0.52489023373860855</v>
          </cell>
          <cell r="H411">
            <v>0.58995008849769459</v>
          </cell>
          <cell r="I411">
            <v>9</v>
          </cell>
          <cell r="J411">
            <v>123.6557803967078</v>
          </cell>
          <cell r="K411">
            <v>14164</v>
          </cell>
          <cell r="L411">
            <v>3351</v>
          </cell>
          <cell r="M411">
            <v>1188</v>
          </cell>
          <cell r="N411">
            <v>17369944</v>
          </cell>
          <cell r="P411">
            <v>3</v>
          </cell>
          <cell r="Q411" t="str">
            <v/>
          </cell>
          <cell r="S411">
            <v>-763</v>
          </cell>
        </row>
        <row r="412">
          <cell r="A412">
            <v>765</v>
          </cell>
          <cell r="B412" t="str">
            <v>SOUTHERN BERKSHIRE</v>
          </cell>
          <cell r="C412">
            <v>1</v>
          </cell>
          <cell r="G412">
            <v>0</v>
          </cell>
          <cell r="H412">
            <v>0</v>
          </cell>
          <cell r="I412">
            <v>9</v>
          </cell>
          <cell r="J412">
            <v>173.98604196843561</v>
          </cell>
          <cell r="K412">
            <v>14344</v>
          </cell>
          <cell r="L412">
            <v>10613</v>
          </cell>
          <cell r="M412">
            <v>1188</v>
          </cell>
          <cell r="N412">
            <v>16044949.999999806</v>
          </cell>
          <cell r="P412">
            <v>0</v>
          </cell>
          <cell r="Q412" t="str">
            <v/>
          </cell>
          <cell r="S412">
            <v>-765</v>
          </cell>
        </row>
        <row r="413">
          <cell r="A413">
            <v>766</v>
          </cell>
          <cell r="B413" t="str">
            <v>SOUTHWICK TOLLAND GRANVILLE</v>
          </cell>
          <cell r="C413">
            <v>1</v>
          </cell>
          <cell r="G413">
            <v>0.25331440525948268</v>
          </cell>
          <cell r="H413">
            <v>0.24865179033505347</v>
          </cell>
          <cell r="I413">
            <v>9</v>
          </cell>
          <cell r="J413">
            <v>130.19836707573944</v>
          </cell>
          <cell r="K413">
            <v>14135</v>
          </cell>
          <cell r="L413">
            <v>4269</v>
          </cell>
          <cell r="M413">
            <v>1188</v>
          </cell>
          <cell r="N413">
            <v>23003655.000000384</v>
          </cell>
          <cell r="P413">
            <v>0</v>
          </cell>
          <cell r="Q413" t="str">
            <v/>
          </cell>
          <cell r="S413">
            <v>-766</v>
          </cell>
        </row>
        <row r="414">
          <cell r="A414">
            <v>767</v>
          </cell>
          <cell r="B414" t="str">
            <v>SPENCER EAST BROOKFIELD</v>
          </cell>
          <cell r="C414">
            <v>1</v>
          </cell>
          <cell r="G414">
            <v>3.9617691969410909</v>
          </cell>
          <cell r="H414">
            <v>3.8357597032711404</v>
          </cell>
          <cell r="I414">
            <v>9</v>
          </cell>
          <cell r="J414">
            <v>111.55667406755097</v>
          </cell>
          <cell r="K414">
            <v>15089</v>
          </cell>
          <cell r="L414">
            <v>1744</v>
          </cell>
          <cell r="M414">
            <v>1188</v>
          </cell>
          <cell r="N414">
            <v>24336561</v>
          </cell>
          <cell r="P414">
            <v>30.000000000000004</v>
          </cell>
          <cell r="Q414" t="str">
            <v/>
          </cell>
          <cell r="S414">
            <v>-767</v>
          </cell>
        </row>
        <row r="415">
          <cell r="A415">
            <v>770</v>
          </cell>
          <cell r="B415" t="str">
            <v>TANTASQUA</v>
          </cell>
          <cell r="C415">
            <v>1</v>
          </cell>
          <cell r="G415">
            <v>0.3490272494206928</v>
          </cell>
          <cell r="H415">
            <v>0.89889702580456898</v>
          </cell>
          <cell r="I415">
            <v>9</v>
          </cell>
          <cell r="J415">
            <v>115.0928067775188</v>
          </cell>
          <cell r="K415">
            <v>15028</v>
          </cell>
          <cell r="L415">
            <v>2268</v>
          </cell>
          <cell r="M415">
            <v>1188</v>
          </cell>
          <cell r="N415">
            <v>26110221</v>
          </cell>
          <cell r="P415">
            <v>0</v>
          </cell>
          <cell r="Q415" t="str">
            <v/>
          </cell>
          <cell r="S415">
            <v>-770</v>
          </cell>
        </row>
        <row r="416">
          <cell r="A416">
            <v>773</v>
          </cell>
          <cell r="B416" t="str">
            <v>TRITON</v>
          </cell>
          <cell r="C416">
            <v>1</v>
          </cell>
          <cell r="G416">
            <v>1.4392993357736286</v>
          </cell>
          <cell r="H416">
            <v>1.5149681539878617</v>
          </cell>
          <cell r="I416">
            <v>9</v>
          </cell>
          <cell r="J416">
            <v>152.62106089920781</v>
          </cell>
          <cell r="K416">
            <v>13672</v>
          </cell>
          <cell r="L416">
            <v>7194</v>
          </cell>
          <cell r="M416">
            <v>1188</v>
          </cell>
          <cell r="N416">
            <v>45431119.999999329</v>
          </cell>
          <cell r="P416">
            <v>14</v>
          </cell>
          <cell r="Q416" t="str">
            <v/>
          </cell>
          <cell r="S416">
            <v>-773</v>
          </cell>
        </row>
        <row r="417">
          <cell r="A417">
            <v>774</v>
          </cell>
          <cell r="B417" t="str">
            <v>UPISLAND</v>
          </cell>
          <cell r="C417">
            <v>1</v>
          </cell>
          <cell r="G417">
            <v>11.558744397914548</v>
          </cell>
          <cell r="H417">
            <v>11.732122499626005</v>
          </cell>
          <cell r="I417">
            <v>9</v>
          </cell>
          <cell r="J417">
            <v>268.87305725947368</v>
          </cell>
          <cell r="K417">
            <v>13421</v>
          </cell>
          <cell r="L417">
            <v>22664</v>
          </cell>
          <cell r="M417">
            <v>1188</v>
          </cell>
          <cell r="N417">
            <v>14136487.238799883</v>
          </cell>
          <cell r="P417">
            <v>17</v>
          </cell>
          <cell r="Q417">
            <v>11.732122499626005</v>
          </cell>
          <cell r="S417">
            <v>-774</v>
          </cell>
        </row>
        <row r="418">
          <cell r="A418">
            <v>775</v>
          </cell>
          <cell r="B418" t="str">
            <v>WACHUSETT</v>
          </cell>
          <cell r="C418">
            <v>1</v>
          </cell>
          <cell r="G418">
            <v>0.77443973253251752</v>
          </cell>
          <cell r="H418">
            <v>0.76094397595299379</v>
          </cell>
          <cell r="I418">
            <v>9</v>
          </cell>
          <cell r="J418">
            <v>123.29816209035354</v>
          </cell>
          <cell r="K418">
            <v>12369</v>
          </cell>
          <cell r="L418">
            <v>2882</v>
          </cell>
          <cell r="M418">
            <v>1188</v>
          </cell>
          <cell r="N418">
            <v>104611775</v>
          </cell>
          <cell r="P418">
            <v>18.500000000000004</v>
          </cell>
          <cell r="Q418" t="str">
            <v/>
          </cell>
          <cell r="S418">
            <v>-775</v>
          </cell>
        </row>
        <row r="419">
          <cell r="A419">
            <v>778</v>
          </cell>
          <cell r="B419" t="str">
            <v>QUABOAG</v>
          </cell>
          <cell r="C419">
            <v>1</v>
          </cell>
          <cell r="G419">
            <v>0.77668300190597361</v>
          </cell>
          <cell r="H419">
            <v>0.91262060865062589</v>
          </cell>
          <cell r="I419">
            <v>9</v>
          </cell>
          <cell r="J419">
            <v>116.54965458390774</v>
          </cell>
          <cell r="K419">
            <v>15090</v>
          </cell>
          <cell r="L419">
            <v>2497</v>
          </cell>
          <cell r="M419">
            <v>1188</v>
          </cell>
          <cell r="N419">
            <v>19221569</v>
          </cell>
          <cell r="P419">
            <v>5</v>
          </cell>
          <cell r="Q419" t="str">
            <v/>
          </cell>
          <cell r="S419">
            <v>-778</v>
          </cell>
        </row>
        <row r="420">
          <cell r="A420">
            <v>780</v>
          </cell>
          <cell r="B420" t="str">
            <v>WHITMAN HANSON</v>
          </cell>
          <cell r="C420">
            <v>1</v>
          </cell>
          <cell r="G420">
            <v>1.9437218013248245</v>
          </cell>
          <cell r="H420">
            <v>2.2996309465011371</v>
          </cell>
          <cell r="I420">
            <v>9</v>
          </cell>
          <cell r="J420">
            <v>124.75484850202585</v>
          </cell>
          <cell r="K420">
            <v>13360</v>
          </cell>
          <cell r="L420">
            <v>3307</v>
          </cell>
          <cell r="M420">
            <v>1188</v>
          </cell>
          <cell r="N420">
            <v>55059226</v>
          </cell>
          <cell r="P420">
            <v>28.000000000000007</v>
          </cell>
          <cell r="Q420" t="str">
            <v/>
          </cell>
          <cell r="S420">
            <v>-780</v>
          </cell>
        </row>
        <row r="421">
          <cell r="A421">
            <v>801</v>
          </cell>
          <cell r="B421" t="str">
            <v>ASSABET VALLEY</v>
          </cell>
          <cell r="C421">
            <v>1</v>
          </cell>
          <cell r="G421">
            <v>0</v>
          </cell>
          <cell r="H421">
            <v>0</v>
          </cell>
          <cell r="I421">
            <v>9</v>
          </cell>
          <cell r="J421">
            <v>101.3603196006154</v>
          </cell>
          <cell r="K421">
            <v>22072</v>
          </cell>
          <cell r="L421">
            <v>300</v>
          </cell>
          <cell r="M421">
            <v>1188</v>
          </cell>
          <cell r="N421">
            <v>21431810</v>
          </cell>
          <cell r="P421">
            <v>0</v>
          </cell>
          <cell r="Q421" t="str">
            <v/>
          </cell>
          <cell r="S421">
            <v>-801</v>
          </cell>
        </row>
        <row r="422">
          <cell r="A422">
            <v>805</v>
          </cell>
          <cell r="B422" t="str">
            <v>BLACKSTONE VALLEY</v>
          </cell>
          <cell r="C422">
            <v>1</v>
          </cell>
          <cell r="G422">
            <v>0</v>
          </cell>
          <cell r="H422">
            <v>0</v>
          </cell>
          <cell r="I422">
            <v>9</v>
          </cell>
          <cell r="J422">
            <v>110.03804830509284</v>
          </cell>
          <cell r="K422">
            <v>18882</v>
          </cell>
          <cell r="L422">
            <v>1895</v>
          </cell>
          <cell r="M422">
            <v>1188</v>
          </cell>
          <cell r="N422">
            <v>25725823</v>
          </cell>
          <cell r="P422">
            <v>0</v>
          </cell>
          <cell r="Q422" t="str">
            <v/>
          </cell>
          <cell r="S422">
            <v>-805</v>
          </cell>
        </row>
        <row r="423">
          <cell r="A423">
            <v>806</v>
          </cell>
          <cell r="B423" t="str">
            <v>BLUE HILLS</v>
          </cell>
          <cell r="C423">
            <v>1</v>
          </cell>
          <cell r="G423">
            <v>0</v>
          </cell>
          <cell r="H423">
            <v>0</v>
          </cell>
          <cell r="I423">
            <v>9</v>
          </cell>
          <cell r="J423">
            <v>109.27354766949058</v>
          </cell>
          <cell r="K423">
            <v>21817</v>
          </cell>
          <cell r="L423">
            <v>2023</v>
          </cell>
          <cell r="M423">
            <v>1188</v>
          </cell>
          <cell r="N423">
            <v>21794079.09</v>
          </cell>
          <cell r="P423">
            <v>0</v>
          </cell>
          <cell r="Q423" t="str">
            <v/>
          </cell>
          <cell r="S423">
            <v>-806</v>
          </cell>
        </row>
        <row r="424">
          <cell r="A424">
            <v>810</v>
          </cell>
          <cell r="B424" t="str">
            <v>BRISTOL PLYMOUTH</v>
          </cell>
          <cell r="C424">
            <v>1</v>
          </cell>
          <cell r="G424">
            <v>0</v>
          </cell>
          <cell r="H424">
            <v>0</v>
          </cell>
          <cell r="I424">
            <v>9</v>
          </cell>
          <cell r="J424">
            <v>100.47014299012287</v>
          </cell>
          <cell r="K424">
            <v>20160</v>
          </cell>
          <cell r="L424">
            <v>95</v>
          </cell>
          <cell r="M424">
            <v>1188</v>
          </cell>
          <cell r="N424">
            <v>26959322</v>
          </cell>
          <cell r="P424">
            <v>0</v>
          </cell>
          <cell r="Q424" t="str">
            <v/>
          </cell>
          <cell r="S424">
            <v>-810</v>
          </cell>
        </row>
        <row r="425">
          <cell r="A425">
            <v>815</v>
          </cell>
          <cell r="B425" t="str">
            <v>CAPE COD</v>
          </cell>
          <cell r="C425">
            <v>1</v>
          </cell>
          <cell r="G425">
            <v>0</v>
          </cell>
          <cell r="H425">
            <v>0</v>
          </cell>
          <cell r="I425">
            <v>9</v>
          </cell>
          <cell r="J425">
            <v>109.34327891030755</v>
          </cell>
          <cell r="K425">
            <v>21707</v>
          </cell>
          <cell r="L425">
            <v>2028</v>
          </cell>
          <cell r="M425">
            <v>1188</v>
          </cell>
          <cell r="N425">
            <v>15596477</v>
          </cell>
          <cell r="P425">
            <v>0</v>
          </cell>
          <cell r="Q425" t="str">
            <v/>
          </cell>
          <cell r="S425">
            <v>-815</v>
          </cell>
        </row>
        <row r="426">
          <cell r="A426">
            <v>817</v>
          </cell>
          <cell r="B426" t="str">
            <v>ESSEX NORTH SHORE</v>
          </cell>
          <cell r="C426">
            <v>1</v>
          </cell>
          <cell r="G426">
            <v>0</v>
          </cell>
          <cell r="H426">
            <v>0</v>
          </cell>
          <cell r="I426">
            <v>9</v>
          </cell>
          <cell r="J426">
            <v>100.24988659729645</v>
          </cell>
          <cell r="K426">
            <v>19720</v>
          </cell>
          <cell r="L426">
            <v>49</v>
          </cell>
          <cell r="M426">
            <v>1188</v>
          </cell>
          <cell r="N426">
            <v>27035850</v>
          </cell>
          <cell r="P426">
            <v>0</v>
          </cell>
          <cell r="Q426" t="str">
            <v/>
          </cell>
          <cell r="S426">
            <v>-817</v>
          </cell>
        </row>
        <row r="427">
          <cell r="A427">
            <v>818</v>
          </cell>
          <cell r="B427" t="str">
            <v>FRANKLIN COUNTY</v>
          </cell>
          <cell r="C427">
            <v>1</v>
          </cell>
          <cell r="G427">
            <v>0</v>
          </cell>
          <cell r="H427">
            <v>0</v>
          </cell>
          <cell r="I427">
            <v>9</v>
          </cell>
          <cell r="J427">
            <v>109.66358311560282</v>
          </cell>
          <cell r="K427">
            <v>21359</v>
          </cell>
          <cell r="L427">
            <v>2064</v>
          </cell>
          <cell r="M427">
            <v>1188</v>
          </cell>
          <cell r="N427">
            <v>12742669</v>
          </cell>
          <cell r="P427">
            <v>0</v>
          </cell>
          <cell r="Q427" t="str">
            <v/>
          </cell>
          <cell r="S427">
            <v>-818</v>
          </cell>
        </row>
        <row r="428">
          <cell r="A428">
            <v>821</v>
          </cell>
          <cell r="B428" t="str">
            <v>GREATER FALL RIVER</v>
          </cell>
          <cell r="C428">
            <v>1</v>
          </cell>
          <cell r="G428">
            <v>0</v>
          </cell>
          <cell r="H428">
            <v>0</v>
          </cell>
          <cell r="I428">
            <v>9</v>
          </cell>
          <cell r="J428">
            <v>104.75534260220954</v>
          </cell>
          <cell r="K428">
            <v>21270</v>
          </cell>
          <cell r="L428">
            <v>1011</v>
          </cell>
          <cell r="M428">
            <v>1188</v>
          </cell>
          <cell r="N428">
            <v>32232505</v>
          </cell>
          <cell r="P428">
            <v>0</v>
          </cell>
          <cell r="Q428" t="str">
            <v/>
          </cell>
          <cell r="S428">
            <v>-821</v>
          </cell>
        </row>
        <row r="429">
          <cell r="A429">
            <v>823</v>
          </cell>
          <cell r="B429" t="str">
            <v>GREATER LAWRENCE</v>
          </cell>
          <cell r="C429">
            <v>1</v>
          </cell>
          <cell r="G429">
            <v>0</v>
          </cell>
          <cell r="H429">
            <v>0</v>
          </cell>
          <cell r="I429">
            <v>9</v>
          </cell>
          <cell r="J429">
            <v>100</v>
          </cell>
          <cell r="K429">
            <v>25409</v>
          </cell>
          <cell r="L429">
            <v>0</v>
          </cell>
          <cell r="M429">
            <v>1188</v>
          </cell>
          <cell r="N429">
            <v>43068009</v>
          </cell>
          <cell r="P429">
            <v>0</v>
          </cell>
          <cell r="Q429" t="str">
            <v/>
          </cell>
          <cell r="S429">
            <v>-823</v>
          </cell>
        </row>
        <row r="430">
          <cell r="A430">
            <v>825</v>
          </cell>
          <cell r="B430" t="str">
            <v>GREATER NEW BEDFORD</v>
          </cell>
          <cell r="C430">
            <v>1</v>
          </cell>
          <cell r="G430">
            <v>0</v>
          </cell>
          <cell r="H430">
            <v>0</v>
          </cell>
          <cell r="I430">
            <v>9</v>
          </cell>
          <cell r="J430">
            <v>101.34677058153527</v>
          </cell>
          <cell r="K430">
            <v>22084</v>
          </cell>
          <cell r="L430">
            <v>297</v>
          </cell>
          <cell r="M430">
            <v>1188</v>
          </cell>
          <cell r="N430">
            <v>47066958.800000004</v>
          </cell>
          <cell r="P430">
            <v>0</v>
          </cell>
          <cell r="Q430" t="str">
            <v/>
          </cell>
          <cell r="S430">
            <v>-825</v>
          </cell>
        </row>
        <row r="431">
          <cell r="A431">
            <v>828</v>
          </cell>
          <cell r="B431" t="str">
            <v>GREATER LOWELL</v>
          </cell>
          <cell r="C431">
            <v>1</v>
          </cell>
          <cell r="G431">
            <v>0</v>
          </cell>
          <cell r="H431">
            <v>0</v>
          </cell>
          <cell r="I431">
            <v>9</v>
          </cell>
          <cell r="J431">
            <v>100</v>
          </cell>
          <cell r="K431">
            <v>22090</v>
          </cell>
          <cell r="L431">
            <v>0</v>
          </cell>
          <cell r="M431">
            <v>1188</v>
          </cell>
          <cell r="N431">
            <v>52429590</v>
          </cell>
          <cell r="P431">
            <v>0</v>
          </cell>
          <cell r="Q431" t="str">
            <v/>
          </cell>
          <cell r="S431">
            <v>-828</v>
          </cell>
        </row>
        <row r="432">
          <cell r="A432">
            <v>829</v>
          </cell>
          <cell r="B432" t="str">
            <v>SOUTH MIDDLESEX</v>
          </cell>
          <cell r="C432">
            <v>1</v>
          </cell>
          <cell r="G432">
            <v>0</v>
          </cell>
          <cell r="H432">
            <v>0</v>
          </cell>
          <cell r="I432">
            <v>9</v>
          </cell>
          <cell r="J432">
            <v>116.73692805253306</v>
          </cell>
          <cell r="K432">
            <v>22837</v>
          </cell>
          <cell r="L432">
            <v>3822</v>
          </cell>
          <cell r="M432">
            <v>1188</v>
          </cell>
          <cell r="N432">
            <v>22772865.050000001</v>
          </cell>
          <cell r="P432">
            <v>0</v>
          </cell>
          <cell r="Q432" t="str">
            <v/>
          </cell>
          <cell r="S432">
            <v>-829</v>
          </cell>
        </row>
        <row r="433">
          <cell r="A433">
            <v>830</v>
          </cell>
          <cell r="B433" t="str">
            <v>MINUTEMAN</v>
          </cell>
          <cell r="C433">
            <v>1</v>
          </cell>
          <cell r="G433">
            <v>0</v>
          </cell>
          <cell r="H433">
            <v>0</v>
          </cell>
          <cell r="I433">
            <v>9</v>
          </cell>
          <cell r="J433">
            <v>131.73016044854253</v>
          </cell>
          <cell r="K433">
            <v>20864</v>
          </cell>
          <cell r="L433">
            <v>6620</v>
          </cell>
          <cell r="M433">
            <v>1188</v>
          </cell>
          <cell r="N433">
            <v>15469729</v>
          </cell>
          <cell r="P433">
            <v>0</v>
          </cell>
          <cell r="Q433" t="str">
            <v/>
          </cell>
          <cell r="S433">
            <v>-830</v>
          </cell>
        </row>
        <row r="434">
          <cell r="A434">
            <v>832</v>
          </cell>
          <cell r="B434" t="str">
            <v>MONTACHUSETT</v>
          </cell>
          <cell r="C434">
            <v>1</v>
          </cell>
          <cell r="G434">
            <v>0</v>
          </cell>
          <cell r="H434">
            <v>0</v>
          </cell>
          <cell r="I434">
            <v>9</v>
          </cell>
          <cell r="J434">
            <v>100.03866518218571</v>
          </cell>
          <cell r="K434">
            <v>20127</v>
          </cell>
          <cell r="L434">
            <v>8</v>
          </cell>
          <cell r="M434">
            <v>1188</v>
          </cell>
          <cell r="N434">
            <v>29486021</v>
          </cell>
          <cell r="P434">
            <v>0</v>
          </cell>
          <cell r="Q434" t="str">
            <v/>
          </cell>
          <cell r="S434">
            <v>-832</v>
          </cell>
        </row>
        <row r="435">
          <cell r="A435">
            <v>851</v>
          </cell>
          <cell r="B435" t="str">
            <v>NORTHERN BERKSHIRE</v>
          </cell>
          <cell r="C435">
            <v>1</v>
          </cell>
          <cell r="G435">
            <v>0</v>
          </cell>
          <cell r="H435">
            <v>0</v>
          </cell>
          <cell r="I435">
            <v>9</v>
          </cell>
          <cell r="J435">
            <v>100.86670309459305</v>
          </cell>
          <cell r="K435">
            <v>21157</v>
          </cell>
          <cell r="L435">
            <v>183</v>
          </cell>
          <cell r="M435">
            <v>1188</v>
          </cell>
          <cell r="N435">
            <v>10599771</v>
          </cell>
          <cell r="P435">
            <v>0</v>
          </cell>
          <cell r="Q435" t="str">
            <v/>
          </cell>
          <cell r="S435">
            <v>-851</v>
          </cell>
        </row>
        <row r="436">
          <cell r="A436">
            <v>852</v>
          </cell>
          <cell r="B436" t="str">
            <v>NASHOBA VALLEY</v>
          </cell>
          <cell r="C436">
            <v>1</v>
          </cell>
          <cell r="G436">
            <v>0</v>
          </cell>
          <cell r="H436">
            <v>0</v>
          </cell>
          <cell r="I436">
            <v>9</v>
          </cell>
          <cell r="J436">
            <v>111.08794013789837</v>
          </cell>
          <cell r="K436">
            <v>20347</v>
          </cell>
          <cell r="L436">
            <v>2256</v>
          </cell>
          <cell r="M436">
            <v>1188</v>
          </cell>
          <cell r="N436">
            <v>15634516</v>
          </cell>
          <cell r="P436">
            <v>0</v>
          </cell>
          <cell r="Q436" t="str">
            <v/>
          </cell>
          <cell r="S436">
            <v>-852</v>
          </cell>
        </row>
        <row r="437">
          <cell r="A437">
            <v>853</v>
          </cell>
          <cell r="B437" t="str">
            <v>NORTHEAST METROPOLITAN</v>
          </cell>
          <cell r="C437">
            <v>1</v>
          </cell>
          <cell r="G437">
            <v>0</v>
          </cell>
          <cell r="H437">
            <v>0</v>
          </cell>
          <cell r="I437">
            <v>9</v>
          </cell>
          <cell r="J437">
            <v>103.78110933555753</v>
          </cell>
          <cell r="K437">
            <v>23001</v>
          </cell>
          <cell r="L437">
            <v>870</v>
          </cell>
          <cell r="M437">
            <v>1188</v>
          </cell>
          <cell r="N437">
            <v>30935467</v>
          </cell>
          <cell r="P437">
            <v>0</v>
          </cell>
          <cell r="Q437" t="str">
            <v/>
          </cell>
          <cell r="S437">
            <v>-853</v>
          </cell>
        </row>
        <row r="438">
          <cell r="A438">
            <v>855</v>
          </cell>
          <cell r="B438" t="str">
            <v>OLD COLONY</v>
          </cell>
          <cell r="C438">
            <v>1</v>
          </cell>
          <cell r="G438">
            <v>0</v>
          </cell>
          <cell r="H438">
            <v>0</v>
          </cell>
          <cell r="I438">
            <v>9</v>
          </cell>
          <cell r="J438">
            <v>123.12302695201399</v>
          </cell>
          <cell r="K438">
            <v>19431</v>
          </cell>
          <cell r="L438">
            <v>4493</v>
          </cell>
          <cell r="M438">
            <v>1188</v>
          </cell>
          <cell r="N438">
            <v>12625223</v>
          </cell>
          <cell r="P438">
            <v>0</v>
          </cell>
          <cell r="Q438" t="str">
            <v/>
          </cell>
          <cell r="S438">
            <v>-855</v>
          </cell>
        </row>
        <row r="439">
          <cell r="A439">
            <v>860</v>
          </cell>
          <cell r="B439" t="str">
            <v>PATHFINDER</v>
          </cell>
          <cell r="C439">
            <v>1</v>
          </cell>
          <cell r="G439">
            <v>0</v>
          </cell>
          <cell r="H439">
            <v>0</v>
          </cell>
          <cell r="I439">
            <v>9</v>
          </cell>
          <cell r="J439">
            <v>115.63047242979043</v>
          </cell>
          <cell r="K439">
            <v>21249</v>
          </cell>
          <cell r="L439">
            <v>3321</v>
          </cell>
          <cell r="M439">
            <v>1188</v>
          </cell>
          <cell r="N439">
            <v>14371541.860000001</v>
          </cell>
          <cell r="P439">
            <v>0</v>
          </cell>
          <cell r="Q439" t="str">
            <v/>
          </cell>
          <cell r="S439">
            <v>-860</v>
          </cell>
        </row>
        <row r="440">
          <cell r="A440">
            <v>871</v>
          </cell>
          <cell r="B440" t="str">
            <v>SHAWSHEEN VALLEY</v>
          </cell>
          <cell r="C440">
            <v>1</v>
          </cell>
          <cell r="G440">
            <v>0</v>
          </cell>
          <cell r="H440">
            <v>0</v>
          </cell>
          <cell r="I440">
            <v>9</v>
          </cell>
          <cell r="J440">
            <v>140.17862692337891</v>
          </cell>
          <cell r="K440">
            <v>19284</v>
          </cell>
          <cell r="L440">
            <v>7748</v>
          </cell>
          <cell r="M440">
            <v>1188</v>
          </cell>
          <cell r="N440">
            <v>34933938</v>
          </cell>
          <cell r="P440">
            <v>0</v>
          </cell>
          <cell r="Q440" t="str">
            <v/>
          </cell>
          <cell r="S440">
            <v>-871</v>
          </cell>
        </row>
        <row r="441">
          <cell r="A441">
            <v>872</v>
          </cell>
          <cell r="B441" t="str">
            <v>SOUTHEASTERN</v>
          </cell>
          <cell r="C441">
            <v>1</v>
          </cell>
          <cell r="G441">
            <v>0</v>
          </cell>
          <cell r="H441">
            <v>0</v>
          </cell>
          <cell r="I441">
            <v>9</v>
          </cell>
          <cell r="J441">
            <v>100</v>
          </cell>
          <cell r="K441">
            <v>21250</v>
          </cell>
          <cell r="L441">
            <v>0</v>
          </cell>
          <cell r="M441">
            <v>1188</v>
          </cell>
          <cell r="N441">
            <v>34786651</v>
          </cell>
          <cell r="P441">
            <v>0</v>
          </cell>
          <cell r="Q441" t="str">
            <v/>
          </cell>
          <cell r="S441">
            <v>-872</v>
          </cell>
        </row>
        <row r="442">
          <cell r="A442">
            <v>873</v>
          </cell>
          <cell r="B442" t="str">
            <v>SOUTH SHORE</v>
          </cell>
          <cell r="C442">
            <v>1</v>
          </cell>
          <cell r="G442">
            <v>0</v>
          </cell>
          <cell r="H442">
            <v>0</v>
          </cell>
          <cell r="I442">
            <v>9</v>
          </cell>
          <cell r="J442">
            <v>109.8789375527024</v>
          </cell>
          <cell r="K442">
            <v>20817</v>
          </cell>
          <cell r="L442">
            <v>2056</v>
          </cell>
          <cell r="M442">
            <v>1188</v>
          </cell>
          <cell r="N442">
            <v>13777290</v>
          </cell>
          <cell r="P442">
            <v>0</v>
          </cell>
          <cell r="Q442" t="str">
            <v/>
          </cell>
          <cell r="S442">
            <v>-873</v>
          </cell>
        </row>
        <row r="443">
          <cell r="A443">
            <v>876</v>
          </cell>
          <cell r="B443" t="str">
            <v>SOUTHERN WORCESTER</v>
          </cell>
          <cell r="C443">
            <v>1</v>
          </cell>
          <cell r="G443">
            <v>0</v>
          </cell>
          <cell r="H443">
            <v>0</v>
          </cell>
          <cell r="I443">
            <v>9</v>
          </cell>
          <cell r="J443">
            <v>100.10633658407535</v>
          </cell>
          <cell r="K443">
            <v>20223</v>
          </cell>
          <cell r="L443">
            <v>22</v>
          </cell>
          <cell r="M443">
            <v>1188</v>
          </cell>
          <cell r="N443">
            <v>24914513</v>
          </cell>
          <cell r="P443">
            <v>0</v>
          </cell>
          <cell r="Q443" t="str">
            <v/>
          </cell>
          <cell r="S443">
            <v>-876</v>
          </cell>
        </row>
        <row r="444">
          <cell r="A444">
            <v>878</v>
          </cell>
          <cell r="B444" t="str">
            <v>TRI COUNTY</v>
          </cell>
          <cell r="C444">
            <v>1</v>
          </cell>
          <cell r="G444">
            <v>0</v>
          </cell>
          <cell r="H444">
            <v>0</v>
          </cell>
          <cell r="I444">
            <v>9</v>
          </cell>
          <cell r="J444">
            <v>109.96968938664486</v>
          </cell>
          <cell r="K444">
            <v>20506</v>
          </cell>
          <cell r="L444">
            <v>2044</v>
          </cell>
          <cell r="M444">
            <v>1188</v>
          </cell>
          <cell r="N444">
            <v>19798640.918038521</v>
          </cell>
          <cell r="P444">
            <v>0</v>
          </cell>
          <cell r="Q444" t="str">
            <v/>
          </cell>
          <cell r="S444">
            <v>-878</v>
          </cell>
        </row>
        <row r="445">
          <cell r="A445">
            <v>879</v>
          </cell>
          <cell r="B445" t="str">
            <v>UPPER CAPE COD</v>
          </cell>
          <cell r="C445">
            <v>1</v>
          </cell>
          <cell r="G445">
            <v>0</v>
          </cell>
          <cell r="H445">
            <v>0</v>
          </cell>
          <cell r="I445">
            <v>9</v>
          </cell>
          <cell r="J445">
            <v>107.10168057666837</v>
          </cell>
          <cell r="K445">
            <v>20935</v>
          </cell>
          <cell r="L445">
            <v>1487</v>
          </cell>
          <cell r="M445">
            <v>1188</v>
          </cell>
          <cell r="N445">
            <v>17054885.81455468</v>
          </cell>
          <cell r="P445">
            <v>0</v>
          </cell>
          <cell r="Q445" t="str">
            <v/>
          </cell>
          <cell r="S445">
            <v>-879</v>
          </cell>
        </row>
        <row r="446">
          <cell r="A446">
            <v>885</v>
          </cell>
          <cell r="B446" t="str">
            <v>WHITTIER</v>
          </cell>
          <cell r="C446">
            <v>1</v>
          </cell>
          <cell r="G446">
            <v>0</v>
          </cell>
          <cell r="H446">
            <v>0</v>
          </cell>
          <cell r="I446">
            <v>9</v>
          </cell>
          <cell r="J446">
            <v>103.00285949416994</v>
          </cell>
          <cell r="K446">
            <v>20800</v>
          </cell>
          <cell r="L446">
            <v>625</v>
          </cell>
          <cell r="M446">
            <v>1188</v>
          </cell>
          <cell r="N446">
            <v>27226959</v>
          </cell>
          <cell r="P446">
            <v>0</v>
          </cell>
          <cell r="Q446" t="str">
            <v/>
          </cell>
          <cell r="S446">
            <v>-885</v>
          </cell>
        </row>
        <row r="447">
          <cell r="A447">
            <v>910</v>
          </cell>
          <cell r="B447" t="str">
            <v>BRISTOL COUNTY</v>
          </cell>
          <cell r="C447">
            <v>1</v>
          </cell>
          <cell r="G447">
            <v>0</v>
          </cell>
          <cell r="H447">
            <v>0</v>
          </cell>
          <cell r="I447">
            <v>9</v>
          </cell>
          <cell r="J447">
            <v>119.4004350688779</v>
          </cell>
          <cell r="K447">
            <v>20362</v>
          </cell>
          <cell r="L447">
            <v>3950</v>
          </cell>
          <cell r="M447">
            <v>1188</v>
          </cell>
          <cell r="N447">
            <v>11034608.98</v>
          </cell>
          <cell r="P447">
            <v>0</v>
          </cell>
          <cell r="Q447" t="str">
            <v/>
          </cell>
          <cell r="S447">
            <v>-910</v>
          </cell>
        </row>
        <row r="448">
          <cell r="A448">
            <v>915</v>
          </cell>
          <cell r="B448" t="str">
            <v>NORFOLK COUNTY</v>
          </cell>
          <cell r="C448">
            <v>1</v>
          </cell>
          <cell r="G448">
            <v>0</v>
          </cell>
          <cell r="H448">
            <v>0</v>
          </cell>
          <cell r="I448">
            <v>9</v>
          </cell>
          <cell r="J448">
            <v>104.94156652285778</v>
          </cell>
          <cell r="K448">
            <v>21527</v>
          </cell>
          <cell r="L448">
            <v>1064</v>
          </cell>
          <cell r="M448">
            <v>1188</v>
          </cell>
          <cell r="N448">
            <v>5996893.6499999985</v>
          </cell>
          <cell r="P448">
            <v>0</v>
          </cell>
          <cell r="Q448" t="str">
            <v/>
          </cell>
          <cell r="S448">
            <v>-915</v>
          </cell>
        </row>
      </sheetData>
      <sheetData sheetId="6">
        <row r="10">
          <cell r="E10">
            <v>1</v>
          </cell>
          <cell r="F10">
            <v>803918</v>
          </cell>
          <cell r="G10">
            <v>0</v>
          </cell>
          <cell r="H10">
            <v>803918</v>
          </cell>
          <cell r="I10">
            <v>34852351.780000001</v>
          </cell>
          <cell r="J10">
            <v>3136711.6601999998</v>
          </cell>
          <cell r="K10">
            <v>9</v>
          </cell>
          <cell r="L10">
            <v>2.3066391762444214</v>
          </cell>
          <cell r="M10">
            <v>0</v>
          </cell>
          <cell r="N10">
            <v>247780.61538461546</v>
          </cell>
          <cell r="O10">
            <v>0</v>
          </cell>
          <cell r="P10">
            <v>0</v>
          </cell>
          <cell r="R10">
            <v>0</v>
          </cell>
          <cell r="S10">
            <v>0</v>
          </cell>
        </row>
        <row r="11">
          <cell r="E11">
            <v>3</v>
          </cell>
          <cell r="F11">
            <v>29590</v>
          </cell>
          <cell r="G11">
            <v>0</v>
          </cell>
          <cell r="H11">
            <v>29590</v>
          </cell>
          <cell r="I11">
            <v>17507768.159142412</v>
          </cell>
          <cell r="J11">
            <v>1575699.134322817</v>
          </cell>
          <cell r="K11">
            <v>9</v>
          </cell>
          <cell r="L11">
            <v>0.16901069131731875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R11">
            <v>0</v>
          </cell>
          <cell r="S11">
            <v>0</v>
          </cell>
        </row>
        <row r="12">
          <cell r="E12">
            <v>5</v>
          </cell>
          <cell r="F12">
            <v>1487775</v>
          </cell>
          <cell r="G12">
            <v>0</v>
          </cell>
          <cell r="H12">
            <v>1487775</v>
          </cell>
          <cell r="I12">
            <v>72085952.456366137</v>
          </cell>
          <cell r="J12">
            <v>6487735.7210729523</v>
          </cell>
          <cell r="K12">
            <v>9</v>
          </cell>
          <cell r="L12">
            <v>2.0638903271765119</v>
          </cell>
          <cell r="M12">
            <v>0</v>
          </cell>
          <cell r="N12">
            <v>227970.99999999994</v>
          </cell>
          <cell r="O12">
            <v>0</v>
          </cell>
          <cell r="P12">
            <v>0</v>
          </cell>
          <cell r="R12">
            <v>0</v>
          </cell>
          <cell r="S12">
            <v>0</v>
          </cell>
        </row>
        <row r="13">
          <cell r="E13">
            <v>7</v>
          </cell>
          <cell r="F13">
            <v>1672112</v>
          </cell>
          <cell r="G13">
            <v>0</v>
          </cell>
          <cell r="H13">
            <v>1672112</v>
          </cell>
          <cell r="I13">
            <v>37750140.821379654</v>
          </cell>
          <cell r="J13">
            <v>3397512.6739241686</v>
          </cell>
          <cell r="K13">
            <v>9</v>
          </cell>
          <cell r="L13">
            <v>4.4294192382270676</v>
          </cell>
          <cell r="M13">
            <v>0</v>
          </cell>
          <cell r="N13">
            <v>511067.00000000012</v>
          </cell>
          <cell r="O13">
            <v>0</v>
          </cell>
          <cell r="P13">
            <v>0</v>
          </cell>
          <cell r="R13">
            <v>0</v>
          </cell>
          <cell r="S13">
            <v>0</v>
          </cell>
        </row>
        <row r="14">
          <cell r="E14">
            <v>8</v>
          </cell>
          <cell r="F14">
            <v>1726873</v>
          </cell>
          <cell r="G14">
            <v>0</v>
          </cell>
          <cell r="H14">
            <v>1726873</v>
          </cell>
          <cell r="I14">
            <v>28615187.800000001</v>
          </cell>
          <cell r="J14">
            <v>2575366.9019999998</v>
          </cell>
          <cell r="K14">
            <v>9</v>
          </cell>
          <cell r="L14">
            <v>6.0348127437416288</v>
          </cell>
          <cell r="M14">
            <v>0</v>
          </cell>
          <cell r="N14">
            <v>394196.00000000006</v>
          </cell>
          <cell r="O14">
            <v>0</v>
          </cell>
          <cell r="P14">
            <v>0</v>
          </cell>
          <cell r="R14">
            <v>0</v>
          </cell>
          <cell r="S14">
            <v>0</v>
          </cell>
        </row>
        <row r="15">
          <cell r="E15">
            <v>9</v>
          </cell>
          <cell r="F15">
            <v>401710</v>
          </cell>
          <cell r="G15">
            <v>0</v>
          </cell>
          <cell r="H15">
            <v>401710</v>
          </cell>
          <cell r="I15">
            <v>121062470.68892172</v>
          </cell>
          <cell r="J15">
            <v>10895622.362002954</v>
          </cell>
          <cell r="K15">
            <v>9</v>
          </cell>
          <cell r="L15">
            <v>0.33182042107187887</v>
          </cell>
          <cell r="M15">
            <v>0</v>
          </cell>
          <cell r="N15">
            <v>225134</v>
          </cell>
          <cell r="O15">
            <v>0</v>
          </cell>
          <cell r="P15">
            <v>0</v>
          </cell>
          <cell r="R15">
            <v>0</v>
          </cell>
          <cell r="S15">
            <v>0</v>
          </cell>
        </row>
        <row r="16">
          <cell r="E16">
            <v>10</v>
          </cell>
          <cell r="F16">
            <v>402645</v>
          </cell>
          <cell r="G16">
            <v>0</v>
          </cell>
          <cell r="H16">
            <v>402645</v>
          </cell>
          <cell r="I16">
            <v>106989028.35513805</v>
          </cell>
          <cell r="J16">
            <v>9629012.5519624241</v>
          </cell>
          <cell r="K16">
            <v>9</v>
          </cell>
          <cell r="L16">
            <v>0.37634232798475858</v>
          </cell>
          <cell r="M16">
            <v>0</v>
          </cell>
          <cell r="N16">
            <v>58478</v>
          </cell>
          <cell r="O16">
            <v>0</v>
          </cell>
          <cell r="P16">
            <v>0</v>
          </cell>
          <cell r="R16">
            <v>0</v>
          </cell>
          <cell r="S16">
            <v>0</v>
          </cell>
        </row>
        <row r="17">
          <cell r="E17">
            <v>14</v>
          </cell>
          <cell r="F17">
            <v>31822</v>
          </cell>
          <cell r="G17">
            <v>0</v>
          </cell>
          <cell r="H17">
            <v>31822</v>
          </cell>
          <cell r="I17">
            <v>45518308.399999999</v>
          </cell>
          <cell r="J17">
            <v>4096647.7559999996</v>
          </cell>
          <cell r="K17">
            <v>9</v>
          </cell>
          <cell r="L17">
            <v>6.9910330850519925E-2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R17">
            <v>0</v>
          </cell>
          <cell r="S17">
            <v>0</v>
          </cell>
        </row>
        <row r="18">
          <cell r="E18">
            <v>16</v>
          </cell>
          <cell r="F18">
            <v>3618336</v>
          </cell>
          <cell r="G18">
            <v>0</v>
          </cell>
          <cell r="H18">
            <v>3618336</v>
          </cell>
          <cell r="I18">
            <v>98215882.128000006</v>
          </cell>
          <cell r="J18">
            <v>8839429.391520001</v>
          </cell>
          <cell r="K18">
            <v>9</v>
          </cell>
          <cell r="L18">
            <v>3.6840640450435482</v>
          </cell>
          <cell r="M18">
            <v>0</v>
          </cell>
          <cell r="N18">
            <v>413652.99999999994</v>
          </cell>
          <cell r="O18">
            <v>0</v>
          </cell>
          <cell r="P18">
            <v>0</v>
          </cell>
          <cell r="R18">
            <v>0</v>
          </cell>
          <cell r="S18">
            <v>0</v>
          </cell>
        </row>
        <row r="19">
          <cell r="E19">
            <v>17</v>
          </cell>
          <cell r="F19">
            <v>123269</v>
          </cell>
          <cell r="G19">
            <v>0</v>
          </cell>
          <cell r="H19">
            <v>123269</v>
          </cell>
          <cell r="I19">
            <v>39360915.07</v>
          </cell>
          <cell r="J19">
            <v>3542482.3563000001</v>
          </cell>
          <cell r="K19">
            <v>9</v>
          </cell>
          <cell r="L19">
            <v>0.31317615401160437</v>
          </cell>
          <cell r="M19">
            <v>0</v>
          </cell>
          <cell r="N19">
            <v>21407</v>
          </cell>
          <cell r="O19">
            <v>0</v>
          </cell>
          <cell r="P19">
            <v>0</v>
          </cell>
          <cell r="R19">
            <v>0</v>
          </cell>
          <cell r="S19">
            <v>0</v>
          </cell>
        </row>
        <row r="20">
          <cell r="E20">
            <v>18</v>
          </cell>
          <cell r="F20">
            <v>511006</v>
          </cell>
          <cell r="G20">
            <v>0</v>
          </cell>
          <cell r="H20">
            <v>511006</v>
          </cell>
          <cell r="I20">
            <v>13805884.941806979</v>
          </cell>
          <cell r="J20">
            <v>1242529.644762628</v>
          </cell>
          <cell r="K20">
            <v>9</v>
          </cell>
          <cell r="L20">
            <v>3.7013636007683335</v>
          </cell>
          <cell r="M20">
            <v>0</v>
          </cell>
          <cell r="N20">
            <v>268015</v>
          </cell>
          <cell r="O20">
            <v>0</v>
          </cell>
          <cell r="P20">
            <v>0</v>
          </cell>
          <cell r="R20">
            <v>0</v>
          </cell>
          <cell r="S20">
            <v>0</v>
          </cell>
        </row>
        <row r="21">
          <cell r="E21">
            <v>20</v>
          </cell>
          <cell r="F21">
            <v>6277790</v>
          </cell>
          <cell r="G21">
            <v>0</v>
          </cell>
          <cell r="H21">
            <v>6277790</v>
          </cell>
          <cell r="I21">
            <v>102505536.02762252</v>
          </cell>
          <cell r="J21">
            <v>9225498.2424860261</v>
          </cell>
          <cell r="K21">
            <v>9</v>
          </cell>
          <cell r="L21">
            <v>6.1243423948422668</v>
          </cell>
          <cell r="M21">
            <v>0</v>
          </cell>
          <cell r="N21">
            <v>1348896</v>
          </cell>
          <cell r="O21">
            <v>0</v>
          </cell>
          <cell r="P21">
            <v>0</v>
          </cell>
          <cell r="R21">
            <v>0</v>
          </cell>
          <cell r="S21">
            <v>0</v>
          </cell>
        </row>
        <row r="22">
          <cell r="E22">
            <v>24</v>
          </cell>
          <cell r="F22">
            <v>548687</v>
          </cell>
          <cell r="G22">
            <v>0</v>
          </cell>
          <cell r="H22">
            <v>548687</v>
          </cell>
          <cell r="I22">
            <v>33925723.436776489</v>
          </cell>
          <cell r="J22">
            <v>3053315.1093098838</v>
          </cell>
          <cell r="K22">
            <v>9</v>
          </cell>
          <cell r="L22">
            <v>1.6173184958679674</v>
          </cell>
          <cell r="M22">
            <v>0</v>
          </cell>
          <cell r="N22">
            <v>31352.999999999996</v>
          </cell>
          <cell r="O22">
            <v>0</v>
          </cell>
          <cell r="P22">
            <v>0</v>
          </cell>
          <cell r="R22">
            <v>0</v>
          </cell>
          <cell r="S22">
            <v>0</v>
          </cell>
        </row>
        <row r="23">
          <cell r="E23">
            <v>25</v>
          </cell>
          <cell r="F23">
            <v>3250350</v>
          </cell>
          <cell r="G23">
            <v>0</v>
          </cell>
          <cell r="H23">
            <v>3250350</v>
          </cell>
          <cell r="I23">
            <v>41361713.25742951</v>
          </cell>
          <cell r="J23">
            <v>3722554.193168656</v>
          </cell>
          <cell r="K23">
            <v>9</v>
          </cell>
          <cell r="L23">
            <v>7.8583543669244955</v>
          </cell>
          <cell r="M23">
            <v>0</v>
          </cell>
          <cell r="N23">
            <v>1026942</v>
          </cell>
          <cell r="O23">
            <v>0</v>
          </cell>
          <cell r="P23">
            <v>0</v>
          </cell>
          <cell r="R23">
            <v>0</v>
          </cell>
          <cell r="S23">
            <v>0</v>
          </cell>
        </row>
        <row r="24">
          <cell r="E24">
            <v>26</v>
          </cell>
          <cell r="F24">
            <v>170017</v>
          </cell>
          <cell r="G24">
            <v>0</v>
          </cell>
          <cell r="H24">
            <v>170017</v>
          </cell>
          <cell r="I24">
            <v>77294485.412298724</v>
          </cell>
          <cell r="J24">
            <v>6956503.687106885</v>
          </cell>
          <cell r="K24">
            <v>9</v>
          </cell>
          <cell r="L24">
            <v>0.2199600645416131</v>
          </cell>
          <cell r="M24">
            <v>0</v>
          </cell>
          <cell r="N24">
            <v>37386</v>
          </cell>
          <cell r="O24">
            <v>0</v>
          </cell>
          <cell r="P24">
            <v>0</v>
          </cell>
          <cell r="R24">
            <v>0</v>
          </cell>
          <cell r="S24">
            <v>0</v>
          </cell>
        </row>
        <row r="25">
          <cell r="E25">
            <v>30</v>
          </cell>
          <cell r="F25">
            <v>338540</v>
          </cell>
          <cell r="G25">
            <v>0</v>
          </cell>
          <cell r="H25">
            <v>338540</v>
          </cell>
          <cell r="I25">
            <v>76278939.599999994</v>
          </cell>
          <cell r="J25">
            <v>6865104.5639999993</v>
          </cell>
          <cell r="K25">
            <v>9</v>
          </cell>
          <cell r="L25">
            <v>0.44381844028676043</v>
          </cell>
          <cell r="M25">
            <v>0</v>
          </cell>
          <cell r="N25">
            <v>77897</v>
          </cell>
          <cell r="O25">
            <v>0</v>
          </cell>
          <cell r="P25">
            <v>0</v>
          </cell>
          <cell r="R25">
            <v>0</v>
          </cell>
          <cell r="S25">
            <v>0</v>
          </cell>
        </row>
        <row r="26">
          <cell r="E26">
            <v>31</v>
          </cell>
          <cell r="F26">
            <v>1670054</v>
          </cell>
          <cell r="G26">
            <v>0</v>
          </cell>
          <cell r="H26">
            <v>1670054</v>
          </cell>
          <cell r="I26">
            <v>88076762</v>
          </cell>
          <cell r="J26">
            <v>7926908.5800000001</v>
          </cell>
          <cell r="K26">
            <v>9</v>
          </cell>
          <cell r="L26">
            <v>1.8961346467300875</v>
          </cell>
          <cell r="M26">
            <v>0</v>
          </cell>
          <cell r="N26">
            <v>527489.99999999988</v>
          </cell>
          <cell r="O26">
            <v>0</v>
          </cell>
          <cell r="P26">
            <v>0</v>
          </cell>
          <cell r="R26">
            <v>0</v>
          </cell>
          <cell r="S26">
            <v>0</v>
          </cell>
        </row>
        <row r="27">
          <cell r="E27">
            <v>35</v>
          </cell>
          <cell r="F27">
            <v>274961962</v>
          </cell>
          <cell r="G27">
            <v>0</v>
          </cell>
          <cell r="H27">
            <v>274961962</v>
          </cell>
          <cell r="I27">
            <v>1490889945.2388039</v>
          </cell>
          <cell r="J27">
            <v>268360190.14298469</v>
          </cell>
          <cell r="K27">
            <v>18</v>
          </cell>
          <cell r="L27">
            <v>18.442807457257206</v>
          </cell>
          <cell r="M27">
            <v>6601771.8570153117</v>
          </cell>
          <cell r="N27">
            <v>65954147.846969582</v>
          </cell>
          <cell r="O27">
            <v>0.10009638623992388</v>
          </cell>
          <cell r="P27">
            <v>6601771.8570153117</v>
          </cell>
          <cell r="R27">
            <v>0</v>
          </cell>
          <cell r="S27">
            <v>0</v>
          </cell>
        </row>
        <row r="28">
          <cell r="E28">
            <v>36</v>
          </cell>
          <cell r="F28">
            <v>2408476</v>
          </cell>
          <cell r="G28">
            <v>0</v>
          </cell>
          <cell r="H28">
            <v>2408476</v>
          </cell>
          <cell r="I28">
            <v>33479361.947999999</v>
          </cell>
          <cell r="J28">
            <v>3013142.5753199998</v>
          </cell>
          <cell r="K28">
            <v>9</v>
          </cell>
          <cell r="L28">
            <v>7.19391248776137</v>
          </cell>
          <cell r="M28">
            <v>0</v>
          </cell>
          <cell r="N28">
            <v>584842</v>
          </cell>
          <cell r="O28">
            <v>0</v>
          </cell>
          <cell r="P28">
            <v>0</v>
          </cell>
          <cell r="R28">
            <v>0</v>
          </cell>
          <cell r="S28">
            <v>0</v>
          </cell>
        </row>
        <row r="29">
          <cell r="E29">
            <v>38</v>
          </cell>
          <cell r="F29">
            <v>18065</v>
          </cell>
          <cell r="G29">
            <v>0</v>
          </cell>
          <cell r="H29">
            <v>18065</v>
          </cell>
          <cell r="I29">
            <v>14446812.424000001</v>
          </cell>
          <cell r="J29">
            <v>1300213.1181600001</v>
          </cell>
          <cell r="K29">
            <v>9</v>
          </cell>
          <cell r="L29">
            <v>0.12504488512628037</v>
          </cell>
          <cell r="M29">
            <v>0</v>
          </cell>
          <cell r="N29">
            <v>18065</v>
          </cell>
          <cell r="O29">
            <v>0</v>
          </cell>
          <cell r="P29">
            <v>0</v>
          </cell>
          <cell r="R29">
            <v>0</v>
          </cell>
          <cell r="S29">
            <v>0</v>
          </cell>
        </row>
        <row r="30">
          <cell r="E30">
            <v>40</v>
          </cell>
          <cell r="F30">
            <v>520908</v>
          </cell>
          <cell r="G30">
            <v>0</v>
          </cell>
          <cell r="H30">
            <v>520908</v>
          </cell>
          <cell r="I30">
            <v>88913495.961527959</v>
          </cell>
          <cell r="J30">
            <v>8002214.6365375156</v>
          </cell>
          <cell r="K30">
            <v>9</v>
          </cell>
          <cell r="L30">
            <v>0.58585931681889103</v>
          </cell>
          <cell r="M30">
            <v>0</v>
          </cell>
          <cell r="N30">
            <v>109622</v>
          </cell>
          <cell r="O30">
            <v>0</v>
          </cell>
          <cell r="P30">
            <v>0</v>
          </cell>
          <cell r="R30">
            <v>0</v>
          </cell>
          <cell r="S30">
            <v>0</v>
          </cell>
        </row>
        <row r="31">
          <cell r="E31">
            <v>43</v>
          </cell>
          <cell r="F31">
            <v>60228</v>
          </cell>
          <cell r="G31">
            <v>0</v>
          </cell>
          <cell r="H31">
            <v>60228</v>
          </cell>
          <cell r="I31">
            <v>4838498.8292437661</v>
          </cell>
          <cell r="J31">
            <v>435464.89463193895</v>
          </cell>
          <cell r="K31">
            <v>9</v>
          </cell>
          <cell r="L31">
            <v>1.2447662410494651</v>
          </cell>
          <cell r="M31">
            <v>0</v>
          </cell>
          <cell r="N31">
            <v>15057</v>
          </cell>
          <cell r="O31">
            <v>0</v>
          </cell>
          <cell r="P31">
            <v>0</v>
          </cell>
          <cell r="R31">
            <v>0</v>
          </cell>
          <cell r="S31">
            <v>0</v>
          </cell>
        </row>
        <row r="32">
          <cell r="E32">
            <v>44</v>
          </cell>
          <cell r="F32">
            <v>28510352</v>
          </cell>
          <cell r="G32">
            <v>0</v>
          </cell>
          <cell r="H32">
            <v>28510352</v>
          </cell>
          <cell r="I32">
            <v>305356616.42245853</v>
          </cell>
          <cell r="J32">
            <v>54964190.956042536</v>
          </cell>
          <cell r="K32">
            <v>18</v>
          </cell>
          <cell r="L32">
            <v>9.3367395584958111</v>
          </cell>
          <cell r="M32">
            <v>0</v>
          </cell>
          <cell r="N32">
            <v>5575131.75</v>
          </cell>
          <cell r="O32">
            <v>0</v>
          </cell>
          <cell r="P32">
            <v>0</v>
          </cell>
          <cell r="R32">
            <v>0</v>
          </cell>
          <cell r="S32">
            <v>0</v>
          </cell>
        </row>
        <row r="33">
          <cell r="E33">
            <v>45</v>
          </cell>
          <cell r="F33">
            <v>84520</v>
          </cell>
          <cell r="G33">
            <v>0</v>
          </cell>
          <cell r="H33">
            <v>84520</v>
          </cell>
          <cell r="I33">
            <v>3994221.4063621252</v>
          </cell>
          <cell r="J33">
            <v>359479.92657259124</v>
          </cell>
          <cell r="K33">
            <v>9</v>
          </cell>
          <cell r="L33">
            <v>2.1160569583191813</v>
          </cell>
          <cell r="M33">
            <v>0</v>
          </cell>
          <cell r="N33">
            <v>33808</v>
          </cell>
          <cell r="O33">
            <v>0</v>
          </cell>
          <cell r="P33">
            <v>0</v>
          </cell>
          <cell r="R33">
            <v>0</v>
          </cell>
          <cell r="S33">
            <v>0</v>
          </cell>
        </row>
        <row r="34">
          <cell r="E34">
            <v>46</v>
          </cell>
          <cell r="F34">
            <v>130359</v>
          </cell>
          <cell r="G34">
            <v>0</v>
          </cell>
          <cell r="H34">
            <v>130359</v>
          </cell>
          <cell r="I34">
            <v>174645933.264</v>
          </cell>
          <cell r="J34">
            <v>15718133.993759999</v>
          </cell>
          <cell r="K34">
            <v>9</v>
          </cell>
          <cell r="L34">
            <v>7.4641875458356918E-2</v>
          </cell>
          <cell r="M34">
            <v>0</v>
          </cell>
          <cell r="N34">
            <v>38805</v>
          </cell>
          <cell r="O34">
            <v>0</v>
          </cell>
          <cell r="P34">
            <v>0</v>
          </cell>
          <cell r="R34">
            <v>0</v>
          </cell>
          <cell r="S34">
            <v>0</v>
          </cell>
        </row>
        <row r="35">
          <cell r="E35">
            <v>48</v>
          </cell>
          <cell r="F35">
            <v>44626</v>
          </cell>
          <cell r="G35">
            <v>0</v>
          </cell>
          <cell r="H35">
            <v>44626</v>
          </cell>
          <cell r="I35">
            <v>86215435.246914253</v>
          </cell>
          <cell r="J35">
            <v>7759389.1722222827</v>
          </cell>
          <cell r="K35">
            <v>9</v>
          </cell>
          <cell r="L35">
            <v>5.1761033128458533E-2</v>
          </cell>
          <cell r="M35">
            <v>0</v>
          </cell>
          <cell r="N35">
            <v>20265</v>
          </cell>
          <cell r="O35">
            <v>0</v>
          </cell>
          <cell r="P35">
            <v>0</v>
          </cell>
          <cell r="R35">
            <v>0</v>
          </cell>
          <cell r="S35">
            <v>0</v>
          </cell>
        </row>
        <row r="36">
          <cell r="E36">
            <v>49</v>
          </cell>
          <cell r="F36">
            <v>22977299</v>
          </cell>
          <cell r="G36">
            <v>0</v>
          </cell>
          <cell r="H36">
            <v>22977299</v>
          </cell>
          <cell r="I36">
            <v>256649621.99594232</v>
          </cell>
          <cell r="J36">
            <v>23098465.979634807</v>
          </cell>
          <cell r="K36">
            <v>9</v>
          </cell>
          <cell r="L36">
            <v>8.9527889506742682</v>
          </cell>
          <cell r="M36">
            <v>0</v>
          </cell>
          <cell r="N36">
            <v>3391704.9999999981</v>
          </cell>
          <cell r="O36">
            <v>0</v>
          </cell>
          <cell r="P36">
            <v>0</v>
          </cell>
          <cell r="R36">
            <v>0</v>
          </cell>
          <cell r="S36">
            <v>0</v>
          </cell>
        </row>
        <row r="37">
          <cell r="E37">
            <v>50</v>
          </cell>
          <cell r="F37">
            <v>417319</v>
          </cell>
          <cell r="G37">
            <v>0</v>
          </cell>
          <cell r="H37">
            <v>417319</v>
          </cell>
          <cell r="I37">
            <v>63736024.424000002</v>
          </cell>
          <cell r="J37">
            <v>5736242.1981600001</v>
          </cell>
          <cell r="K37">
            <v>9</v>
          </cell>
          <cell r="L37">
            <v>0.65476157914056721</v>
          </cell>
          <cell r="M37">
            <v>0</v>
          </cell>
          <cell r="N37">
            <v>23366</v>
          </cell>
          <cell r="O37">
            <v>0</v>
          </cell>
          <cell r="P37">
            <v>0</v>
          </cell>
          <cell r="R37">
            <v>0</v>
          </cell>
          <cell r="S37">
            <v>0</v>
          </cell>
        </row>
        <row r="38">
          <cell r="E38">
            <v>52</v>
          </cell>
          <cell r="F38">
            <v>1229158</v>
          </cell>
          <cell r="G38">
            <v>0</v>
          </cell>
          <cell r="H38">
            <v>1229158</v>
          </cell>
          <cell r="I38">
            <v>29172626.874865063</v>
          </cell>
          <cell r="J38">
            <v>2625536.4187378557</v>
          </cell>
          <cell r="K38">
            <v>9</v>
          </cell>
          <cell r="L38">
            <v>4.2133949927527237</v>
          </cell>
          <cell r="M38">
            <v>0</v>
          </cell>
          <cell r="N38">
            <v>173434</v>
          </cell>
          <cell r="O38">
            <v>0</v>
          </cell>
          <cell r="P38">
            <v>0</v>
          </cell>
          <cell r="R38">
            <v>0</v>
          </cell>
          <cell r="S38">
            <v>0</v>
          </cell>
        </row>
        <row r="39">
          <cell r="E39">
            <v>56</v>
          </cell>
          <cell r="F39">
            <v>1561347</v>
          </cell>
          <cell r="G39">
            <v>0</v>
          </cell>
          <cell r="H39">
            <v>1561347</v>
          </cell>
          <cell r="I39">
            <v>84431264.239999995</v>
          </cell>
          <cell r="J39">
            <v>7598813.7815999994</v>
          </cell>
          <cell r="K39">
            <v>9</v>
          </cell>
          <cell r="L39">
            <v>1.8492521864433948</v>
          </cell>
          <cell r="M39">
            <v>0</v>
          </cell>
          <cell r="N39">
            <v>392358</v>
          </cell>
          <cell r="O39">
            <v>0</v>
          </cell>
          <cell r="P39">
            <v>0</v>
          </cell>
          <cell r="R39">
            <v>0</v>
          </cell>
          <cell r="S39">
            <v>0</v>
          </cell>
        </row>
        <row r="40">
          <cell r="E40">
            <v>57</v>
          </cell>
          <cell r="F40">
            <v>17414804</v>
          </cell>
          <cell r="G40">
            <v>0</v>
          </cell>
          <cell r="H40">
            <v>17414804</v>
          </cell>
          <cell r="I40">
            <v>141056739.59200001</v>
          </cell>
          <cell r="J40">
            <v>25390213.126559999</v>
          </cell>
          <cell r="K40">
            <v>18</v>
          </cell>
          <cell r="L40">
            <v>12.345956705345312</v>
          </cell>
          <cell r="M40">
            <v>0</v>
          </cell>
          <cell r="N40">
            <v>3119782.9487179518</v>
          </cell>
          <cell r="O40">
            <v>0</v>
          </cell>
          <cell r="P40">
            <v>0</v>
          </cell>
          <cell r="R40">
            <v>0</v>
          </cell>
          <cell r="S40">
            <v>0</v>
          </cell>
        </row>
        <row r="41">
          <cell r="E41">
            <v>61</v>
          </cell>
          <cell r="F41">
            <v>5637501</v>
          </cell>
          <cell r="G41">
            <v>0</v>
          </cell>
          <cell r="H41">
            <v>5637501</v>
          </cell>
          <cell r="I41">
            <v>127091080.54065682</v>
          </cell>
          <cell r="J41">
            <v>11438197.248659113</v>
          </cell>
          <cell r="K41">
            <v>9</v>
          </cell>
          <cell r="L41">
            <v>4.4357959472982422</v>
          </cell>
          <cell r="M41">
            <v>0</v>
          </cell>
          <cell r="N41">
            <v>1329787.9999999988</v>
          </cell>
          <cell r="O41">
            <v>0</v>
          </cell>
          <cell r="P41">
            <v>0</v>
          </cell>
          <cell r="R41">
            <v>0</v>
          </cell>
          <cell r="S41">
            <v>0</v>
          </cell>
        </row>
        <row r="42">
          <cell r="E42">
            <v>63</v>
          </cell>
          <cell r="F42">
            <v>40218</v>
          </cell>
          <cell r="G42">
            <v>0</v>
          </cell>
          <cell r="H42">
            <v>40218</v>
          </cell>
          <cell r="I42">
            <v>3121578.7139999997</v>
          </cell>
          <cell r="J42">
            <v>280942.08425999997</v>
          </cell>
          <cell r="K42">
            <v>9</v>
          </cell>
          <cell r="L42">
            <v>1.2883865404266721</v>
          </cell>
          <cell r="M42">
            <v>0</v>
          </cell>
          <cell r="N42">
            <v>13406</v>
          </cell>
          <cell r="O42">
            <v>0</v>
          </cell>
          <cell r="P42">
            <v>0</v>
          </cell>
          <cell r="R42">
            <v>0</v>
          </cell>
          <cell r="S42">
            <v>0</v>
          </cell>
        </row>
        <row r="43">
          <cell r="E43">
            <v>64</v>
          </cell>
          <cell r="F43">
            <v>1104397</v>
          </cell>
          <cell r="G43">
            <v>0</v>
          </cell>
          <cell r="H43">
            <v>1104397</v>
          </cell>
          <cell r="I43">
            <v>35473087.871831782</v>
          </cell>
          <cell r="J43">
            <v>6385155.8169297203</v>
          </cell>
          <cell r="K43">
            <v>18</v>
          </cell>
          <cell r="L43">
            <v>3.113337649065989</v>
          </cell>
          <cell r="M43">
            <v>0</v>
          </cell>
          <cell r="N43">
            <v>376911</v>
          </cell>
          <cell r="O43">
            <v>0</v>
          </cell>
          <cell r="P43">
            <v>0</v>
          </cell>
          <cell r="R43">
            <v>0</v>
          </cell>
          <cell r="S43">
            <v>0</v>
          </cell>
        </row>
        <row r="44">
          <cell r="E44">
            <v>65</v>
          </cell>
          <cell r="F44">
            <v>195633</v>
          </cell>
          <cell r="G44">
            <v>0</v>
          </cell>
          <cell r="H44">
            <v>195633</v>
          </cell>
          <cell r="I44">
            <v>29088003.645250723</v>
          </cell>
          <cell r="J44">
            <v>2617920.3280725651</v>
          </cell>
          <cell r="K44">
            <v>9</v>
          </cell>
          <cell r="L44">
            <v>0.6725556087859661</v>
          </cell>
          <cell r="M44">
            <v>0</v>
          </cell>
          <cell r="N44">
            <v>65211.000000000007</v>
          </cell>
          <cell r="O44">
            <v>0</v>
          </cell>
          <cell r="P44">
            <v>0</v>
          </cell>
          <cell r="R44">
            <v>0</v>
          </cell>
          <cell r="S44">
            <v>0</v>
          </cell>
        </row>
        <row r="45">
          <cell r="E45">
            <v>67</v>
          </cell>
          <cell r="F45">
            <v>117622</v>
          </cell>
          <cell r="G45">
            <v>0</v>
          </cell>
          <cell r="H45">
            <v>117622</v>
          </cell>
          <cell r="I45">
            <v>47022502.855999999</v>
          </cell>
          <cell r="J45">
            <v>4232025.2570399996</v>
          </cell>
          <cell r="K45">
            <v>9</v>
          </cell>
          <cell r="L45">
            <v>0.25013981148600561</v>
          </cell>
          <cell r="M45">
            <v>0</v>
          </cell>
          <cell r="N45">
            <v>42002</v>
          </cell>
          <cell r="O45">
            <v>0</v>
          </cell>
          <cell r="P45">
            <v>0</v>
          </cell>
          <cell r="R45">
            <v>0</v>
          </cell>
          <cell r="S45">
            <v>0</v>
          </cell>
        </row>
        <row r="46">
          <cell r="E46">
            <v>71</v>
          </cell>
          <cell r="F46">
            <v>499989</v>
          </cell>
          <cell r="G46">
            <v>0</v>
          </cell>
          <cell r="H46">
            <v>499989</v>
          </cell>
          <cell r="I46">
            <v>61515600.532354012</v>
          </cell>
          <cell r="J46">
            <v>5536404.047911861</v>
          </cell>
          <cell r="K46">
            <v>9</v>
          </cell>
          <cell r="L46">
            <v>0.81278406724978935</v>
          </cell>
          <cell r="M46">
            <v>0</v>
          </cell>
          <cell r="N46">
            <v>212629</v>
          </cell>
          <cell r="O46">
            <v>0</v>
          </cell>
          <cell r="P46">
            <v>0</v>
          </cell>
          <cell r="R46">
            <v>0</v>
          </cell>
          <cell r="S46">
            <v>0</v>
          </cell>
        </row>
        <row r="47">
          <cell r="E47">
            <v>72</v>
          </cell>
          <cell r="F47">
            <v>127634</v>
          </cell>
          <cell r="G47">
            <v>0</v>
          </cell>
          <cell r="H47">
            <v>127634</v>
          </cell>
          <cell r="I47">
            <v>54518129.827726834</v>
          </cell>
          <cell r="J47">
            <v>4906631.6844954146</v>
          </cell>
          <cell r="K47">
            <v>9</v>
          </cell>
          <cell r="L47">
            <v>0.23411294628651749</v>
          </cell>
          <cell r="M47">
            <v>0</v>
          </cell>
          <cell r="N47">
            <v>43710</v>
          </cell>
          <cell r="O47">
            <v>0</v>
          </cell>
          <cell r="P47">
            <v>0</v>
          </cell>
          <cell r="R47">
            <v>0</v>
          </cell>
          <cell r="S47">
            <v>0</v>
          </cell>
        </row>
        <row r="48">
          <cell r="E48">
            <v>73</v>
          </cell>
          <cell r="F48">
            <v>753212</v>
          </cell>
          <cell r="G48">
            <v>0</v>
          </cell>
          <cell r="H48">
            <v>753212</v>
          </cell>
          <cell r="I48">
            <v>60477722.133196451</v>
          </cell>
          <cell r="J48">
            <v>5442994.9919876801</v>
          </cell>
          <cell r="K48">
            <v>9</v>
          </cell>
          <cell r="L48">
            <v>1.245437118714759</v>
          </cell>
          <cell r="M48">
            <v>0</v>
          </cell>
          <cell r="N48">
            <v>283357.09090909088</v>
          </cell>
          <cell r="O48">
            <v>0</v>
          </cell>
          <cell r="P48">
            <v>0</v>
          </cell>
          <cell r="R48">
            <v>0</v>
          </cell>
          <cell r="S48">
            <v>0</v>
          </cell>
        </row>
        <row r="49">
          <cell r="E49">
            <v>74</v>
          </cell>
          <cell r="F49">
            <v>188096</v>
          </cell>
          <cell r="G49">
            <v>0</v>
          </cell>
          <cell r="H49">
            <v>188096</v>
          </cell>
          <cell r="I49">
            <v>6586354.4160000002</v>
          </cell>
          <cell r="J49">
            <v>592771.89743999997</v>
          </cell>
          <cell r="K49">
            <v>9</v>
          </cell>
          <cell r="L49">
            <v>2.8558438875239536</v>
          </cell>
          <cell r="M49">
            <v>0</v>
          </cell>
          <cell r="N49">
            <v>23512</v>
          </cell>
          <cell r="O49">
            <v>0</v>
          </cell>
          <cell r="P49">
            <v>0</v>
          </cell>
          <cell r="R49">
            <v>0</v>
          </cell>
          <cell r="S49">
            <v>0</v>
          </cell>
        </row>
        <row r="50">
          <cell r="E50">
            <v>79</v>
          </cell>
          <cell r="F50">
            <v>3276609</v>
          </cell>
          <cell r="G50">
            <v>0</v>
          </cell>
          <cell r="H50">
            <v>3276609</v>
          </cell>
          <cell r="I50">
            <v>54892803.69600001</v>
          </cell>
          <cell r="J50">
            <v>4940352.3326400006</v>
          </cell>
          <cell r="K50">
            <v>9</v>
          </cell>
          <cell r="L50">
            <v>5.9691048359382011</v>
          </cell>
          <cell r="M50">
            <v>0</v>
          </cell>
          <cell r="N50">
            <v>998040</v>
          </cell>
          <cell r="O50">
            <v>0</v>
          </cell>
          <cell r="P50">
            <v>0</v>
          </cell>
          <cell r="R50">
            <v>0</v>
          </cell>
          <cell r="S50">
            <v>0</v>
          </cell>
        </row>
        <row r="51">
          <cell r="E51">
            <v>82</v>
          </cell>
          <cell r="F51">
            <v>296507</v>
          </cell>
          <cell r="G51">
            <v>0</v>
          </cell>
          <cell r="H51">
            <v>296507</v>
          </cell>
          <cell r="I51">
            <v>48610609.539999992</v>
          </cell>
          <cell r="J51">
            <v>4374954.858599999</v>
          </cell>
          <cell r="K51">
            <v>9</v>
          </cell>
          <cell r="L51">
            <v>0.60996355076768705</v>
          </cell>
          <cell r="M51">
            <v>0</v>
          </cell>
          <cell r="N51">
            <v>18579</v>
          </cell>
          <cell r="O51">
            <v>0</v>
          </cell>
          <cell r="P51">
            <v>0</v>
          </cell>
          <cell r="R51">
            <v>0</v>
          </cell>
          <cell r="S51">
            <v>0</v>
          </cell>
        </row>
        <row r="52">
          <cell r="E52">
            <v>83</v>
          </cell>
          <cell r="F52">
            <v>272288</v>
          </cell>
          <cell r="G52">
            <v>0</v>
          </cell>
          <cell r="H52">
            <v>272288</v>
          </cell>
          <cell r="I52">
            <v>31322839.121235337</v>
          </cell>
          <cell r="J52">
            <v>2819055.5209111804</v>
          </cell>
          <cell r="K52">
            <v>9</v>
          </cell>
          <cell r="L52">
            <v>0.86929540118029136</v>
          </cell>
          <cell r="M52">
            <v>0</v>
          </cell>
          <cell r="N52">
            <v>58726.999999999993</v>
          </cell>
          <cell r="O52">
            <v>0</v>
          </cell>
          <cell r="P52">
            <v>0</v>
          </cell>
          <cell r="R52">
            <v>0</v>
          </cell>
          <cell r="S52">
            <v>0</v>
          </cell>
        </row>
        <row r="53">
          <cell r="E53">
            <v>86</v>
          </cell>
          <cell r="F53">
            <v>1627104</v>
          </cell>
          <cell r="G53">
            <v>0</v>
          </cell>
          <cell r="H53">
            <v>1627104</v>
          </cell>
          <cell r="I53">
            <v>24553318.028586142</v>
          </cell>
          <cell r="J53">
            <v>2209798.6225727526</v>
          </cell>
          <cell r="K53">
            <v>9</v>
          </cell>
          <cell r="L53">
            <v>6.6268192270618904</v>
          </cell>
          <cell r="M53">
            <v>0</v>
          </cell>
          <cell r="N53">
            <v>466700.99999999983</v>
          </cell>
          <cell r="O53">
            <v>0</v>
          </cell>
          <cell r="P53">
            <v>0</v>
          </cell>
          <cell r="R53">
            <v>0</v>
          </cell>
          <cell r="S53">
            <v>0</v>
          </cell>
        </row>
        <row r="54">
          <cell r="E54">
            <v>87</v>
          </cell>
          <cell r="F54">
            <v>277018</v>
          </cell>
          <cell r="G54">
            <v>0</v>
          </cell>
          <cell r="H54">
            <v>277018</v>
          </cell>
          <cell r="I54">
            <v>46763071.308406755</v>
          </cell>
          <cell r="J54">
            <v>4208676.4177566078</v>
          </cell>
          <cell r="K54">
            <v>9</v>
          </cell>
          <cell r="L54">
            <v>0.5923862403584248</v>
          </cell>
          <cell r="M54">
            <v>0</v>
          </cell>
          <cell r="N54">
            <v>59121</v>
          </cell>
          <cell r="O54">
            <v>0</v>
          </cell>
          <cell r="P54">
            <v>0</v>
          </cell>
          <cell r="R54">
            <v>0</v>
          </cell>
          <cell r="S54">
            <v>0</v>
          </cell>
        </row>
        <row r="55">
          <cell r="E55">
            <v>88</v>
          </cell>
          <cell r="F55">
            <v>359980</v>
          </cell>
          <cell r="G55">
            <v>0</v>
          </cell>
          <cell r="H55">
            <v>359980</v>
          </cell>
          <cell r="I55">
            <v>54752195.101634935</v>
          </cell>
          <cell r="J55">
            <v>4927697.5591471437</v>
          </cell>
          <cell r="K55">
            <v>9</v>
          </cell>
          <cell r="L55">
            <v>0.65747135677716551</v>
          </cell>
          <cell r="M55">
            <v>0</v>
          </cell>
          <cell r="N55">
            <v>89995</v>
          </cell>
          <cell r="O55">
            <v>0</v>
          </cell>
          <cell r="P55">
            <v>0</v>
          </cell>
          <cell r="R55">
            <v>0</v>
          </cell>
          <cell r="S55">
            <v>0</v>
          </cell>
        </row>
        <row r="56">
          <cell r="E56">
            <v>89</v>
          </cell>
          <cell r="F56">
            <v>855355</v>
          </cell>
          <cell r="G56">
            <v>0</v>
          </cell>
          <cell r="H56">
            <v>855355</v>
          </cell>
          <cell r="I56">
            <v>12877073.600000001</v>
          </cell>
          <cell r="J56">
            <v>1158936.6240000001</v>
          </cell>
          <cell r="K56">
            <v>9</v>
          </cell>
          <cell r="L56">
            <v>6.6424641698095126</v>
          </cell>
          <cell r="M56">
            <v>0</v>
          </cell>
          <cell r="N56">
            <v>117980</v>
          </cell>
          <cell r="O56">
            <v>0</v>
          </cell>
          <cell r="P56">
            <v>0</v>
          </cell>
          <cell r="R56">
            <v>0</v>
          </cell>
          <cell r="S56">
            <v>0</v>
          </cell>
        </row>
        <row r="57">
          <cell r="E57">
            <v>91</v>
          </cell>
          <cell r="F57">
            <v>42069</v>
          </cell>
          <cell r="G57">
            <v>0</v>
          </cell>
          <cell r="H57">
            <v>42069</v>
          </cell>
          <cell r="I57">
            <v>5043742.8480000002</v>
          </cell>
          <cell r="J57">
            <v>453936.85632000002</v>
          </cell>
          <cell r="K57">
            <v>9</v>
          </cell>
          <cell r="L57">
            <v>0.83408296711006313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R57">
            <v>0</v>
          </cell>
          <cell r="S57">
            <v>0</v>
          </cell>
        </row>
        <row r="58">
          <cell r="E58">
            <v>93</v>
          </cell>
          <cell r="F58">
            <v>13764418</v>
          </cell>
          <cell r="G58">
            <v>0</v>
          </cell>
          <cell r="H58">
            <v>13764418</v>
          </cell>
          <cell r="I58">
            <v>153132708.67000002</v>
          </cell>
          <cell r="J58">
            <v>27563887.560600001</v>
          </cell>
          <cell r="K58">
            <v>18</v>
          </cell>
          <cell r="L58">
            <v>8.9885551686166743</v>
          </cell>
          <cell r="M58">
            <v>0</v>
          </cell>
          <cell r="N58">
            <v>4514164.5714285728</v>
          </cell>
          <cell r="O58">
            <v>0</v>
          </cell>
          <cell r="P58">
            <v>0</v>
          </cell>
          <cell r="R58">
            <v>0</v>
          </cell>
          <cell r="S58">
            <v>0</v>
          </cell>
        </row>
        <row r="59">
          <cell r="E59">
            <v>94</v>
          </cell>
          <cell r="F59">
            <v>39170</v>
          </cell>
          <cell r="G59">
            <v>0</v>
          </cell>
          <cell r="H59">
            <v>39170</v>
          </cell>
          <cell r="I59">
            <v>24498284.98483108</v>
          </cell>
          <cell r="J59">
            <v>2204845.648634797</v>
          </cell>
          <cell r="K59">
            <v>9</v>
          </cell>
          <cell r="L59">
            <v>0.15988874333143482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R59">
            <v>0</v>
          </cell>
          <cell r="S59">
            <v>0</v>
          </cell>
        </row>
        <row r="60">
          <cell r="E60">
            <v>95</v>
          </cell>
          <cell r="F60">
            <v>31132995</v>
          </cell>
          <cell r="G60">
            <v>0</v>
          </cell>
          <cell r="H60">
            <v>31132995</v>
          </cell>
          <cell r="I60">
            <v>226544926</v>
          </cell>
          <cell r="J60">
            <v>40778086.68</v>
          </cell>
          <cell r="K60">
            <v>18</v>
          </cell>
          <cell r="L60">
            <v>13.742525842313501</v>
          </cell>
          <cell r="M60">
            <v>0</v>
          </cell>
          <cell r="N60">
            <v>9410030.9999999963</v>
          </cell>
          <cell r="O60">
            <v>0</v>
          </cell>
          <cell r="P60">
            <v>0</v>
          </cell>
          <cell r="R60">
            <v>0</v>
          </cell>
          <cell r="S60">
            <v>0</v>
          </cell>
        </row>
        <row r="61">
          <cell r="E61">
            <v>96</v>
          </cell>
          <cell r="F61">
            <v>2645632</v>
          </cell>
          <cell r="G61">
            <v>0</v>
          </cell>
          <cell r="H61">
            <v>2645632</v>
          </cell>
          <cell r="I61">
            <v>67522794.030835956</v>
          </cell>
          <cell r="J61">
            <v>6077051.462775236</v>
          </cell>
          <cell r="K61">
            <v>9</v>
          </cell>
          <cell r="L61">
            <v>3.9181317034834287</v>
          </cell>
          <cell r="M61">
            <v>0</v>
          </cell>
          <cell r="N61">
            <v>721881</v>
          </cell>
          <cell r="O61">
            <v>0</v>
          </cell>
          <cell r="P61">
            <v>0</v>
          </cell>
          <cell r="R61">
            <v>0</v>
          </cell>
          <cell r="S61">
            <v>0</v>
          </cell>
        </row>
        <row r="62">
          <cell r="E62">
            <v>97</v>
          </cell>
          <cell r="F62">
            <v>4373687</v>
          </cell>
          <cell r="G62">
            <v>0</v>
          </cell>
          <cell r="H62">
            <v>4373687</v>
          </cell>
          <cell r="I62">
            <v>96678430</v>
          </cell>
          <cell r="J62">
            <v>17402117.399999999</v>
          </cell>
          <cell r="K62">
            <v>18</v>
          </cell>
          <cell r="L62">
            <v>4.5239532747894229</v>
          </cell>
          <cell r="M62">
            <v>0</v>
          </cell>
          <cell r="N62">
            <v>219828.25</v>
          </cell>
          <cell r="O62">
            <v>0</v>
          </cell>
          <cell r="P62">
            <v>0</v>
          </cell>
          <cell r="R62">
            <v>0</v>
          </cell>
          <cell r="S62">
            <v>0</v>
          </cell>
        </row>
        <row r="63">
          <cell r="E63">
            <v>98</v>
          </cell>
          <cell r="F63">
            <v>26373</v>
          </cell>
          <cell r="G63">
            <v>0</v>
          </cell>
          <cell r="H63">
            <v>26373</v>
          </cell>
          <cell r="I63">
            <v>1595871.3426068553</v>
          </cell>
          <cell r="J63">
            <v>287256.84166923392</v>
          </cell>
          <cell r="K63">
            <v>18</v>
          </cell>
          <cell r="L63">
            <v>1.6525768272096242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R63">
            <v>0</v>
          </cell>
          <cell r="S63">
            <v>0</v>
          </cell>
        </row>
        <row r="64">
          <cell r="E64">
            <v>99</v>
          </cell>
          <cell r="F64">
            <v>2125125</v>
          </cell>
          <cell r="G64">
            <v>0</v>
          </cell>
          <cell r="H64">
            <v>2125125</v>
          </cell>
          <cell r="I64">
            <v>50338129.188107692</v>
          </cell>
          <cell r="J64">
            <v>4530431.626929692</v>
          </cell>
          <cell r="K64">
            <v>9</v>
          </cell>
          <cell r="L64">
            <v>4.2217003974435698</v>
          </cell>
          <cell r="M64">
            <v>0</v>
          </cell>
          <cell r="N64">
            <v>470073.99999999988</v>
          </cell>
          <cell r="O64">
            <v>0</v>
          </cell>
          <cell r="P64">
            <v>0</v>
          </cell>
          <cell r="R64">
            <v>0</v>
          </cell>
          <cell r="S64">
            <v>0</v>
          </cell>
        </row>
        <row r="65">
          <cell r="E65">
            <v>100</v>
          </cell>
          <cell r="F65">
            <v>6444681</v>
          </cell>
          <cell r="G65">
            <v>0</v>
          </cell>
          <cell r="H65">
            <v>6444681</v>
          </cell>
          <cell r="I65">
            <v>210127136.7119436</v>
          </cell>
          <cell r="J65">
            <v>18911442.304074924</v>
          </cell>
          <cell r="K65">
            <v>9</v>
          </cell>
          <cell r="L65">
            <v>3.0670388893343183</v>
          </cell>
          <cell r="M65">
            <v>0</v>
          </cell>
          <cell r="N65">
            <v>214956</v>
          </cell>
          <cell r="O65">
            <v>0</v>
          </cell>
          <cell r="P65">
            <v>0</v>
          </cell>
          <cell r="R65">
            <v>0</v>
          </cell>
          <cell r="S65">
            <v>0</v>
          </cell>
        </row>
        <row r="66">
          <cell r="E66">
            <v>101</v>
          </cell>
          <cell r="F66">
            <v>5462520</v>
          </cell>
          <cell r="G66">
            <v>0</v>
          </cell>
          <cell r="H66">
            <v>5462520</v>
          </cell>
          <cell r="I66">
            <v>85185890.901482239</v>
          </cell>
          <cell r="J66">
            <v>7666730.1811334016</v>
          </cell>
          <cell r="K66">
            <v>9</v>
          </cell>
          <cell r="L66">
            <v>6.4124703541780432</v>
          </cell>
          <cell r="M66">
            <v>0</v>
          </cell>
          <cell r="N66">
            <v>1240897</v>
          </cell>
          <cell r="O66">
            <v>0</v>
          </cell>
          <cell r="P66">
            <v>0</v>
          </cell>
          <cell r="R66">
            <v>0</v>
          </cell>
          <cell r="S66">
            <v>0</v>
          </cell>
        </row>
        <row r="67">
          <cell r="E67">
            <v>103</v>
          </cell>
          <cell r="F67">
            <v>336091</v>
          </cell>
          <cell r="G67">
            <v>0</v>
          </cell>
          <cell r="H67">
            <v>336091</v>
          </cell>
          <cell r="I67">
            <v>38791263.124033131</v>
          </cell>
          <cell r="J67">
            <v>6982427.3623259636</v>
          </cell>
          <cell r="K67">
            <v>18</v>
          </cell>
          <cell r="L67">
            <v>0.86640901309494811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>
            <v>0</v>
          </cell>
          <cell r="S67">
            <v>0</v>
          </cell>
        </row>
        <row r="68">
          <cell r="E68">
            <v>105</v>
          </cell>
          <cell r="F68">
            <v>59998</v>
          </cell>
          <cell r="G68">
            <v>0</v>
          </cell>
          <cell r="H68">
            <v>59998</v>
          </cell>
          <cell r="I68">
            <v>21128670</v>
          </cell>
          <cell r="J68">
            <v>1901580.2999999998</v>
          </cell>
          <cell r="K68">
            <v>9</v>
          </cell>
          <cell r="L68">
            <v>0.28396486858851033</v>
          </cell>
          <cell r="M68">
            <v>0</v>
          </cell>
          <cell r="N68">
            <v>29736</v>
          </cell>
          <cell r="O68">
            <v>0</v>
          </cell>
          <cell r="P68">
            <v>0</v>
          </cell>
          <cell r="R68">
            <v>0</v>
          </cell>
          <cell r="S68">
            <v>0</v>
          </cell>
        </row>
        <row r="69">
          <cell r="E69">
            <v>107</v>
          </cell>
          <cell r="F69">
            <v>13425</v>
          </cell>
          <cell r="G69">
            <v>0</v>
          </cell>
          <cell r="H69">
            <v>13425</v>
          </cell>
          <cell r="I69">
            <v>61160105.668215767</v>
          </cell>
          <cell r="J69">
            <v>5504409.5101394188</v>
          </cell>
          <cell r="K69">
            <v>9</v>
          </cell>
          <cell r="L69">
            <v>2.1950583396354112E-2</v>
          </cell>
          <cell r="M69">
            <v>0</v>
          </cell>
          <cell r="N69">
            <v>13425</v>
          </cell>
          <cell r="O69">
            <v>0</v>
          </cell>
          <cell r="P69">
            <v>0</v>
          </cell>
          <cell r="R69">
            <v>0</v>
          </cell>
          <cell r="S69">
            <v>0</v>
          </cell>
        </row>
        <row r="70">
          <cell r="E70">
            <v>110</v>
          </cell>
          <cell r="F70">
            <v>173034</v>
          </cell>
          <cell r="G70">
            <v>0</v>
          </cell>
          <cell r="H70">
            <v>173034</v>
          </cell>
          <cell r="I70">
            <v>48834020.846000001</v>
          </cell>
          <cell r="J70">
            <v>4395061.8761400003</v>
          </cell>
          <cell r="K70">
            <v>9</v>
          </cell>
          <cell r="L70">
            <v>0.3543308476393322</v>
          </cell>
          <cell r="M70">
            <v>0</v>
          </cell>
          <cell r="N70">
            <v>94731</v>
          </cell>
          <cell r="O70">
            <v>0</v>
          </cell>
          <cell r="P70">
            <v>0</v>
          </cell>
          <cell r="R70">
            <v>0</v>
          </cell>
          <cell r="S70">
            <v>0</v>
          </cell>
        </row>
        <row r="71">
          <cell r="E71">
            <v>111</v>
          </cell>
          <cell r="F71">
            <v>395009</v>
          </cell>
          <cell r="G71">
            <v>0</v>
          </cell>
          <cell r="H71">
            <v>395009</v>
          </cell>
          <cell r="I71">
            <v>10925999.6259994</v>
          </cell>
          <cell r="J71">
            <v>983339.96633994603</v>
          </cell>
          <cell r="K71">
            <v>9</v>
          </cell>
          <cell r="L71">
            <v>3.6153122233323209</v>
          </cell>
          <cell r="M71">
            <v>0</v>
          </cell>
          <cell r="N71">
            <v>65943.999999999985</v>
          </cell>
          <cell r="O71">
            <v>0</v>
          </cell>
          <cell r="P71">
            <v>0</v>
          </cell>
          <cell r="R71">
            <v>0</v>
          </cell>
          <cell r="S71">
            <v>0</v>
          </cell>
        </row>
        <row r="72">
          <cell r="E72">
            <v>114</v>
          </cell>
          <cell r="F72">
            <v>1822321</v>
          </cell>
          <cell r="G72">
            <v>0</v>
          </cell>
          <cell r="H72">
            <v>1822321</v>
          </cell>
          <cell r="I72">
            <v>32163220.955968723</v>
          </cell>
          <cell r="J72">
            <v>5789379.7720743697</v>
          </cell>
          <cell r="K72">
            <v>18</v>
          </cell>
          <cell r="L72">
            <v>5.6658535614164629</v>
          </cell>
          <cell r="M72">
            <v>0</v>
          </cell>
          <cell r="N72">
            <v>365548.99999999994</v>
          </cell>
          <cell r="O72">
            <v>0</v>
          </cell>
          <cell r="P72">
            <v>0</v>
          </cell>
          <cell r="R72">
            <v>0</v>
          </cell>
          <cell r="S72">
            <v>0</v>
          </cell>
        </row>
        <row r="73">
          <cell r="E73">
            <v>117</v>
          </cell>
          <cell r="F73">
            <v>909401</v>
          </cell>
          <cell r="G73">
            <v>0</v>
          </cell>
          <cell r="H73">
            <v>909401</v>
          </cell>
          <cell r="I73">
            <v>9620958.1080000009</v>
          </cell>
          <cell r="J73">
            <v>865886.22972000006</v>
          </cell>
          <cell r="K73">
            <v>9</v>
          </cell>
          <cell r="L73">
            <v>9.4522914432380354</v>
          </cell>
          <cell r="M73">
            <v>43514.770279999939</v>
          </cell>
          <cell r="N73">
            <v>178144.00000000009</v>
          </cell>
          <cell r="O73">
            <v>0.24426739199748471</v>
          </cell>
          <cell r="P73">
            <v>43514.770279999939</v>
          </cell>
          <cell r="R73">
            <v>0</v>
          </cell>
          <cell r="S73">
            <v>0</v>
          </cell>
        </row>
        <row r="74">
          <cell r="E74">
            <v>118</v>
          </cell>
          <cell r="F74">
            <v>55969</v>
          </cell>
          <cell r="G74">
            <v>0</v>
          </cell>
          <cell r="H74">
            <v>55969</v>
          </cell>
          <cell r="I74">
            <v>9638947.1559999995</v>
          </cell>
          <cell r="J74">
            <v>867505.2440399999</v>
          </cell>
          <cell r="K74">
            <v>9</v>
          </cell>
          <cell r="L74">
            <v>0.58065470319712997</v>
          </cell>
          <cell r="M74">
            <v>0</v>
          </cell>
          <cell r="N74">
            <v>13131</v>
          </cell>
          <cell r="O74">
            <v>0</v>
          </cell>
          <cell r="P74">
            <v>0</v>
          </cell>
          <cell r="R74">
            <v>0</v>
          </cell>
          <cell r="S74">
            <v>0</v>
          </cell>
        </row>
        <row r="75">
          <cell r="E75">
            <v>122</v>
          </cell>
          <cell r="F75">
            <v>449774</v>
          </cell>
          <cell r="G75">
            <v>0</v>
          </cell>
          <cell r="H75">
            <v>449774</v>
          </cell>
          <cell r="I75">
            <v>39975946.826717876</v>
          </cell>
          <cell r="J75">
            <v>3597835.2144046086</v>
          </cell>
          <cell r="K75">
            <v>9</v>
          </cell>
          <cell r="L75">
            <v>1.1251115625844141</v>
          </cell>
          <cell r="M75">
            <v>0</v>
          </cell>
          <cell r="N75">
            <v>242186</v>
          </cell>
          <cell r="O75">
            <v>0</v>
          </cell>
          <cell r="P75">
            <v>0</v>
          </cell>
          <cell r="R75">
            <v>0</v>
          </cell>
          <cell r="S75">
            <v>0</v>
          </cell>
        </row>
        <row r="76">
          <cell r="E76">
            <v>125</v>
          </cell>
          <cell r="F76">
            <v>543431</v>
          </cell>
          <cell r="G76">
            <v>0</v>
          </cell>
          <cell r="H76">
            <v>543431</v>
          </cell>
          <cell r="I76">
            <v>16604824.570693322</v>
          </cell>
          <cell r="J76">
            <v>1494434.2113623989</v>
          </cell>
          <cell r="K76">
            <v>9</v>
          </cell>
          <cell r="L76">
            <v>3.2727295472854823</v>
          </cell>
          <cell r="M76">
            <v>0</v>
          </cell>
          <cell r="N76">
            <v>224868</v>
          </cell>
          <cell r="O76">
            <v>0</v>
          </cell>
          <cell r="P76">
            <v>0</v>
          </cell>
          <cell r="R76">
            <v>0</v>
          </cell>
          <cell r="S76">
            <v>0</v>
          </cell>
        </row>
        <row r="77">
          <cell r="E77">
            <v>127</v>
          </cell>
          <cell r="F77">
            <v>280674</v>
          </cell>
          <cell r="G77">
            <v>0</v>
          </cell>
          <cell r="H77">
            <v>280674</v>
          </cell>
          <cell r="I77">
            <v>6624161.3250484318</v>
          </cell>
          <cell r="J77">
            <v>596174.51925435883</v>
          </cell>
          <cell r="K77">
            <v>9</v>
          </cell>
          <cell r="L77">
            <v>4.2371250672695222</v>
          </cell>
          <cell r="M77">
            <v>0</v>
          </cell>
          <cell r="N77">
            <v>77734</v>
          </cell>
          <cell r="O77">
            <v>0</v>
          </cell>
          <cell r="P77">
            <v>0</v>
          </cell>
          <cell r="R77">
            <v>0</v>
          </cell>
          <cell r="S77">
            <v>0</v>
          </cell>
        </row>
        <row r="78">
          <cell r="E78">
            <v>128</v>
          </cell>
          <cell r="F78">
            <v>6193387</v>
          </cell>
          <cell r="G78">
            <v>0</v>
          </cell>
          <cell r="H78">
            <v>6193387</v>
          </cell>
          <cell r="I78">
            <v>145745032.192</v>
          </cell>
          <cell r="J78">
            <v>13117052.89728</v>
          </cell>
          <cell r="K78">
            <v>9</v>
          </cell>
          <cell r="L78">
            <v>4.2494669676569305</v>
          </cell>
          <cell r="M78">
            <v>0</v>
          </cell>
          <cell r="N78">
            <v>1555912.2000000002</v>
          </cell>
          <cell r="O78">
            <v>0</v>
          </cell>
          <cell r="P78">
            <v>0</v>
          </cell>
          <cell r="R78">
            <v>0</v>
          </cell>
          <cell r="S78">
            <v>0</v>
          </cell>
        </row>
        <row r="79">
          <cell r="E79">
            <v>131</v>
          </cell>
          <cell r="F79">
            <v>204319</v>
          </cell>
          <cell r="G79">
            <v>0</v>
          </cell>
          <cell r="H79">
            <v>204319</v>
          </cell>
          <cell r="I79">
            <v>69033621.994207248</v>
          </cell>
          <cell r="J79">
            <v>6213025.9794786517</v>
          </cell>
          <cell r="K79">
            <v>9</v>
          </cell>
          <cell r="L79">
            <v>0.2959702737560907</v>
          </cell>
          <cell r="M79">
            <v>0</v>
          </cell>
          <cell r="N79">
            <v>66365</v>
          </cell>
          <cell r="O79">
            <v>0</v>
          </cell>
          <cell r="P79">
            <v>0</v>
          </cell>
          <cell r="R79">
            <v>0</v>
          </cell>
          <cell r="S79">
            <v>0</v>
          </cell>
        </row>
        <row r="80">
          <cell r="E80">
            <v>133</v>
          </cell>
          <cell r="F80">
            <v>781235</v>
          </cell>
          <cell r="G80">
            <v>0</v>
          </cell>
          <cell r="H80">
            <v>781235</v>
          </cell>
          <cell r="I80">
            <v>23031168.68</v>
          </cell>
          <cell r="J80">
            <v>2072805.1812</v>
          </cell>
          <cell r="K80">
            <v>9</v>
          </cell>
          <cell r="L80">
            <v>3.3920771058327381</v>
          </cell>
          <cell r="M80">
            <v>0</v>
          </cell>
          <cell r="N80">
            <v>272924.66666666669</v>
          </cell>
          <cell r="O80">
            <v>0</v>
          </cell>
          <cell r="P80">
            <v>0</v>
          </cell>
          <cell r="R80">
            <v>0</v>
          </cell>
          <cell r="S80">
            <v>0</v>
          </cell>
        </row>
        <row r="81">
          <cell r="E81">
            <v>135</v>
          </cell>
          <cell r="F81">
            <v>92844</v>
          </cell>
          <cell r="G81">
            <v>0</v>
          </cell>
          <cell r="H81">
            <v>92844</v>
          </cell>
          <cell r="I81">
            <v>3297663.5279999999</v>
          </cell>
          <cell r="J81">
            <v>296789.71752000001</v>
          </cell>
          <cell r="K81">
            <v>9</v>
          </cell>
          <cell r="L81">
            <v>2.8154479440268716</v>
          </cell>
          <cell r="M81">
            <v>0</v>
          </cell>
          <cell r="N81">
            <v>30948</v>
          </cell>
          <cell r="O81">
            <v>0</v>
          </cell>
          <cell r="P81">
            <v>0</v>
          </cell>
          <cell r="R81">
            <v>0</v>
          </cell>
          <cell r="S81">
            <v>0</v>
          </cell>
        </row>
        <row r="82">
          <cell r="E82">
            <v>136</v>
          </cell>
          <cell r="F82">
            <v>241951</v>
          </cell>
          <cell r="G82">
            <v>0</v>
          </cell>
          <cell r="H82">
            <v>241951</v>
          </cell>
          <cell r="I82">
            <v>43154910.925810665</v>
          </cell>
          <cell r="J82">
            <v>3883941.9833229599</v>
          </cell>
          <cell r="K82">
            <v>9</v>
          </cell>
          <cell r="L82">
            <v>0.56065693291766416</v>
          </cell>
          <cell r="M82">
            <v>0</v>
          </cell>
          <cell r="N82">
            <v>29711.000000000007</v>
          </cell>
          <cell r="O82">
            <v>0</v>
          </cell>
          <cell r="P82">
            <v>0</v>
          </cell>
          <cell r="R82">
            <v>0</v>
          </cell>
          <cell r="S82">
            <v>0</v>
          </cell>
        </row>
        <row r="83">
          <cell r="E83">
            <v>137</v>
          </cell>
          <cell r="F83">
            <v>11910103</v>
          </cell>
          <cell r="G83">
            <v>0</v>
          </cell>
          <cell r="H83">
            <v>11910103</v>
          </cell>
          <cell r="I83">
            <v>109412142</v>
          </cell>
          <cell r="J83">
            <v>19694185.559999999</v>
          </cell>
          <cell r="K83">
            <v>18</v>
          </cell>
          <cell r="L83">
            <v>10.885540473195379</v>
          </cell>
          <cell r="M83">
            <v>0</v>
          </cell>
          <cell r="N83">
            <v>3770530.9999999963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</row>
        <row r="84">
          <cell r="E84">
            <v>138</v>
          </cell>
          <cell r="F84">
            <v>84816</v>
          </cell>
          <cell r="G84">
            <v>0</v>
          </cell>
          <cell r="H84">
            <v>84816</v>
          </cell>
          <cell r="I84">
            <v>16770315.122137845</v>
          </cell>
          <cell r="J84">
            <v>1509328.360992406</v>
          </cell>
          <cell r="K84">
            <v>9</v>
          </cell>
          <cell r="L84">
            <v>0.50575078275087193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R84">
            <v>0</v>
          </cell>
          <cell r="S84">
            <v>0</v>
          </cell>
        </row>
        <row r="85">
          <cell r="E85">
            <v>139</v>
          </cell>
          <cell r="F85">
            <v>49344</v>
          </cell>
          <cell r="G85">
            <v>0</v>
          </cell>
          <cell r="H85">
            <v>49344</v>
          </cell>
          <cell r="I85">
            <v>65043374.552541114</v>
          </cell>
          <cell r="J85">
            <v>5853903.7097287001</v>
          </cell>
          <cell r="K85">
            <v>9</v>
          </cell>
          <cell r="L85">
            <v>7.5863222564107005E-2</v>
          </cell>
          <cell r="M85">
            <v>0</v>
          </cell>
          <cell r="N85">
            <v>41120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</row>
        <row r="86">
          <cell r="E86">
            <v>141</v>
          </cell>
          <cell r="F86">
            <v>3905849</v>
          </cell>
          <cell r="G86">
            <v>0</v>
          </cell>
          <cell r="H86">
            <v>3905849</v>
          </cell>
          <cell r="I86">
            <v>50915258.878825411</v>
          </cell>
          <cell r="J86">
            <v>4582373.2990942867</v>
          </cell>
          <cell r="K86">
            <v>9</v>
          </cell>
          <cell r="L86">
            <v>7.671273967781711</v>
          </cell>
          <cell r="M86">
            <v>0</v>
          </cell>
          <cell r="N86">
            <v>1464364.0000000002</v>
          </cell>
          <cell r="O86">
            <v>0</v>
          </cell>
          <cell r="P86">
            <v>0</v>
          </cell>
          <cell r="R86">
            <v>0</v>
          </cell>
          <cell r="S86">
            <v>0</v>
          </cell>
        </row>
        <row r="87">
          <cell r="E87">
            <v>142</v>
          </cell>
          <cell r="F87">
            <v>465614</v>
          </cell>
          <cell r="G87">
            <v>0</v>
          </cell>
          <cell r="H87">
            <v>465614</v>
          </cell>
          <cell r="I87">
            <v>20711111</v>
          </cell>
          <cell r="J87">
            <v>1863999.99</v>
          </cell>
          <cell r="K87">
            <v>9</v>
          </cell>
          <cell r="L87">
            <v>2.2481362781552376</v>
          </cell>
          <cell r="M87">
            <v>0</v>
          </cell>
          <cell r="N87">
            <v>171542.00000000003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</row>
        <row r="88">
          <cell r="E88">
            <v>145</v>
          </cell>
          <cell r="F88">
            <v>209141</v>
          </cell>
          <cell r="G88">
            <v>0</v>
          </cell>
          <cell r="H88">
            <v>209141</v>
          </cell>
          <cell r="I88">
            <v>16253305.090970395</v>
          </cell>
          <cell r="J88">
            <v>1462797.4581873354</v>
          </cell>
          <cell r="K88">
            <v>9</v>
          </cell>
          <cell r="L88">
            <v>1.2867598241061096</v>
          </cell>
          <cell r="M88">
            <v>0</v>
          </cell>
          <cell r="N88">
            <v>59251</v>
          </cell>
          <cell r="O88">
            <v>0</v>
          </cell>
          <cell r="P88">
            <v>0</v>
          </cell>
          <cell r="R88">
            <v>0</v>
          </cell>
          <cell r="S88">
            <v>0</v>
          </cell>
        </row>
        <row r="89">
          <cell r="E89">
            <v>149</v>
          </cell>
          <cell r="F89">
            <v>36405609</v>
          </cell>
          <cell r="G89">
            <v>0</v>
          </cell>
          <cell r="H89">
            <v>36405609</v>
          </cell>
          <cell r="I89">
            <v>281605701.99791497</v>
          </cell>
          <cell r="J89">
            <v>50689026.359624691</v>
          </cell>
          <cell r="K89">
            <v>18</v>
          </cell>
          <cell r="L89">
            <v>12.927866425186785</v>
          </cell>
          <cell r="M89">
            <v>0</v>
          </cell>
          <cell r="N89">
            <v>8998518.5</v>
          </cell>
          <cell r="O89">
            <v>0</v>
          </cell>
          <cell r="P89">
            <v>0</v>
          </cell>
          <cell r="R89">
            <v>0</v>
          </cell>
          <cell r="S89">
            <v>0</v>
          </cell>
        </row>
        <row r="90">
          <cell r="E90">
            <v>151</v>
          </cell>
          <cell r="F90">
            <v>187958</v>
          </cell>
          <cell r="G90">
            <v>0</v>
          </cell>
          <cell r="H90">
            <v>187958</v>
          </cell>
          <cell r="I90">
            <v>22390967.715071</v>
          </cell>
          <cell r="J90">
            <v>2015187.0943563899</v>
          </cell>
          <cell r="K90">
            <v>9</v>
          </cell>
          <cell r="L90">
            <v>0.83943669783190533</v>
          </cell>
          <cell r="M90">
            <v>0</v>
          </cell>
          <cell r="N90">
            <v>109633.00000000001</v>
          </cell>
          <cell r="O90">
            <v>0</v>
          </cell>
          <cell r="P90">
            <v>0</v>
          </cell>
          <cell r="R90">
            <v>0</v>
          </cell>
          <cell r="S90">
            <v>0</v>
          </cell>
        </row>
        <row r="91">
          <cell r="E91">
            <v>153</v>
          </cell>
          <cell r="F91">
            <v>1390540</v>
          </cell>
          <cell r="G91">
            <v>0</v>
          </cell>
          <cell r="H91">
            <v>1390540</v>
          </cell>
          <cell r="I91">
            <v>99599001</v>
          </cell>
          <cell r="J91">
            <v>8963910.0899999999</v>
          </cell>
          <cell r="K91">
            <v>9</v>
          </cell>
          <cell r="L91">
            <v>1.3961385014293468</v>
          </cell>
          <cell r="M91">
            <v>0</v>
          </cell>
          <cell r="N91">
            <v>249051.99999999994</v>
          </cell>
          <cell r="O91">
            <v>0</v>
          </cell>
          <cell r="P91">
            <v>0</v>
          </cell>
          <cell r="R91">
            <v>0</v>
          </cell>
          <cell r="S91">
            <v>0</v>
          </cell>
        </row>
        <row r="92">
          <cell r="E92">
            <v>155</v>
          </cell>
          <cell r="F92">
            <v>47889</v>
          </cell>
          <cell r="G92">
            <v>0</v>
          </cell>
          <cell r="H92">
            <v>47889</v>
          </cell>
          <cell r="I92">
            <v>164579450.456</v>
          </cell>
          <cell r="J92">
            <v>14812150.54104</v>
          </cell>
          <cell r="K92">
            <v>9</v>
          </cell>
          <cell r="L92">
            <v>2.9097800404190213E-2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R92">
            <v>0</v>
          </cell>
          <cell r="S92">
            <v>0</v>
          </cell>
        </row>
        <row r="93">
          <cell r="E93">
            <v>158</v>
          </cell>
          <cell r="F93">
            <v>999486</v>
          </cell>
          <cell r="G93">
            <v>0</v>
          </cell>
          <cell r="H93">
            <v>999486</v>
          </cell>
          <cell r="I93">
            <v>30084451.199999999</v>
          </cell>
          <cell r="J93">
            <v>2707600.608</v>
          </cell>
          <cell r="K93">
            <v>9</v>
          </cell>
          <cell r="L93">
            <v>3.3222676835800149</v>
          </cell>
          <cell r="M93">
            <v>0</v>
          </cell>
          <cell r="N93">
            <v>388689</v>
          </cell>
          <cell r="O93">
            <v>0</v>
          </cell>
          <cell r="P93">
            <v>0</v>
          </cell>
          <cell r="R93">
            <v>0</v>
          </cell>
          <cell r="S93">
            <v>0</v>
          </cell>
        </row>
        <row r="94">
          <cell r="E94">
            <v>159</v>
          </cell>
          <cell r="F94">
            <v>110146</v>
          </cell>
          <cell r="G94">
            <v>0</v>
          </cell>
          <cell r="H94">
            <v>110146</v>
          </cell>
          <cell r="I94">
            <v>47576468.93</v>
          </cell>
          <cell r="J94">
            <v>4281882.2036999995</v>
          </cell>
          <cell r="K94">
            <v>9</v>
          </cell>
          <cell r="L94">
            <v>0.23151360846484748</v>
          </cell>
          <cell r="M94">
            <v>0</v>
          </cell>
          <cell r="N94">
            <v>15468.999999999998</v>
          </cell>
          <cell r="O94">
            <v>0</v>
          </cell>
          <cell r="P94">
            <v>0</v>
          </cell>
          <cell r="R94">
            <v>0</v>
          </cell>
          <cell r="S94">
            <v>0</v>
          </cell>
        </row>
        <row r="95">
          <cell r="E95">
            <v>160</v>
          </cell>
          <cell r="F95">
            <v>39512871</v>
          </cell>
          <cell r="G95">
            <v>0</v>
          </cell>
          <cell r="H95">
            <v>39512871</v>
          </cell>
          <cell r="I95">
            <v>288791630</v>
          </cell>
          <cell r="J95">
            <v>51982493.399999999</v>
          </cell>
          <cell r="K95">
            <v>18</v>
          </cell>
          <cell r="L95">
            <v>13.682138571675365</v>
          </cell>
          <cell r="M95">
            <v>0</v>
          </cell>
          <cell r="N95">
            <v>8084175.3999999939</v>
          </cell>
          <cell r="O95">
            <v>0</v>
          </cell>
          <cell r="P95">
            <v>0</v>
          </cell>
          <cell r="R95">
            <v>0</v>
          </cell>
          <cell r="S95">
            <v>0</v>
          </cell>
        </row>
        <row r="96">
          <cell r="E96">
            <v>161</v>
          </cell>
          <cell r="F96">
            <v>370890</v>
          </cell>
          <cell r="G96">
            <v>0</v>
          </cell>
          <cell r="H96">
            <v>370890</v>
          </cell>
          <cell r="I96">
            <v>43588061.089804754</v>
          </cell>
          <cell r="J96">
            <v>3922925.4980824278</v>
          </cell>
          <cell r="K96">
            <v>9</v>
          </cell>
          <cell r="L96">
            <v>0.85089813753324117</v>
          </cell>
          <cell r="M96">
            <v>0</v>
          </cell>
          <cell r="N96">
            <v>67856</v>
          </cell>
          <cell r="O96">
            <v>0</v>
          </cell>
          <cell r="P96">
            <v>0</v>
          </cell>
          <cell r="R96">
            <v>0</v>
          </cell>
          <cell r="S96">
            <v>0</v>
          </cell>
        </row>
        <row r="97">
          <cell r="E97">
            <v>162</v>
          </cell>
          <cell r="F97">
            <v>456922</v>
          </cell>
          <cell r="G97">
            <v>0</v>
          </cell>
          <cell r="H97">
            <v>456922</v>
          </cell>
          <cell r="I97">
            <v>25074546.597608566</v>
          </cell>
          <cell r="J97">
            <v>2256709.193784771</v>
          </cell>
          <cell r="K97">
            <v>9</v>
          </cell>
          <cell r="L97">
            <v>1.8222542857208752</v>
          </cell>
          <cell r="M97">
            <v>0</v>
          </cell>
          <cell r="N97">
            <v>58720</v>
          </cell>
          <cell r="O97">
            <v>0</v>
          </cell>
          <cell r="P97">
            <v>0</v>
          </cell>
          <cell r="R97">
            <v>0</v>
          </cell>
          <cell r="S97">
            <v>0</v>
          </cell>
        </row>
        <row r="98">
          <cell r="E98">
            <v>163</v>
          </cell>
          <cell r="F98">
            <v>33151961</v>
          </cell>
          <cell r="G98">
            <v>0</v>
          </cell>
          <cell r="H98">
            <v>33151961</v>
          </cell>
          <cell r="I98">
            <v>330831256.53801727</v>
          </cell>
          <cell r="J98">
            <v>37546050.26833906</v>
          </cell>
          <cell r="K98">
            <v>11.3490033140277</v>
          </cell>
          <cell r="L98">
            <v>10.020806784376603</v>
          </cell>
          <cell r="M98">
            <v>0</v>
          </cell>
          <cell r="N98">
            <v>12420233.892307693</v>
          </cell>
          <cell r="O98">
            <v>0</v>
          </cell>
          <cell r="P98">
            <v>0</v>
          </cell>
          <cell r="R98">
            <v>0</v>
          </cell>
          <cell r="S98">
            <v>0</v>
          </cell>
        </row>
        <row r="99">
          <cell r="E99">
            <v>164</v>
          </cell>
          <cell r="F99">
            <v>170901</v>
          </cell>
          <cell r="G99">
            <v>0</v>
          </cell>
          <cell r="H99">
            <v>170901</v>
          </cell>
          <cell r="I99">
            <v>39209805.351999998</v>
          </cell>
          <cell r="J99">
            <v>3528882.4816799997</v>
          </cell>
          <cell r="K99">
            <v>9</v>
          </cell>
          <cell r="L99">
            <v>0.43586291353849516</v>
          </cell>
          <cell r="M99">
            <v>0</v>
          </cell>
          <cell r="N99">
            <v>78005</v>
          </cell>
          <cell r="O99">
            <v>0</v>
          </cell>
          <cell r="P99">
            <v>0</v>
          </cell>
          <cell r="R99">
            <v>0</v>
          </cell>
          <cell r="S99">
            <v>0</v>
          </cell>
        </row>
        <row r="100">
          <cell r="E100">
            <v>165</v>
          </cell>
          <cell r="F100">
            <v>9819542</v>
          </cell>
          <cell r="G100">
            <v>0</v>
          </cell>
          <cell r="H100">
            <v>9819542</v>
          </cell>
          <cell r="I100">
            <v>117616659</v>
          </cell>
          <cell r="J100">
            <v>11561717.579700001</v>
          </cell>
          <cell r="K100">
            <v>9.83</v>
          </cell>
          <cell r="L100">
            <v>8.3487680091304064</v>
          </cell>
          <cell r="M100">
            <v>0</v>
          </cell>
          <cell r="N100">
            <v>4702701.4965034984</v>
          </cell>
          <cell r="O100">
            <v>0</v>
          </cell>
          <cell r="P100">
            <v>0</v>
          </cell>
          <cell r="R100">
            <v>0</v>
          </cell>
          <cell r="S100">
            <v>0</v>
          </cell>
        </row>
        <row r="101">
          <cell r="E101">
            <v>167</v>
          </cell>
          <cell r="F101">
            <v>1233278</v>
          </cell>
          <cell r="G101">
            <v>0</v>
          </cell>
          <cell r="H101">
            <v>1233278</v>
          </cell>
          <cell r="I101">
            <v>67231746.472000003</v>
          </cell>
          <cell r="J101">
            <v>6050857.18248</v>
          </cell>
          <cell r="K101">
            <v>9</v>
          </cell>
          <cell r="L101">
            <v>1.834368530815458</v>
          </cell>
          <cell r="M101">
            <v>0</v>
          </cell>
          <cell r="N101">
            <v>281749</v>
          </cell>
          <cell r="O101">
            <v>0</v>
          </cell>
          <cell r="P101">
            <v>0</v>
          </cell>
          <cell r="R101">
            <v>0</v>
          </cell>
          <cell r="S101">
            <v>0</v>
          </cell>
        </row>
        <row r="102">
          <cell r="E102">
            <v>168</v>
          </cell>
          <cell r="F102">
            <v>1875489</v>
          </cell>
          <cell r="G102">
            <v>0</v>
          </cell>
          <cell r="H102">
            <v>1875489</v>
          </cell>
          <cell r="I102">
            <v>57074943.740000002</v>
          </cell>
          <cell r="J102">
            <v>5136744.9365999997</v>
          </cell>
          <cell r="K102">
            <v>9</v>
          </cell>
          <cell r="L102">
            <v>3.2860111234513498</v>
          </cell>
          <cell r="M102">
            <v>0</v>
          </cell>
          <cell r="N102">
            <v>246626.00000000003</v>
          </cell>
          <cell r="O102">
            <v>0</v>
          </cell>
          <cell r="P102">
            <v>0</v>
          </cell>
          <cell r="R102">
            <v>0</v>
          </cell>
          <cell r="S102">
            <v>0</v>
          </cell>
        </row>
        <row r="103">
          <cell r="E103">
            <v>170</v>
          </cell>
          <cell r="F103">
            <v>8094511</v>
          </cell>
          <cell r="G103">
            <v>0</v>
          </cell>
          <cell r="H103">
            <v>8094511</v>
          </cell>
          <cell r="I103">
            <v>99323413.261857584</v>
          </cell>
          <cell r="J103">
            <v>8939107.1935671829</v>
          </cell>
          <cell r="K103">
            <v>9</v>
          </cell>
          <cell r="L103">
            <v>8.149650454177932</v>
          </cell>
          <cell r="M103">
            <v>0</v>
          </cell>
          <cell r="N103">
            <v>3255775.0000000005</v>
          </cell>
          <cell r="O103">
            <v>0</v>
          </cell>
          <cell r="P103">
            <v>0</v>
          </cell>
          <cell r="R103">
            <v>0</v>
          </cell>
          <cell r="S103">
            <v>0</v>
          </cell>
        </row>
        <row r="104">
          <cell r="E104">
            <v>171</v>
          </cell>
          <cell r="F104">
            <v>824411</v>
          </cell>
          <cell r="G104">
            <v>0</v>
          </cell>
          <cell r="H104">
            <v>824411</v>
          </cell>
          <cell r="I104">
            <v>62483468.519999996</v>
          </cell>
          <cell r="J104">
            <v>5623512.1667999998</v>
          </cell>
          <cell r="K104">
            <v>9</v>
          </cell>
          <cell r="L104">
            <v>1.3194065878979153</v>
          </cell>
          <cell r="M104">
            <v>0</v>
          </cell>
          <cell r="N104">
            <v>171155.99999999994</v>
          </cell>
          <cell r="O104">
            <v>0</v>
          </cell>
          <cell r="P104">
            <v>0</v>
          </cell>
          <cell r="R104">
            <v>0</v>
          </cell>
          <cell r="S104">
            <v>0</v>
          </cell>
        </row>
        <row r="105">
          <cell r="E105">
            <v>172</v>
          </cell>
          <cell r="F105">
            <v>1225100</v>
          </cell>
          <cell r="G105">
            <v>0</v>
          </cell>
          <cell r="H105">
            <v>1225100</v>
          </cell>
          <cell r="I105">
            <v>38649635.933745414</v>
          </cell>
          <cell r="J105">
            <v>3478467.2340370873</v>
          </cell>
          <cell r="K105">
            <v>9</v>
          </cell>
          <cell r="L105">
            <v>3.1697581889260489</v>
          </cell>
          <cell r="M105">
            <v>0</v>
          </cell>
          <cell r="N105">
            <v>383200</v>
          </cell>
          <cell r="O105">
            <v>0</v>
          </cell>
          <cell r="P105">
            <v>0</v>
          </cell>
          <cell r="R105">
            <v>0</v>
          </cell>
          <cell r="S105">
            <v>0</v>
          </cell>
        </row>
        <row r="106">
          <cell r="E106">
            <v>174</v>
          </cell>
          <cell r="F106">
            <v>1595796</v>
          </cell>
          <cell r="G106">
            <v>0</v>
          </cell>
          <cell r="H106">
            <v>1595796</v>
          </cell>
          <cell r="I106">
            <v>28450718.84957815</v>
          </cell>
          <cell r="J106">
            <v>2560564.6964620333</v>
          </cell>
          <cell r="K106">
            <v>9</v>
          </cell>
          <cell r="L106">
            <v>5.6089830574655632</v>
          </cell>
          <cell r="M106">
            <v>0</v>
          </cell>
          <cell r="N106">
            <v>460703.99999999988</v>
          </cell>
          <cell r="O106">
            <v>0</v>
          </cell>
          <cell r="P106">
            <v>0</v>
          </cell>
          <cell r="R106">
            <v>0</v>
          </cell>
          <cell r="S106">
            <v>0</v>
          </cell>
        </row>
        <row r="107">
          <cell r="E107">
            <v>175</v>
          </cell>
          <cell r="F107">
            <v>48970</v>
          </cell>
          <cell r="G107">
            <v>0</v>
          </cell>
          <cell r="H107">
            <v>48970</v>
          </cell>
          <cell r="I107">
            <v>45580273.328000002</v>
          </cell>
          <cell r="J107">
            <v>4102224.5995200002</v>
          </cell>
          <cell r="K107">
            <v>9</v>
          </cell>
          <cell r="L107">
            <v>0.10743682831300112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R107">
            <v>0</v>
          </cell>
          <cell r="S107">
            <v>0</v>
          </cell>
        </row>
        <row r="108">
          <cell r="E108">
            <v>176</v>
          </cell>
          <cell r="F108">
            <v>8148556</v>
          </cell>
          <cell r="G108">
            <v>0</v>
          </cell>
          <cell r="H108">
            <v>8148556</v>
          </cell>
          <cell r="I108">
            <v>93302728.459843948</v>
          </cell>
          <cell r="J108">
            <v>8397245.5613859557</v>
          </cell>
          <cell r="K108">
            <v>9</v>
          </cell>
          <cell r="L108">
            <v>8.7334594973897381</v>
          </cell>
          <cell r="M108">
            <v>0</v>
          </cell>
          <cell r="N108">
            <v>3342604.791208792</v>
          </cell>
          <cell r="O108">
            <v>0</v>
          </cell>
          <cell r="P108">
            <v>0</v>
          </cell>
          <cell r="R108">
            <v>0</v>
          </cell>
          <cell r="S108">
            <v>0</v>
          </cell>
        </row>
        <row r="109">
          <cell r="E109">
            <v>177</v>
          </cell>
          <cell r="F109">
            <v>379540</v>
          </cell>
          <cell r="G109">
            <v>0</v>
          </cell>
          <cell r="H109">
            <v>379540</v>
          </cell>
          <cell r="I109">
            <v>37471465.746315464</v>
          </cell>
          <cell r="J109">
            <v>3372431.9171683919</v>
          </cell>
          <cell r="K109">
            <v>9</v>
          </cell>
          <cell r="L109">
            <v>1.0128773786686469</v>
          </cell>
          <cell r="M109">
            <v>0</v>
          </cell>
          <cell r="N109">
            <v>51620.999999999985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</row>
        <row r="110">
          <cell r="E110">
            <v>178</v>
          </cell>
          <cell r="F110">
            <v>3523773</v>
          </cell>
          <cell r="G110">
            <v>0</v>
          </cell>
          <cell r="H110">
            <v>3523773</v>
          </cell>
          <cell r="I110">
            <v>56791146.110810466</v>
          </cell>
          <cell r="J110">
            <v>5111203.1499729417</v>
          </cell>
          <cell r="K110">
            <v>9</v>
          </cell>
          <cell r="L110">
            <v>6.2047928969851043</v>
          </cell>
          <cell r="M110">
            <v>0</v>
          </cell>
          <cell r="N110">
            <v>1305842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</row>
        <row r="111">
          <cell r="E111">
            <v>181</v>
          </cell>
          <cell r="F111">
            <v>2855493</v>
          </cell>
          <cell r="G111">
            <v>0</v>
          </cell>
          <cell r="H111">
            <v>2855493</v>
          </cell>
          <cell r="I111">
            <v>110318126.69963199</v>
          </cell>
          <cell r="J111">
            <v>9928631.4029668793</v>
          </cell>
          <cell r="K111">
            <v>9</v>
          </cell>
          <cell r="L111">
            <v>2.5884168680408943</v>
          </cell>
          <cell r="M111">
            <v>0</v>
          </cell>
          <cell r="N111">
            <v>1060104</v>
          </cell>
          <cell r="O111">
            <v>0</v>
          </cell>
          <cell r="P111">
            <v>0</v>
          </cell>
          <cell r="R111">
            <v>0</v>
          </cell>
          <cell r="S111">
            <v>0</v>
          </cell>
        </row>
        <row r="112">
          <cell r="E112">
            <v>182</v>
          </cell>
          <cell r="F112">
            <v>776673</v>
          </cell>
          <cell r="G112">
            <v>0</v>
          </cell>
          <cell r="H112">
            <v>776673</v>
          </cell>
          <cell r="I112">
            <v>52422416.706250161</v>
          </cell>
          <cell r="J112">
            <v>4718017.5035625147</v>
          </cell>
          <cell r="K112">
            <v>9</v>
          </cell>
          <cell r="L112">
            <v>1.4815665678904111</v>
          </cell>
          <cell r="M112">
            <v>0</v>
          </cell>
          <cell r="N112">
            <v>147111</v>
          </cell>
          <cell r="O112">
            <v>0</v>
          </cell>
          <cell r="P112">
            <v>0</v>
          </cell>
          <cell r="R112">
            <v>0</v>
          </cell>
          <cell r="S112">
            <v>0</v>
          </cell>
        </row>
        <row r="113">
          <cell r="E113">
            <v>184</v>
          </cell>
          <cell r="F113">
            <v>20098</v>
          </cell>
          <cell r="G113">
            <v>0</v>
          </cell>
          <cell r="H113">
            <v>20098</v>
          </cell>
          <cell r="I113">
            <v>14792307.298000762</v>
          </cell>
          <cell r="J113">
            <v>1331307.6568200686</v>
          </cell>
          <cell r="K113">
            <v>9</v>
          </cell>
          <cell r="L113">
            <v>0.13586791833831308</v>
          </cell>
          <cell r="M113">
            <v>0</v>
          </cell>
          <cell r="N113">
            <v>20098</v>
          </cell>
          <cell r="O113">
            <v>0</v>
          </cell>
          <cell r="P113">
            <v>0</v>
          </cell>
          <cell r="R113">
            <v>0</v>
          </cell>
          <cell r="S113">
            <v>0</v>
          </cell>
        </row>
        <row r="114">
          <cell r="E114">
            <v>185</v>
          </cell>
          <cell r="F114">
            <v>2311509</v>
          </cell>
          <cell r="G114">
            <v>0</v>
          </cell>
          <cell r="H114">
            <v>2311509</v>
          </cell>
          <cell r="I114">
            <v>84001554.995821908</v>
          </cell>
          <cell r="J114">
            <v>7560139.9496239712</v>
          </cell>
          <cell r="K114">
            <v>9</v>
          </cell>
          <cell r="L114">
            <v>2.7517454886578832</v>
          </cell>
          <cell r="M114">
            <v>0</v>
          </cell>
          <cell r="N114">
            <v>753986.00000000012</v>
          </cell>
          <cell r="O114">
            <v>0</v>
          </cell>
          <cell r="P114">
            <v>0</v>
          </cell>
          <cell r="R114">
            <v>0</v>
          </cell>
          <cell r="S114">
            <v>0</v>
          </cell>
        </row>
        <row r="115">
          <cell r="E115">
            <v>186</v>
          </cell>
          <cell r="F115">
            <v>81367</v>
          </cell>
          <cell r="G115">
            <v>0</v>
          </cell>
          <cell r="H115">
            <v>81367</v>
          </cell>
          <cell r="I115">
            <v>30374306.861359693</v>
          </cell>
          <cell r="J115">
            <v>2733687.6175223724</v>
          </cell>
          <cell r="K115">
            <v>9</v>
          </cell>
          <cell r="L115">
            <v>0.26788100999766368</v>
          </cell>
          <cell r="M115">
            <v>0</v>
          </cell>
          <cell r="N115">
            <v>71645.5</v>
          </cell>
          <cell r="O115">
            <v>0</v>
          </cell>
          <cell r="P115">
            <v>0</v>
          </cell>
          <cell r="R115">
            <v>0</v>
          </cell>
          <cell r="S115">
            <v>0</v>
          </cell>
        </row>
        <row r="116">
          <cell r="E116">
            <v>187</v>
          </cell>
          <cell r="F116">
            <v>128098</v>
          </cell>
          <cell r="G116">
            <v>0</v>
          </cell>
          <cell r="H116">
            <v>128098</v>
          </cell>
          <cell r="I116">
            <v>22519703.906154577</v>
          </cell>
          <cell r="J116">
            <v>2026773.3515539118</v>
          </cell>
          <cell r="K116">
            <v>9</v>
          </cell>
          <cell r="L116">
            <v>0.56882630665934797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R116">
            <v>0</v>
          </cell>
          <cell r="S116">
            <v>0</v>
          </cell>
        </row>
        <row r="117">
          <cell r="E117">
            <v>189</v>
          </cell>
          <cell r="F117">
            <v>413983</v>
          </cell>
          <cell r="G117">
            <v>0</v>
          </cell>
          <cell r="H117">
            <v>413983</v>
          </cell>
          <cell r="I117">
            <v>72760183.304000005</v>
          </cell>
          <cell r="J117">
            <v>6548416.4973600004</v>
          </cell>
          <cell r="K117">
            <v>9</v>
          </cell>
          <cell r="L117">
            <v>0.56896915483339805</v>
          </cell>
          <cell r="M117">
            <v>0</v>
          </cell>
          <cell r="N117">
            <v>89632.000000000029</v>
          </cell>
          <cell r="O117">
            <v>0</v>
          </cell>
          <cell r="P117">
            <v>0</v>
          </cell>
          <cell r="R117">
            <v>0</v>
          </cell>
          <cell r="S117">
            <v>0</v>
          </cell>
        </row>
        <row r="118">
          <cell r="E118">
            <v>191</v>
          </cell>
          <cell r="F118">
            <v>666187</v>
          </cell>
          <cell r="G118">
            <v>0</v>
          </cell>
          <cell r="H118">
            <v>666187</v>
          </cell>
          <cell r="I118">
            <v>14842492.983772226</v>
          </cell>
          <cell r="J118">
            <v>1335824.3685395003</v>
          </cell>
          <cell r="K118">
            <v>9</v>
          </cell>
          <cell r="L118">
            <v>4.4883767216758237</v>
          </cell>
          <cell r="M118">
            <v>0</v>
          </cell>
          <cell r="N118">
            <v>247744</v>
          </cell>
          <cell r="O118">
            <v>0</v>
          </cell>
          <cell r="P118">
            <v>0</v>
          </cell>
          <cell r="R118">
            <v>0</v>
          </cell>
          <cell r="S118">
            <v>0</v>
          </cell>
        </row>
        <row r="119">
          <cell r="E119">
            <v>196</v>
          </cell>
          <cell r="F119">
            <v>211563</v>
          </cell>
          <cell r="G119">
            <v>0</v>
          </cell>
          <cell r="H119">
            <v>211563</v>
          </cell>
          <cell r="I119">
            <v>5030000.9125161888</v>
          </cell>
          <cell r="J119">
            <v>452700.08212645695</v>
          </cell>
          <cell r="K119">
            <v>9</v>
          </cell>
          <cell r="L119">
            <v>4.2060230938242213</v>
          </cell>
          <cell r="M119">
            <v>0</v>
          </cell>
          <cell r="N119">
            <v>38466</v>
          </cell>
          <cell r="O119">
            <v>0</v>
          </cell>
          <cell r="P119">
            <v>0</v>
          </cell>
          <cell r="R119">
            <v>0</v>
          </cell>
          <cell r="S119">
            <v>0</v>
          </cell>
        </row>
        <row r="120">
          <cell r="E120">
            <v>197</v>
          </cell>
          <cell r="F120">
            <v>23266</v>
          </cell>
          <cell r="G120">
            <v>0</v>
          </cell>
          <cell r="H120">
            <v>23266</v>
          </cell>
          <cell r="I120">
            <v>45278107.200000003</v>
          </cell>
          <cell r="J120">
            <v>4075029.648</v>
          </cell>
          <cell r="K120">
            <v>9</v>
          </cell>
          <cell r="L120">
            <v>5.138465682152013E-2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R120">
            <v>0</v>
          </cell>
          <cell r="S120">
            <v>0</v>
          </cell>
        </row>
        <row r="121">
          <cell r="E121">
            <v>198</v>
          </cell>
          <cell r="F121">
            <v>195945</v>
          </cell>
          <cell r="G121">
            <v>0</v>
          </cell>
          <cell r="H121">
            <v>195945</v>
          </cell>
          <cell r="I121">
            <v>99428684.790000007</v>
          </cell>
          <cell r="J121">
            <v>8948581.6311000008</v>
          </cell>
          <cell r="K121">
            <v>9</v>
          </cell>
          <cell r="L121">
            <v>0.1970708960033504</v>
          </cell>
          <cell r="M121">
            <v>0</v>
          </cell>
          <cell r="N121">
            <v>33824</v>
          </cell>
          <cell r="O121">
            <v>0</v>
          </cell>
          <cell r="P121">
            <v>0</v>
          </cell>
          <cell r="R121">
            <v>0</v>
          </cell>
          <cell r="S121">
            <v>0</v>
          </cell>
        </row>
        <row r="122">
          <cell r="E122">
            <v>199</v>
          </cell>
          <cell r="F122">
            <v>86694</v>
          </cell>
          <cell r="G122">
            <v>0</v>
          </cell>
          <cell r="H122">
            <v>86694</v>
          </cell>
          <cell r="I122">
            <v>122664809.13647491</v>
          </cell>
          <cell r="J122">
            <v>11039832.822282741</v>
          </cell>
          <cell r="K122">
            <v>9</v>
          </cell>
          <cell r="L122">
            <v>7.0675526754821458E-2</v>
          </cell>
          <cell r="M122">
            <v>0</v>
          </cell>
          <cell r="N122">
            <v>58825</v>
          </cell>
          <cell r="O122">
            <v>0</v>
          </cell>
          <cell r="P122">
            <v>0</v>
          </cell>
          <cell r="R122">
            <v>0</v>
          </cell>
          <cell r="S122">
            <v>0</v>
          </cell>
        </row>
        <row r="123">
          <cell r="E123">
            <v>201</v>
          </cell>
          <cell r="F123">
            <v>27840273</v>
          </cell>
          <cell r="G123">
            <v>0</v>
          </cell>
          <cell r="H123">
            <v>27840273</v>
          </cell>
          <cell r="I123">
            <v>260690064.09243873</v>
          </cell>
          <cell r="J123">
            <v>46924211.536638968</v>
          </cell>
          <cell r="K123">
            <v>18</v>
          </cell>
          <cell r="L123">
            <v>10.679453049705819</v>
          </cell>
          <cell r="M123">
            <v>0</v>
          </cell>
          <cell r="N123">
            <v>3217991.9999999995</v>
          </cell>
          <cell r="O123">
            <v>0</v>
          </cell>
          <cell r="P123">
            <v>0</v>
          </cell>
          <cell r="R123">
            <v>0</v>
          </cell>
          <cell r="S123">
            <v>0</v>
          </cell>
        </row>
        <row r="124">
          <cell r="E124">
            <v>204</v>
          </cell>
          <cell r="F124">
            <v>2029175</v>
          </cell>
          <cell r="G124">
            <v>0</v>
          </cell>
          <cell r="H124">
            <v>2029175</v>
          </cell>
          <cell r="I124">
            <v>44600048.962589771</v>
          </cell>
          <cell r="J124">
            <v>4014004.4066330791</v>
          </cell>
          <cell r="K124">
            <v>9</v>
          </cell>
          <cell r="L124">
            <v>4.5497147361924615</v>
          </cell>
          <cell r="M124">
            <v>0</v>
          </cell>
          <cell r="N124">
            <v>846959.99999999977</v>
          </cell>
          <cell r="O124">
            <v>0</v>
          </cell>
          <cell r="P124">
            <v>0</v>
          </cell>
          <cell r="R124">
            <v>0</v>
          </cell>
          <cell r="S124">
            <v>0</v>
          </cell>
        </row>
        <row r="125">
          <cell r="E125">
            <v>207</v>
          </cell>
          <cell r="F125">
            <v>129029</v>
          </cell>
          <cell r="G125">
            <v>0</v>
          </cell>
          <cell r="H125">
            <v>129029</v>
          </cell>
          <cell r="I125">
            <v>275782983.24800003</v>
          </cell>
          <cell r="J125">
            <v>24820468.492320001</v>
          </cell>
          <cell r="K125">
            <v>9</v>
          </cell>
          <cell r="L125">
            <v>4.6786425500361516E-2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R125">
            <v>0</v>
          </cell>
          <cell r="S125">
            <v>0</v>
          </cell>
        </row>
        <row r="126">
          <cell r="E126">
            <v>208</v>
          </cell>
          <cell r="F126">
            <v>311800</v>
          </cell>
          <cell r="G126">
            <v>0</v>
          </cell>
          <cell r="H126">
            <v>311800</v>
          </cell>
          <cell r="I126">
            <v>17021701.747807771</v>
          </cell>
          <cell r="J126">
            <v>1531953.1573026993</v>
          </cell>
          <cell r="K126">
            <v>9</v>
          </cell>
          <cell r="L126">
            <v>1.8317792463973632</v>
          </cell>
          <cell r="M126">
            <v>0</v>
          </cell>
          <cell r="N126">
            <v>92041</v>
          </cell>
          <cell r="O126">
            <v>0</v>
          </cell>
          <cell r="P126">
            <v>0</v>
          </cell>
          <cell r="R126">
            <v>0</v>
          </cell>
          <cell r="S126">
            <v>0</v>
          </cell>
        </row>
        <row r="127">
          <cell r="E127">
            <v>209</v>
          </cell>
          <cell r="F127">
            <v>1530151</v>
          </cell>
          <cell r="G127">
            <v>0</v>
          </cell>
          <cell r="H127">
            <v>1530151</v>
          </cell>
          <cell r="I127">
            <v>25600682.299942773</v>
          </cell>
          <cell r="J127">
            <v>4608122.8139896989</v>
          </cell>
          <cell r="K127">
            <v>18</v>
          </cell>
          <cell r="L127">
            <v>5.9769930428901903</v>
          </cell>
          <cell r="M127">
            <v>0</v>
          </cell>
          <cell r="N127">
            <v>387380</v>
          </cell>
          <cell r="O127">
            <v>0</v>
          </cell>
          <cell r="P127">
            <v>0</v>
          </cell>
          <cell r="R127">
            <v>0</v>
          </cell>
          <cell r="S127">
            <v>0</v>
          </cell>
        </row>
        <row r="128">
          <cell r="E128">
            <v>210</v>
          </cell>
          <cell r="F128">
            <v>2731859</v>
          </cell>
          <cell r="G128">
            <v>0</v>
          </cell>
          <cell r="H128">
            <v>2731859</v>
          </cell>
          <cell r="I128">
            <v>46637648.671999998</v>
          </cell>
          <cell r="J128">
            <v>4197388.3804799998</v>
          </cell>
          <cell r="K128">
            <v>9</v>
          </cell>
          <cell r="L128">
            <v>5.8576259262404351</v>
          </cell>
          <cell r="M128">
            <v>0</v>
          </cell>
          <cell r="N128">
            <v>689528.9999999993</v>
          </cell>
          <cell r="O128">
            <v>0</v>
          </cell>
          <cell r="P128">
            <v>0</v>
          </cell>
          <cell r="R128">
            <v>0</v>
          </cell>
          <cell r="S128">
            <v>0</v>
          </cell>
        </row>
        <row r="129">
          <cell r="E129">
            <v>211</v>
          </cell>
          <cell r="F129">
            <v>158054</v>
          </cell>
          <cell r="G129">
            <v>0</v>
          </cell>
          <cell r="H129">
            <v>158054</v>
          </cell>
          <cell r="I129">
            <v>71867881.936000004</v>
          </cell>
          <cell r="J129">
            <v>6468109.3742399998</v>
          </cell>
          <cell r="K129">
            <v>9</v>
          </cell>
          <cell r="L129">
            <v>0.21992299723087805</v>
          </cell>
          <cell r="M129">
            <v>0</v>
          </cell>
          <cell r="N129">
            <v>89360</v>
          </cell>
          <cell r="O129">
            <v>0</v>
          </cell>
          <cell r="P129">
            <v>0</v>
          </cell>
          <cell r="R129">
            <v>0</v>
          </cell>
          <cell r="S129">
            <v>0</v>
          </cell>
        </row>
        <row r="130">
          <cell r="E130">
            <v>212</v>
          </cell>
          <cell r="F130">
            <v>2159168</v>
          </cell>
          <cell r="G130">
            <v>0</v>
          </cell>
          <cell r="H130">
            <v>2159168</v>
          </cell>
          <cell r="I130">
            <v>63408107.972638048</v>
          </cell>
          <cell r="J130">
            <v>5706729.7175374245</v>
          </cell>
          <cell r="K130">
            <v>9</v>
          </cell>
          <cell r="L130">
            <v>3.4051922838191722</v>
          </cell>
          <cell r="M130">
            <v>0</v>
          </cell>
          <cell r="N130">
            <v>406016.99999999994</v>
          </cell>
          <cell r="O130">
            <v>0</v>
          </cell>
          <cell r="P130">
            <v>0</v>
          </cell>
          <cell r="R130">
            <v>0</v>
          </cell>
          <cell r="S130">
            <v>0</v>
          </cell>
        </row>
        <row r="131">
          <cell r="E131">
            <v>213</v>
          </cell>
          <cell r="F131">
            <v>38736</v>
          </cell>
          <cell r="G131">
            <v>0</v>
          </cell>
          <cell r="H131">
            <v>38736</v>
          </cell>
          <cell r="I131">
            <v>32424917.380000003</v>
          </cell>
          <cell r="J131">
            <v>2918242.5641999999</v>
          </cell>
          <cell r="K131">
            <v>9</v>
          </cell>
          <cell r="L131">
            <v>0.11946368142141429</v>
          </cell>
          <cell r="M131">
            <v>0</v>
          </cell>
          <cell r="N131">
            <v>18002</v>
          </cell>
          <cell r="O131">
            <v>0</v>
          </cell>
          <cell r="P131">
            <v>0</v>
          </cell>
          <cell r="R131">
            <v>0</v>
          </cell>
          <cell r="S131">
            <v>0</v>
          </cell>
        </row>
        <row r="132">
          <cell r="E132">
            <v>214</v>
          </cell>
          <cell r="F132">
            <v>78293</v>
          </cell>
          <cell r="G132">
            <v>0</v>
          </cell>
          <cell r="H132">
            <v>78293</v>
          </cell>
          <cell r="I132">
            <v>31413978.456</v>
          </cell>
          <cell r="J132">
            <v>2827258.0610400001</v>
          </cell>
          <cell r="K132">
            <v>9</v>
          </cell>
          <cell r="L132">
            <v>0.24922981375842321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R132">
            <v>0</v>
          </cell>
          <cell r="S132">
            <v>0</v>
          </cell>
        </row>
        <row r="133">
          <cell r="E133">
            <v>215</v>
          </cell>
          <cell r="F133">
            <v>257341</v>
          </cell>
          <cell r="G133">
            <v>0</v>
          </cell>
          <cell r="H133">
            <v>257341</v>
          </cell>
          <cell r="I133">
            <v>8920465.3535365891</v>
          </cell>
          <cell r="J133">
            <v>1605683.763636586</v>
          </cell>
          <cell r="K133">
            <v>18</v>
          </cell>
          <cell r="L133">
            <v>2.8848382881502381</v>
          </cell>
          <cell r="M133">
            <v>0</v>
          </cell>
          <cell r="N133">
            <v>65395</v>
          </cell>
          <cell r="O133">
            <v>0</v>
          </cell>
          <cell r="P133">
            <v>0</v>
          </cell>
          <cell r="R133">
            <v>0</v>
          </cell>
          <cell r="S133">
            <v>0</v>
          </cell>
        </row>
        <row r="134">
          <cell r="E134">
            <v>218</v>
          </cell>
          <cell r="F134">
            <v>1217503</v>
          </cell>
          <cell r="G134">
            <v>0</v>
          </cell>
          <cell r="H134">
            <v>1217503</v>
          </cell>
          <cell r="I134">
            <v>40733588.090523332</v>
          </cell>
          <cell r="J134">
            <v>3666022.9281470999</v>
          </cell>
          <cell r="K134">
            <v>9</v>
          </cell>
          <cell r="L134">
            <v>2.9889412081604765</v>
          </cell>
          <cell r="M134">
            <v>0</v>
          </cell>
          <cell r="N134">
            <v>156456.00000000003</v>
          </cell>
          <cell r="O134">
            <v>0</v>
          </cell>
          <cell r="P134">
            <v>0</v>
          </cell>
          <cell r="R134">
            <v>0</v>
          </cell>
          <cell r="S134">
            <v>0</v>
          </cell>
        </row>
        <row r="135">
          <cell r="E135">
            <v>219</v>
          </cell>
          <cell r="F135">
            <v>200601</v>
          </cell>
          <cell r="G135">
            <v>0</v>
          </cell>
          <cell r="H135">
            <v>200601</v>
          </cell>
          <cell r="I135">
            <v>38716755.379746884</v>
          </cell>
          <cell r="J135">
            <v>3484507.9841772192</v>
          </cell>
          <cell r="K135">
            <v>9</v>
          </cell>
          <cell r="L135">
            <v>0.51812451232660983</v>
          </cell>
          <cell r="M135">
            <v>0</v>
          </cell>
          <cell r="N135">
            <v>73008</v>
          </cell>
          <cell r="O135">
            <v>0</v>
          </cell>
          <cell r="P135">
            <v>0</v>
          </cell>
          <cell r="R135">
            <v>0</v>
          </cell>
          <cell r="S135">
            <v>0</v>
          </cell>
        </row>
        <row r="136">
          <cell r="E136">
            <v>220</v>
          </cell>
          <cell r="F136">
            <v>1553288</v>
          </cell>
          <cell r="G136">
            <v>0</v>
          </cell>
          <cell r="H136">
            <v>1553288</v>
          </cell>
          <cell r="I136">
            <v>74571900.175128847</v>
          </cell>
          <cell r="J136">
            <v>6711471.0157615962</v>
          </cell>
          <cell r="K136">
            <v>9</v>
          </cell>
          <cell r="L136">
            <v>2.082940083801232</v>
          </cell>
          <cell r="M136">
            <v>0</v>
          </cell>
          <cell r="N136">
            <v>344772</v>
          </cell>
          <cell r="O136">
            <v>0</v>
          </cell>
          <cell r="P136">
            <v>0</v>
          </cell>
          <cell r="R136">
            <v>0</v>
          </cell>
          <cell r="S136">
            <v>0</v>
          </cell>
        </row>
        <row r="137">
          <cell r="E137">
            <v>221</v>
          </cell>
          <cell r="F137">
            <v>730950</v>
          </cell>
          <cell r="G137">
            <v>0</v>
          </cell>
          <cell r="H137">
            <v>730950</v>
          </cell>
          <cell r="I137">
            <v>12736587.240238186</v>
          </cell>
          <cell r="J137">
            <v>1146292.8516214367</v>
          </cell>
          <cell r="K137">
            <v>9</v>
          </cell>
          <cell r="L137">
            <v>5.738978473689869</v>
          </cell>
          <cell r="M137">
            <v>0</v>
          </cell>
          <cell r="N137">
            <v>87714</v>
          </cell>
          <cell r="O137">
            <v>0</v>
          </cell>
          <cell r="P137">
            <v>0</v>
          </cell>
          <cell r="R137">
            <v>0</v>
          </cell>
          <cell r="S137">
            <v>0</v>
          </cell>
        </row>
        <row r="138">
          <cell r="E138">
            <v>223</v>
          </cell>
          <cell r="F138">
            <v>32529</v>
          </cell>
          <cell r="G138">
            <v>0</v>
          </cell>
          <cell r="H138">
            <v>32529</v>
          </cell>
          <cell r="I138">
            <v>9415521.648</v>
          </cell>
          <cell r="J138">
            <v>1694793.8966399999</v>
          </cell>
          <cell r="K138">
            <v>18</v>
          </cell>
          <cell r="L138">
            <v>0.34548271690193239</v>
          </cell>
          <cell r="M138">
            <v>0</v>
          </cell>
          <cell r="N138">
            <v>10843</v>
          </cell>
          <cell r="O138">
            <v>0</v>
          </cell>
          <cell r="P138">
            <v>0</v>
          </cell>
          <cell r="R138">
            <v>0</v>
          </cell>
          <cell r="S138">
            <v>0</v>
          </cell>
        </row>
        <row r="139">
          <cell r="E139">
            <v>226</v>
          </cell>
          <cell r="F139">
            <v>275989</v>
          </cell>
          <cell r="G139">
            <v>0</v>
          </cell>
          <cell r="H139">
            <v>275989</v>
          </cell>
          <cell r="I139">
            <v>23728501.249719031</v>
          </cell>
          <cell r="J139">
            <v>4271130.2249494251</v>
          </cell>
          <cell r="K139">
            <v>18</v>
          </cell>
          <cell r="L139">
            <v>1.163111808434458</v>
          </cell>
          <cell r="M139">
            <v>0</v>
          </cell>
          <cell r="N139">
            <v>140183.14285714287</v>
          </cell>
          <cell r="O139">
            <v>0</v>
          </cell>
          <cell r="P139">
            <v>0</v>
          </cell>
          <cell r="R139">
            <v>0</v>
          </cell>
          <cell r="S139">
            <v>0</v>
          </cell>
        </row>
        <row r="140">
          <cell r="E140">
            <v>227</v>
          </cell>
          <cell r="F140">
            <v>515968</v>
          </cell>
          <cell r="G140">
            <v>0</v>
          </cell>
          <cell r="H140">
            <v>515968</v>
          </cell>
          <cell r="I140">
            <v>24872226.237504065</v>
          </cell>
          <cell r="J140">
            <v>4477000.7227507317</v>
          </cell>
          <cell r="K140">
            <v>18</v>
          </cell>
          <cell r="L140">
            <v>2.0744745366700941</v>
          </cell>
          <cell r="M140">
            <v>0</v>
          </cell>
          <cell r="N140">
            <v>271907.66666666663</v>
          </cell>
          <cell r="O140">
            <v>0</v>
          </cell>
          <cell r="P140">
            <v>0</v>
          </cell>
          <cell r="R140">
            <v>0</v>
          </cell>
          <cell r="S140">
            <v>0</v>
          </cell>
        </row>
        <row r="141">
          <cell r="E141">
            <v>229</v>
          </cell>
          <cell r="F141">
            <v>2603099</v>
          </cell>
          <cell r="G141">
            <v>0</v>
          </cell>
          <cell r="H141">
            <v>2603099</v>
          </cell>
          <cell r="I141">
            <v>96889852.758000001</v>
          </cell>
          <cell r="J141">
            <v>8720086.7482200004</v>
          </cell>
          <cell r="K141">
            <v>9</v>
          </cell>
          <cell r="L141">
            <v>2.6866580203209849</v>
          </cell>
          <cell r="M141">
            <v>0</v>
          </cell>
          <cell r="N141">
            <v>691784.7857142858</v>
          </cell>
          <cell r="O141">
            <v>0</v>
          </cell>
          <cell r="P141">
            <v>0</v>
          </cell>
          <cell r="R141">
            <v>0</v>
          </cell>
          <cell r="S141">
            <v>0</v>
          </cell>
        </row>
        <row r="142">
          <cell r="E142">
            <v>230</v>
          </cell>
          <cell r="F142">
            <v>34358</v>
          </cell>
          <cell r="G142">
            <v>0</v>
          </cell>
          <cell r="H142">
            <v>34358</v>
          </cell>
          <cell r="I142">
            <v>2139280</v>
          </cell>
          <cell r="J142">
            <v>192535.19999999998</v>
          </cell>
          <cell r="K142">
            <v>9</v>
          </cell>
          <cell r="L142">
            <v>1.6060543734340527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R142">
            <v>0</v>
          </cell>
          <cell r="S142">
            <v>0</v>
          </cell>
        </row>
        <row r="143">
          <cell r="E143">
            <v>231</v>
          </cell>
          <cell r="F143">
            <v>864500</v>
          </cell>
          <cell r="G143">
            <v>0</v>
          </cell>
          <cell r="H143">
            <v>864500</v>
          </cell>
          <cell r="I143">
            <v>43685835.697439462</v>
          </cell>
          <cell r="J143">
            <v>3931725.2127695512</v>
          </cell>
          <cell r="K143">
            <v>9</v>
          </cell>
          <cell r="L143">
            <v>1.978902283081815</v>
          </cell>
          <cell r="M143">
            <v>0</v>
          </cell>
          <cell r="N143">
            <v>170951.11111111109</v>
          </cell>
          <cell r="O143">
            <v>0</v>
          </cell>
          <cell r="P143">
            <v>0</v>
          </cell>
          <cell r="R143">
            <v>0</v>
          </cell>
          <cell r="S143">
            <v>0</v>
          </cell>
        </row>
        <row r="144">
          <cell r="E144">
            <v>236</v>
          </cell>
          <cell r="F144">
            <v>3360876</v>
          </cell>
          <cell r="G144">
            <v>0</v>
          </cell>
          <cell r="H144">
            <v>3360876</v>
          </cell>
          <cell r="I144">
            <v>109234741.39687392</v>
          </cell>
          <cell r="J144">
            <v>19662253.451437306</v>
          </cell>
          <cell r="K144">
            <v>18</v>
          </cell>
          <cell r="L144">
            <v>3.0767464242801617</v>
          </cell>
          <cell r="M144">
            <v>0</v>
          </cell>
          <cell r="N144">
            <v>759520</v>
          </cell>
          <cell r="O144">
            <v>0</v>
          </cell>
          <cell r="P144">
            <v>0</v>
          </cell>
          <cell r="R144">
            <v>0</v>
          </cell>
          <cell r="S144">
            <v>0</v>
          </cell>
        </row>
        <row r="145">
          <cell r="E145">
            <v>238</v>
          </cell>
          <cell r="F145">
            <v>549912</v>
          </cell>
          <cell r="G145">
            <v>0</v>
          </cell>
          <cell r="H145">
            <v>549912</v>
          </cell>
          <cell r="I145">
            <v>11046574.25992267</v>
          </cell>
          <cell r="J145">
            <v>994191.68339304032</v>
          </cell>
          <cell r="K145">
            <v>9</v>
          </cell>
          <cell r="L145">
            <v>4.9781225116559309</v>
          </cell>
          <cell r="M145">
            <v>0</v>
          </cell>
          <cell r="N145">
            <v>17428.999999999996</v>
          </cell>
          <cell r="O145">
            <v>0</v>
          </cell>
          <cell r="P145">
            <v>0</v>
          </cell>
          <cell r="R145">
            <v>0</v>
          </cell>
          <cell r="S145">
            <v>0</v>
          </cell>
        </row>
        <row r="146">
          <cell r="E146">
            <v>239</v>
          </cell>
          <cell r="F146">
            <v>8798487</v>
          </cell>
          <cell r="G146">
            <v>0</v>
          </cell>
          <cell r="H146">
            <v>8798487</v>
          </cell>
          <cell r="I146">
            <v>149377462.74842578</v>
          </cell>
          <cell r="J146">
            <v>13443971.647358321</v>
          </cell>
          <cell r="K146">
            <v>9</v>
          </cell>
          <cell r="L146">
            <v>5.8901033918469894</v>
          </cell>
          <cell r="M146">
            <v>0</v>
          </cell>
          <cell r="N146">
            <v>1526427</v>
          </cell>
          <cell r="O146">
            <v>0</v>
          </cell>
          <cell r="P146">
            <v>0</v>
          </cell>
          <cell r="R146">
            <v>0</v>
          </cell>
          <cell r="S146">
            <v>0</v>
          </cell>
        </row>
        <row r="147">
          <cell r="E147">
            <v>240</v>
          </cell>
          <cell r="F147">
            <v>46482</v>
          </cell>
          <cell r="G147">
            <v>0</v>
          </cell>
          <cell r="H147">
            <v>46482</v>
          </cell>
          <cell r="I147">
            <v>4501451.95</v>
          </cell>
          <cell r="J147">
            <v>405130.67550000001</v>
          </cell>
          <cell r="K147">
            <v>9</v>
          </cell>
          <cell r="L147">
            <v>1.0326001591553142</v>
          </cell>
          <cell r="M147">
            <v>0</v>
          </cell>
          <cell r="N147">
            <v>30988</v>
          </cell>
          <cell r="O147">
            <v>0</v>
          </cell>
          <cell r="P147">
            <v>0</v>
          </cell>
          <cell r="R147">
            <v>0</v>
          </cell>
          <cell r="S147">
            <v>0</v>
          </cell>
        </row>
        <row r="148">
          <cell r="E148">
            <v>242</v>
          </cell>
          <cell r="F148">
            <v>70479</v>
          </cell>
          <cell r="G148">
            <v>0</v>
          </cell>
          <cell r="H148">
            <v>70479</v>
          </cell>
          <cell r="I148">
            <v>6722433.5199999996</v>
          </cell>
          <cell r="J148">
            <v>605019.01679999998</v>
          </cell>
          <cell r="K148">
            <v>9</v>
          </cell>
          <cell r="L148">
            <v>1.0484149793421833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R148">
            <v>0</v>
          </cell>
          <cell r="S148">
            <v>0</v>
          </cell>
        </row>
        <row r="149">
          <cell r="E149">
            <v>243</v>
          </cell>
          <cell r="F149">
            <v>1189479</v>
          </cell>
          <cell r="G149">
            <v>0</v>
          </cell>
          <cell r="H149">
            <v>1189479</v>
          </cell>
          <cell r="I149">
            <v>184560044.71519363</v>
          </cell>
          <cell r="J149">
            <v>16610404.024367426</v>
          </cell>
          <cell r="K149">
            <v>9</v>
          </cell>
          <cell r="L149">
            <v>0.64449431719393047</v>
          </cell>
          <cell r="M149">
            <v>0</v>
          </cell>
          <cell r="N149">
            <v>423475.00000000029</v>
          </cell>
          <cell r="O149">
            <v>0</v>
          </cell>
          <cell r="P149">
            <v>0</v>
          </cell>
          <cell r="R149">
            <v>0</v>
          </cell>
          <cell r="S149">
            <v>0</v>
          </cell>
        </row>
        <row r="150">
          <cell r="E150">
            <v>244</v>
          </cell>
          <cell r="F150">
            <v>6567376</v>
          </cell>
          <cell r="G150">
            <v>0</v>
          </cell>
          <cell r="H150">
            <v>6567376</v>
          </cell>
          <cell r="I150">
            <v>64467155.104000002</v>
          </cell>
          <cell r="J150">
            <v>5802043.9593599997</v>
          </cell>
          <cell r="K150">
            <v>9</v>
          </cell>
          <cell r="L150">
            <v>10.18716583569625</v>
          </cell>
          <cell r="M150">
            <v>765332.04064000025</v>
          </cell>
          <cell r="N150">
            <v>2759663.8901098897</v>
          </cell>
          <cell r="O150">
            <v>0.27732799033346223</v>
          </cell>
          <cell r="P150">
            <v>765332.04064000025</v>
          </cell>
          <cell r="R150">
            <v>0</v>
          </cell>
          <cell r="S150">
            <v>0</v>
          </cell>
        </row>
        <row r="151">
          <cell r="E151">
            <v>246</v>
          </cell>
          <cell r="F151">
            <v>63887</v>
          </cell>
          <cell r="G151">
            <v>0</v>
          </cell>
          <cell r="H151">
            <v>63887</v>
          </cell>
          <cell r="I151">
            <v>63544370.088</v>
          </cell>
          <cell r="J151">
            <v>5718993.3079199996</v>
          </cell>
          <cell r="K151">
            <v>9</v>
          </cell>
          <cell r="L151">
            <v>0.10053919790459093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S151">
            <v>0</v>
          </cell>
        </row>
        <row r="152">
          <cell r="E152">
            <v>248</v>
          </cell>
          <cell r="F152">
            <v>10306868</v>
          </cell>
          <cell r="G152">
            <v>0</v>
          </cell>
          <cell r="H152">
            <v>10306868</v>
          </cell>
          <cell r="I152">
            <v>150437112.24243906</v>
          </cell>
          <cell r="J152">
            <v>13539340.101819515</v>
          </cell>
          <cell r="K152">
            <v>9</v>
          </cell>
          <cell r="L152">
            <v>6.8512801438183821</v>
          </cell>
          <cell r="M152">
            <v>0</v>
          </cell>
          <cell r="N152">
            <v>3536382.3733766223</v>
          </cell>
          <cell r="O152">
            <v>0</v>
          </cell>
          <cell r="P152">
            <v>0</v>
          </cell>
          <cell r="R152">
            <v>0</v>
          </cell>
          <cell r="S152">
            <v>0</v>
          </cell>
        </row>
        <row r="153">
          <cell r="E153">
            <v>249</v>
          </cell>
          <cell r="F153">
            <v>27306</v>
          </cell>
          <cell r="G153">
            <v>0</v>
          </cell>
          <cell r="H153">
            <v>27306</v>
          </cell>
          <cell r="I153">
            <v>4621332</v>
          </cell>
          <cell r="J153">
            <v>415919.88</v>
          </cell>
          <cell r="K153">
            <v>9</v>
          </cell>
          <cell r="L153">
            <v>0.59086860671338914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R153">
            <v>0</v>
          </cell>
          <cell r="S153">
            <v>0</v>
          </cell>
        </row>
        <row r="154">
          <cell r="E154">
            <v>251</v>
          </cell>
          <cell r="F154">
            <v>1765519</v>
          </cell>
          <cell r="G154">
            <v>0</v>
          </cell>
          <cell r="H154">
            <v>1765519</v>
          </cell>
          <cell r="I154">
            <v>41114963.315190986</v>
          </cell>
          <cell r="J154">
            <v>3700346.6983671887</v>
          </cell>
          <cell r="K154">
            <v>9</v>
          </cell>
          <cell r="L154">
            <v>4.294103308484976</v>
          </cell>
          <cell r="M154">
            <v>0</v>
          </cell>
          <cell r="N154">
            <v>697662.00000000023</v>
          </cell>
          <cell r="O154">
            <v>0</v>
          </cell>
          <cell r="P154">
            <v>0</v>
          </cell>
          <cell r="R154">
            <v>0</v>
          </cell>
          <cell r="S154">
            <v>0</v>
          </cell>
        </row>
        <row r="155">
          <cell r="E155">
            <v>253</v>
          </cell>
          <cell r="F155">
            <v>37571</v>
          </cell>
          <cell r="G155">
            <v>0</v>
          </cell>
          <cell r="H155">
            <v>37571</v>
          </cell>
          <cell r="I155">
            <v>2204563.25</v>
          </cell>
          <cell r="J155">
            <v>198410.6925</v>
          </cell>
          <cell r="K155">
            <v>9</v>
          </cell>
          <cell r="L155">
            <v>1.7042377895032041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R155">
            <v>0</v>
          </cell>
          <cell r="S155">
            <v>0</v>
          </cell>
        </row>
        <row r="156">
          <cell r="E156">
            <v>258</v>
          </cell>
          <cell r="F156">
            <v>9874960</v>
          </cell>
          <cell r="G156">
            <v>0</v>
          </cell>
          <cell r="H156">
            <v>9874960</v>
          </cell>
          <cell r="I156">
            <v>88036840.864000008</v>
          </cell>
          <cell r="J156">
            <v>7923315.6777600003</v>
          </cell>
          <cell r="K156">
            <v>9</v>
          </cell>
          <cell r="L156">
            <v>11.216849563303748</v>
          </cell>
          <cell r="M156">
            <v>1951644.3222399997</v>
          </cell>
          <cell r="N156">
            <v>3803064.5454545473</v>
          </cell>
          <cell r="O156">
            <v>0.51317675493376003</v>
          </cell>
          <cell r="P156">
            <v>1951644.3222399997</v>
          </cell>
          <cell r="R156">
            <v>0</v>
          </cell>
          <cell r="S156">
            <v>0</v>
          </cell>
        </row>
        <row r="157">
          <cell r="E157">
            <v>261</v>
          </cell>
          <cell r="F157">
            <v>3978709</v>
          </cell>
          <cell r="G157">
            <v>0</v>
          </cell>
          <cell r="H157">
            <v>3978709</v>
          </cell>
          <cell r="I157">
            <v>52082808.587117262</v>
          </cell>
          <cell r="J157">
            <v>4687452.772840553</v>
          </cell>
          <cell r="K157">
            <v>9</v>
          </cell>
          <cell r="L157">
            <v>7.6391982458951677</v>
          </cell>
          <cell r="M157">
            <v>0</v>
          </cell>
          <cell r="N157">
            <v>1257261</v>
          </cell>
          <cell r="O157">
            <v>0</v>
          </cell>
          <cell r="P157">
            <v>0</v>
          </cell>
          <cell r="R157">
            <v>0</v>
          </cell>
          <cell r="S157">
            <v>0</v>
          </cell>
        </row>
        <row r="158">
          <cell r="E158">
            <v>262</v>
          </cell>
          <cell r="F158">
            <v>5079734</v>
          </cell>
          <cell r="G158">
            <v>0</v>
          </cell>
          <cell r="H158">
            <v>5079734</v>
          </cell>
          <cell r="I158">
            <v>49789526.167999998</v>
          </cell>
          <cell r="J158">
            <v>4481057.3551199995</v>
          </cell>
          <cell r="K158">
            <v>9</v>
          </cell>
          <cell r="L158">
            <v>10.202414826885365</v>
          </cell>
          <cell r="M158">
            <v>598676.6448800005</v>
          </cell>
          <cell r="N158">
            <v>2171094.9692307706</v>
          </cell>
          <cell r="O158">
            <v>0.2757487136051513</v>
          </cell>
          <cell r="P158">
            <v>598676.6448800005</v>
          </cell>
          <cell r="R158">
            <v>0</v>
          </cell>
          <cell r="S158">
            <v>0</v>
          </cell>
        </row>
        <row r="159">
          <cell r="E159">
            <v>263</v>
          </cell>
          <cell r="F159">
            <v>18638</v>
          </cell>
          <cell r="G159">
            <v>0</v>
          </cell>
          <cell r="H159">
            <v>18638</v>
          </cell>
          <cell r="I159">
            <v>1040641.7519999999</v>
          </cell>
          <cell r="J159">
            <v>93657.757679999981</v>
          </cell>
          <cell r="K159">
            <v>9</v>
          </cell>
          <cell r="L159">
            <v>1.7910102073244512</v>
          </cell>
          <cell r="M159">
            <v>0</v>
          </cell>
          <cell r="N159">
            <v>18638</v>
          </cell>
          <cell r="O159">
            <v>0</v>
          </cell>
          <cell r="P159">
            <v>0</v>
          </cell>
          <cell r="R159">
            <v>0</v>
          </cell>
          <cell r="S159">
            <v>0</v>
          </cell>
        </row>
        <row r="160">
          <cell r="E160">
            <v>264</v>
          </cell>
          <cell r="F160">
            <v>353393</v>
          </cell>
          <cell r="G160">
            <v>0</v>
          </cell>
          <cell r="H160">
            <v>353393</v>
          </cell>
          <cell r="I160">
            <v>51444825.850928001</v>
          </cell>
          <cell r="J160">
            <v>4630034.3265835196</v>
          </cell>
          <cell r="K160">
            <v>9</v>
          </cell>
          <cell r="L160">
            <v>0.68693594380906087</v>
          </cell>
          <cell r="M160">
            <v>0</v>
          </cell>
          <cell r="N160">
            <v>145400</v>
          </cell>
          <cell r="O160">
            <v>0</v>
          </cell>
          <cell r="P160">
            <v>0</v>
          </cell>
          <cell r="R160">
            <v>0</v>
          </cell>
          <cell r="S160">
            <v>0</v>
          </cell>
        </row>
        <row r="161">
          <cell r="E161">
            <v>265</v>
          </cell>
          <cell r="F161">
            <v>50907</v>
          </cell>
          <cell r="G161">
            <v>0</v>
          </cell>
          <cell r="H161">
            <v>50907</v>
          </cell>
          <cell r="I161">
            <v>37032992.629724741</v>
          </cell>
          <cell r="J161">
            <v>3332969.3366752267</v>
          </cell>
          <cell r="K161">
            <v>9</v>
          </cell>
          <cell r="L161">
            <v>0.13746391092125568</v>
          </cell>
          <cell r="M161">
            <v>0</v>
          </cell>
          <cell r="N161">
            <v>33938</v>
          </cell>
          <cell r="O161">
            <v>0</v>
          </cell>
          <cell r="P161">
            <v>0</v>
          </cell>
          <cell r="R161">
            <v>0</v>
          </cell>
          <cell r="S161">
            <v>0</v>
          </cell>
        </row>
        <row r="162">
          <cell r="E162">
            <v>266</v>
          </cell>
          <cell r="F162">
            <v>189769</v>
          </cell>
          <cell r="G162">
            <v>0</v>
          </cell>
          <cell r="H162">
            <v>189769</v>
          </cell>
          <cell r="I162">
            <v>65364250.593116082</v>
          </cell>
          <cell r="J162">
            <v>5882782.5533804474</v>
          </cell>
          <cell r="K162">
            <v>9</v>
          </cell>
          <cell r="L162">
            <v>0.29032536635551326</v>
          </cell>
          <cell r="M162">
            <v>0</v>
          </cell>
          <cell r="N162">
            <v>86896</v>
          </cell>
          <cell r="O162">
            <v>0</v>
          </cell>
          <cell r="P162">
            <v>0</v>
          </cell>
          <cell r="R162">
            <v>0</v>
          </cell>
          <cell r="S162">
            <v>0</v>
          </cell>
        </row>
        <row r="163">
          <cell r="E163">
            <v>271</v>
          </cell>
          <cell r="F163">
            <v>329068</v>
          </cell>
          <cell r="G163">
            <v>0</v>
          </cell>
          <cell r="H163">
            <v>329068</v>
          </cell>
          <cell r="I163">
            <v>94906391.983976126</v>
          </cell>
          <cell r="J163">
            <v>8541575.2785578519</v>
          </cell>
          <cell r="K163">
            <v>9</v>
          </cell>
          <cell r="L163">
            <v>0.34672901700399633</v>
          </cell>
          <cell r="M163">
            <v>0</v>
          </cell>
          <cell r="N163">
            <v>97286.666666666686</v>
          </cell>
          <cell r="O163">
            <v>0</v>
          </cell>
          <cell r="P163">
            <v>0</v>
          </cell>
          <cell r="R163">
            <v>0</v>
          </cell>
          <cell r="S163">
            <v>0</v>
          </cell>
        </row>
        <row r="164">
          <cell r="E164">
            <v>272</v>
          </cell>
          <cell r="F164">
            <v>78474</v>
          </cell>
          <cell r="G164">
            <v>0</v>
          </cell>
          <cell r="H164">
            <v>78474</v>
          </cell>
          <cell r="I164">
            <v>3136580.2480000001</v>
          </cell>
          <cell r="J164">
            <v>282292.22232</v>
          </cell>
          <cell r="K164">
            <v>9</v>
          </cell>
          <cell r="L164">
            <v>2.5018967727683017</v>
          </cell>
          <cell r="M164">
            <v>0</v>
          </cell>
          <cell r="N164">
            <v>26157.999999999996</v>
          </cell>
          <cell r="O164">
            <v>0</v>
          </cell>
          <cell r="P164">
            <v>0</v>
          </cell>
          <cell r="R164">
            <v>0</v>
          </cell>
          <cell r="S164">
            <v>0</v>
          </cell>
        </row>
        <row r="165">
          <cell r="E165">
            <v>273</v>
          </cell>
          <cell r="F165">
            <v>157617</v>
          </cell>
          <cell r="G165">
            <v>0</v>
          </cell>
          <cell r="H165">
            <v>157617</v>
          </cell>
          <cell r="I165">
            <v>28176114.704</v>
          </cell>
          <cell r="J165">
            <v>2535850.3233599998</v>
          </cell>
          <cell r="K165">
            <v>9</v>
          </cell>
          <cell r="L165">
            <v>0.55939934109376699</v>
          </cell>
          <cell r="M165">
            <v>0</v>
          </cell>
          <cell r="N165">
            <v>70052</v>
          </cell>
          <cell r="O165">
            <v>0</v>
          </cell>
          <cell r="P165">
            <v>0</v>
          </cell>
          <cell r="R165">
            <v>0</v>
          </cell>
          <cell r="S165">
            <v>0</v>
          </cell>
        </row>
        <row r="166">
          <cell r="E166">
            <v>274</v>
          </cell>
          <cell r="F166">
            <v>8983382</v>
          </cell>
          <cell r="G166">
            <v>0</v>
          </cell>
          <cell r="H166">
            <v>8983382</v>
          </cell>
          <cell r="I166">
            <v>124455353.19541687</v>
          </cell>
          <cell r="J166">
            <v>11200981.787587518</v>
          </cell>
          <cell r="K166">
            <v>9</v>
          </cell>
          <cell r="L166">
            <v>7.2181563663995263</v>
          </cell>
          <cell r="M166">
            <v>0</v>
          </cell>
          <cell r="N166">
            <v>2798368</v>
          </cell>
          <cell r="O166">
            <v>0</v>
          </cell>
          <cell r="P166">
            <v>0</v>
          </cell>
          <cell r="R166">
            <v>0</v>
          </cell>
          <cell r="S166">
            <v>0</v>
          </cell>
        </row>
        <row r="167">
          <cell r="E167">
            <v>275</v>
          </cell>
          <cell r="F167">
            <v>154250</v>
          </cell>
          <cell r="G167">
            <v>0</v>
          </cell>
          <cell r="H167">
            <v>154250</v>
          </cell>
          <cell r="I167">
            <v>7802019.8270576224</v>
          </cell>
          <cell r="J167">
            <v>702181.78443518595</v>
          </cell>
          <cell r="K167">
            <v>9</v>
          </cell>
          <cell r="L167">
            <v>1.977052140588732</v>
          </cell>
          <cell r="M167">
            <v>0</v>
          </cell>
          <cell r="N167">
            <v>62245.999999999993</v>
          </cell>
          <cell r="O167">
            <v>0</v>
          </cell>
          <cell r="P167">
            <v>0</v>
          </cell>
          <cell r="R167">
            <v>0</v>
          </cell>
          <cell r="S167">
            <v>0</v>
          </cell>
        </row>
        <row r="168">
          <cell r="E168">
            <v>276</v>
          </cell>
          <cell r="F168">
            <v>20957</v>
          </cell>
          <cell r="G168">
            <v>0</v>
          </cell>
          <cell r="H168">
            <v>20957</v>
          </cell>
          <cell r="I168">
            <v>27893699.699999999</v>
          </cell>
          <cell r="J168">
            <v>2510432.9729999998</v>
          </cell>
          <cell r="K168">
            <v>9</v>
          </cell>
          <cell r="L168">
            <v>7.5131661362225099E-2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R168">
            <v>0</v>
          </cell>
          <cell r="S168">
            <v>0</v>
          </cell>
        </row>
        <row r="169">
          <cell r="E169">
            <v>277</v>
          </cell>
          <cell r="F169">
            <v>2039686</v>
          </cell>
          <cell r="G169">
            <v>0</v>
          </cell>
          <cell r="H169">
            <v>2039686</v>
          </cell>
          <cell r="I169">
            <v>38095221</v>
          </cell>
          <cell r="J169">
            <v>6857139.7799999993</v>
          </cell>
          <cell r="K169">
            <v>18</v>
          </cell>
          <cell r="L169">
            <v>5.3541781526874459</v>
          </cell>
          <cell r="M169">
            <v>0</v>
          </cell>
          <cell r="N169">
            <v>624502</v>
          </cell>
          <cell r="O169">
            <v>0</v>
          </cell>
          <cell r="P169">
            <v>0</v>
          </cell>
          <cell r="R169">
            <v>0</v>
          </cell>
          <cell r="S169">
            <v>0</v>
          </cell>
        </row>
        <row r="170">
          <cell r="E170">
            <v>278</v>
          </cell>
          <cell r="F170">
            <v>2239824</v>
          </cell>
          <cell r="G170">
            <v>0</v>
          </cell>
          <cell r="H170">
            <v>2239824</v>
          </cell>
          <cell r="I170">
            <v>30687078.844802454</v>
          </cell>
          <cell r="J170">
            <v>2761837.0960322209</v>
          </cell>
          <cell r="K170">
            <v>9</v>
          </cell>
          <cell r="L170">
            <v>7.2989156489209615</v>
          </cell>
          <cell r="M170">
            <v>0</v>
          </cell>
          <cell r="N170">
            <v>326648</v>
          </cell>
          <cell r="O170">
            <v>0</v>
          </cell>
          <cell r="P170">
            <v>0</v>
          </cell>
          <cell r="R170">
            <v>0</v>
          </cell>
          <cell r="S170">
            <v>0</v>
          </cell>
        </row>
        <row r="171">
          <cell r="E171">
            <v>281</v>
          </cell>
          <cell r="F171">
            <v>84179832</v>
          </cell>
          <cell r="G171">
            <v>0</v>
          </cell>
          <cell r="H171">
            <v>84179832</v>
          </cell>
          <cell r="I171">
            <v>525763853</v>
          </cell>
          <cell r="J171">
            <v>94637493.539999992</v>
          </cell>
          <cell r="K171">
            <v>18</v>
          </cell>
          <cell r="L171">
            <v>16.010958440689912</v>
          </cell>
          <cell r="M171">
            <v>0</v>
          </cell>
          <cell r="N171">
            <v>17715690.000000015</v>
          </cell>
          <cell r="O171">
            <v>0</v>
          </cell>
          <cell r="P171">
            <v>0</v>
          </cell>
          <cell r="R171">
            <v>0</v>
          </cell>
          <cell r="S171">
            <v>0</v>
          </cell>
        </row>
        <row r="172">
          <cell r="E172">
            <v>284</v>
          </cell>
          <cell r="F172">
            <v>3193249</v>
          </cell>
          <cell r="G172">
            <v>0</v>
          </cell>
          <cell r="H172">
            <v>3193249</v>
          </cell>
          <cell r="I172">
            <v>45809297.001335695</v>
          </cell>
          <cell r="J172">
            <v>4122836.7301202123</v>
          </cell>
          <cell r="K172">
            <v>9</v>
          </cell>
          <cell r="L172">
            <v>6.9707443882120526</v>
          </cell>
          <cell r="M172">
            <v>0</v>
          </cell>
          <cell r="N172">
            <v>1248337.3076923077</v>
          </cell>
          <cell r="O172">
            <v>0</v>
          </cell>
          <cell r="P172">
            <v>0</v>
          </cell>
          <cell r="R172">
            <v>0</v>
          </cell>
          <cell r="S172">
            <v>0</v>
          </cell>
        </row>
        <row r="173">
          <cell r="E173">
            <v>285</v>
          </cell>
          <cell r="F173">
            <v>2407251</v>
          </cell>
          <cell r="G173">
            <v>0</v>
          </cell>
          <cell r="H173">
            <v>2407251</v>
          </cell>
          <cell r="I173">
            <v>69551203.350010723</v>
          </cell>
          <cell r="J173">
            <v>6259608.3015009649</v>
          </cell>
          <cell r="K173">
            <v>9</v>
          </cell>
          <cell r="L173">
            <v>3.4611205616180452</v>
          </cell>
          <cell r="M173">
            <v>0</v>
          </cell>
          <cell r="N173">
            <v>322607.99999999994</v>
          </cell>
          <cell r="O173">
            <v>0</v>
          </cell>
          <cell r="P173">
            <v>0</v>
          </cell>
          <cell r="R173">
            <v>0</v>
          </cell>
          <cell r="S173">
            <v>0</v>
          </cell>
        </row>
        <row r="174">
          <cell r="E174">
            <v>287</v>
          </cell>
          <cell r="F174">
            <v>497644</v>
          </cell>
          <cell r="G174">
            <v>0</v>
          </cell>
          <cell r="H174">
            <v>497644</v>
          </cell>
          <cell r="I174">
            <v>14562217.32</v>
          </cell>
          <cell r="J174">
            <v>1310599.5588</v>
          </cell>
          <cell r="K174">
            <v>9</v>
          </cell>
          <cell r="L174">
            <v>3.4173641902495659</v>
          </cell>
          <cell r="M174">
            <v>0</v>
          </cell>
          <cell r="N174">
            <v>139645</v>
          </cell>
          <cell r="O174">
            <v>0</v>
          </cell>
          <cell r="P174">
            <v>0</v>
          </cell>
          <cell r="R174">
            <v>0</v>
          </cell>
          <cell r="S174">
            <v>0</v>
          </cell>
        </row>
        <row r="175">
          <cell r="E175">
            <v>288</v>
          </cell>
          <cell r="F175">
            <v>53754</v>
          </cell>
          <cell r="G175">
            <v>0</v>
          </cell>
          <cell r="H175">
            <v>53754</v>
          </cell>
          <cell r="I175">
            <v>48833453.52471111</v>
          </cell>
          <cell r="J175">
            <v>4395010.8172239996</v>
          </cell>
          <cell r="K175">
            <v>9</v>
          </cell>
          <cell r="L175">
            <v>0.11007617958619076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R175">
            <v>0</v>
          </cell>
          <cell r="S175">
            <v>0</v>
          </cell>
        </row>
        <row r="176">
          <cell r="E176">
            <v>290</v>
          </cell>
          <cell r="F176">
            <v>42748</v>
          </cell>
          <cell r="G176">
            <v>0</v>
          </cell>
          <cell r="H176">
            <v>42748</v>
          </cell>
          <cell r="I176">
            <v>21394722.788090084</v>
          </cell>
          <cell r="J176">
            <v>1925525.0509281075</v>
          </cell>
          <cell r="K176">
            <v>9</v>
          </cell>
          <cell r="L176">
            <v>0.1998062813124962</v>
          </cell>
          <cell r="M176">
            <v>0</v>
          </cell>
          <cell r="N176">
            <v>21374</v>
          </cell>
          <cell r="O176">
            <v>0</v>
          </cell>
          <cell r="P176">
            <v>0</v>
          </cell>
          <cell r="R176">
            <v>0</v>
          </cell>
          <cell r="S176">
            <v>0</v>
          </cell>
        </row>
        <row r="177">
          <cell r="E177">
            <v>291</v>
          </cell>
          <cell r="F177">
            <v>1236497</v>
          </cell>
          <cell r="G177">
            <v>0</v>
          </cell>
          <cell r="H177">
            <v>1236497</v>
          </cell>
          <cell r="I177">
            <v>36311104.314043388</v>
          </cell>
          <cell r="J177">
            <v>3267999.388263905</v>
          </cell>
          <cell r="K177">
            <v>9</v>
          </cell>
          <cell r="L177">
            <v>3.4052861331506858</v>
          </cell>
          <cell r="M177">
            <v>0</v>
          </cell>
          <cell r="N177">
            <v>258496.00000000003</v>
          </cell>
          <cell r="O177">
            <v>0</v>
          </cell>
          <cell r="P177">
            <v>0</v>
          </cell>
          <cell r="R177">
            <v>0</v>
          </cell>
          <cell r="S177">
            <v>0</v>
          </cell>
        </row>
        <row r="178">
          <cell r="E178">
            <v>292</v>
          </cell>
          <cell r="F178">
            <v>364902</v>
          </cell>
          <cell r="G178">
            <v>0</v>
          </cell>
          <cell r="H178">
            <v>364902</v>
          </cell>
          <cell r="I178">
            <v>29594048.116718788</v>
          </cell>
          <cell r="J178">
            <v>2663464.3305046908</v>
          </cell>
          <cell r="K178">
            <v>9</v>
          </cell>
          <cell r="L178">
            <v>1.2330249601569485</v>
          </cell>
          <cell r="M178">
            <v>0</v>
          </cell>
          <cell r="N178">
            <v>202287.81818181818</v>
          </cell>
          <cell r="O178">
            <v>0</v>
          </cell>
          <cell r="P178">
            <v>0</v>
          </cell>
          <cell r="R178">
            <v>0</v>
          </cell>
          <cell r="S178">
            <v>0</v>
          </cell>
        </row>
        <row r="179">
          <cell r="E179">
            <v>293</v>
          </cell>
          <cell r="F179">
            <v>1410586</v>
          </cell>
          <cell r="G179">
            <v>0</v>
          </cell>
          <cell r="H179">
            <v>1410586</v>
          </cell>
          <cell r="I179">
            <v>133860372.30370203</v>
          </cell>
          <cell r="J179">
            <v>24094867.014666364</v>
          </cell>
          <cell r="K179">
            <v>18</v>
          </cell>
          <cell r="L179">
            <v>1.0537741496786417</v>
          </cell>
          <cell r="M179">
            <v>0</v>
          </cell>
          <cell r="N179">
            <v>332766.57142857148</v>
          </cell>
          <cell r="O179">
            <v>0</v>
          </cell>
          <cell r="P179">
            <v>0</v>
          </cell>
          <cell r="R179">
            <v>0</v>
          </cell>
          <cell r="S179">
            <v>0</v>
          </cell>
        </row>
        <row r="180">
          <cell r="E180">
            <v>295</v>
          </cell>
          <cell r="F180">
            <v>1210076</v>
          </cell>
          <cell r="G180">
            <v>0</v>
          </cell>
          <cell r="H180">
            <v>1210076</v>
          </cell>
          <cell r="I180">
            <v>62951348.951018997</v>
          </cell>
          <cell r="J180">
            <v>5665621.4055917095</v>
          </cell>
          <cell r="K180">
            <v>9</v>
          </cell>
          <cell r="L180">
            <v>1.9222399839938813</v>
          </cell>
          <cell r="M180">
            <v>0</v>
          </cell>
          <cell r="N180">
            <v>479412.00000000012</v>
          </cell>
          <cell r="O180">
            <v>0</v>
          </cell>
          <cell r="P180">
            <v>0</v>
          </cell>
          <cell r="R180">
            <v>0</v>
          </cell>
          <cell r="S180">
            <v>0</v>
          </cell>
        </row>
        <row r="181">
          <cell r="E181">
            <v>296</v>
          </cell>
          <cell r="F181">
            <v>1261319</v>
          </cell>
          <cell r="G181">
            <v>0</v>
          </cell>
          <cell r="H181">
            <v>1261319</v>
          </cell>
          <cell r="I181">
            <v>12077434.413999999</v>
          </cell>
          <cell r="J181">
            <v>1086969.09726</v>
          </cell>
          <cell r="K181">
            <v>9</v>
          </cell>
          <cell r="L181">
            <v>10.443600492981323</v>
          </cell>
          <cell r="M181">
            <v>174349.90274000005</v>
          </cell>
          <cell r="N181">
            <v>234664</v>
          </cell>
          <cell r="O181">
            <v>0.74297677845770993</v>
          </cell>
          <cell r="P181">
            <v>174349.90274000005</v>
          </cell>
          <cell r="R181">
            <v>0</v>
          </cell>
          <cell r="S181">
            <v>0</v>
          </cell>
        </row>
        <row r="182">
          <cell r="E182">
            <v>300</v>
          </cell>
          <cell r="F182">
            <v>84812</v>
          </cell>
          <cell r="G182">
            <v>0</v>
          </cell>
          <cell r="H182">
            <v>84812</v>
          </cell>
          <cell r="I182">
            <v>7090667.8899999997</v>
          </cell>
          <cell r="J182">
            <v>638160.11009999993</v>
          </cell>
          <cell r="K182">
            <v>9</v>
          </cell>
          <cell r="L182">
            <v>1.196107352871663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R182">
            <v>0</v>
          </cell>
          <cell r="S182">
            <v>0</v>
          </cell>
        </row>
        <row r="183">
          <cell r="E183">
            <v>301</v>
          </cell>
          <cell r="F183">
            <v>1667392</v>
          </cell>
          <cell r="G183">
            <v>0</v>
          </cell>
          <cell r="H183">
            <v>1667392</v>
          </cell>
          <cell r="I183">
            <v>28284300.655999999</v>
          </cell>
          <cell r="J183">
            <v>2545587.0590399997</v>
          </cell>
          <cell r="K183">
            <v>9</v>
          </cell>
          <cell r="L183">
            <v>5.8951148210422275</v>
          </cell>
          <cell r="M183">
            <v>0</v>
          </cell>
          <cell r="N183">
            <v>341664</v>
          </cell>
          <cell r="O183">
            <v>0</v>
          </cell>
          <cell r="P183">
            <v>0</v>
          </cell>
          <cell r="R183">
            <v>0</v>
          </cell>
          <cell r="S183">
            <v>0</v>
          </cell>
        </row>
        <row r="184">
          <cell r="E184">
            <v>305</v>
          </cell>
          <cell r="F184">
            <v>1549568</v>
          </cell>
          <cell r="G184">
            <v>0</v>
          </cell>
          <cell r="H184">
            <v>1549568</v>
          </cell>
          <cell r="I184">
            <v>62420618.570857242</v>
          </cell>
          <cell r="J184">
            <v>5617855.6713771513</v>
          </cell>
          <cell r="K184">
            <v>9</v>
          </cell>
          <cell r="L184">
            <v>2.482461781824536</v>
          </cell>
          <cell r="M184">
            <v>0</v>
          </cell>
          <cell r="N184">
            <v>496741</v>
          </cell>
          <cell r="O184">
            <v>0</v>
          </cell>
          <cell r="P184">
            <v>0</v>
          </cell>
          <cell r="R184">
            <v>0</v>
          </cell>
          <cell r="S184">
            <v>0</v>
          </cell>
        </row>
        <row r="185">
          <cell r="E185">
            <v>306</v>
          </cell>
          <cell r="F185">
            <v>82470</v>
          </cell>
          <cell r="G185">
            <v>0</v>
          </cell>
          <cell r="H185">
            <v>82470</v>
          </cell>
          <cell r="I185">
            <v>2324690.6085986481</v>
          </cell>
          <cell r="J185">
            <v>209222.15477387831</v>
          </cell>
          <cell r="K185">
            <v>9</v>
          </cell>
          <cell r="L185">
            <v>3.5475688547524151</v>
          </cell>
          <cell r="M185">
            <v>0</v>
          </cell>
          <cell r="N185">
            <v>49482</v>
          </cell>
          <cell r="O185">
            <v>0</v>
          </cell>
          <cell r="P185">
            <v>0</v>
          </cell>
          <cell r="R185">
            <v>0</v>
          </cell>
          <cell r="S185">
            <v>0</v>
          </cell>
        </row>
        <row r="186">
          <cell r="E186">
            <v>307</v>
          </cell>
          <cell r="F186">
            <v>455076</v>
          </cell>
          <cell r="G186">
            <v>0</v>
          </cell>
          <cell r="H186">
            <v>455076</v>
          </cell>
          <cell r="I186">
            <v>65129477.005669929</v>
          </cell>
          <cell r="J186">
            <v>5861652.9305102937</v>
          </cell>
          <cell r="K186">
            <v>9</v>
          </cell>
          <cell r="L186">
            <v>0.69872509487583134</v>
          </cell>
          <cell r="M186">
            <v>0</v>
          </cell>
          <cell r="N186">
            <v>162865</v>
          </cell>
          <cell r="O186">
            <v>0</v>
          </cell>
          <cell r="P186">
            <v>0</v>
          </cell>
          <cell r="R186">
            <v>0</v>
          </cell>
          <cell r="S186">
            <v>0</v>
          </cell>
        </row>
        <row r="187">
          <cell r="E187">
            <v>308</v>
          </cell>
          <cell r="F187">
            <v>363892</v>
          </cell>
          <cell r="G187">
            <v>0</v>
          </cell>
          <cell r="H187">
            <v>363892</v>
          </cell>
          <cell r="I187">
            <v>136588412.39068463</v>
          </cell>
          <cell r="J187">
            <v>12292957.115161616</v>
          </cell>
          <cell r="K187">
            <v>9</v>
          </cell>
          <cell r="L187">
            <v>0.26641498618430209</v>
          </cell>
          <cell r="M187">
            <v>0</v>
          </cell>
          <cell r="N187">
            <v>48571.999999999993</v>
          </cell>
          <cell r="O187">
            <v>0</v>
          </cell>
          <cell r="P187">
            <v>0</v>
          </cell>
          <cell r="R187">
            <v>0</v>
          </cell>
          <cell r="S187">
            <v>0</v>
          </cell>
        </row>
        <row r="188">
          <cell r="E188">
            <v>309</v>
          </cell>
          <cell r="F188">
            <v>101356</v>
          </cell>
          <cell r="G188">
            <v>0</v>
          </cell>
          <cell r="H188">
            <v>101356</v>
          </cell>
          <cell r="I188">
            <v>20489893.615614735</v>
          </cell>
          <cell r="J188">
            <v>1844090.4254053261</v>
          </cell>
          <cell r="K188">
            <v>9</v>
          </cell>
          <cell r="L188">
            <v>0.49466337845092384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R188">
            <v>0</v>
          </cell>
          <cell r="S188">
            <v>0</v>
          </cell>
        </row>
        <row r="189">
          <cell r="E189">
            <v>310</v>
          </cell>
          <cell r="F189">
            <v>2346614</v>
          </cell>
          <cell r="G189">
            <v>0</v>
          </cell>
          <cell r="H189">
            <v>2346614</v>
          </cell>
          <cell r="I189">
            <v>45765164.188201077</v>
          </cell>
          <cell r="J189">
            <v>4118864.7769380966</v>
          </cell>
          <cell r="K189">
            <v>9</v>
          </cell>
          <cell r="L189">
            <v>5.127511376010732</v>
          </cell>
          <cell r="M189">
            <v>0</v>
          </cell>
          <cell r="N189">
            <v>381598</v>
          </cell>
          <cell r="O189">
            <v>0</v>
          </cell>
          <cell r="P189">
            <v>0</v>
          </cell>
          <cell r="R189">
            <v>0</v>
          </cell>
          <cell r="S189">
            <v>0</v>
          </cell>
        </row>
        <row r="190">
          <cell r="E190">
            <v>312</v>
          </cell>
          <cell r="F190">
            <v>31066</v>
          </cell>
          <cell r="G190">
            <v>0</v>
          </cell>
          <cell r="H190">
            <v>31066</v>
          </cell>
          <cell r="I190">
            <v>860882</v>
          </cell>
          <cell r="J190">
            <v>77479.37999999999</v>
          </cell>
          <cell r="K190">
            <v>9</v>
          </cell>
          <cell r="L190">
            <v>3.6086246430985893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R190">
            <v>0</v>
          </cell>
          <cell r="S190">
            <v>0</v>
          </cell>
        </row>
        <row r="191">
          <cell r="E191">
            <v>314</v>
          </cell>
          <cell r="F191">
            <v>441317</v>
          </cell>
          <cell r="G191">
            <v>0</v>
          </cell>
          <cell r="H191">
            <v>441317</v>
          </cell>
          <cell r="I191">
            <v>68568810.856169894</v>
          </cell>
          <cell r="J191">
            <v>6171192.9770552907</v>
          </cell>
          <cell r="K191">
            <v>9</v>
          </cell>
          <cell r="L191">
            <v>0.64361186155861383</v>
          </cell>
          <cell r="M191">
            <v>0</v>
          </cell>
          <cell r="N191">
            <v>100891</v>
          </cell>
          <cell r="O191">
            <v>0</v>
          </cell>
          <cell r="P191">
            <v>0</v>
          </cell>
          <cell r="R191">
            <v>0</v>
          </cell>
          <cell r="S191">
            <v>0</v>
          </cell>
        </row>
        <row r="192">
          <cell r="E192">
            <v>315</v>
          </cell>
          <cell r="F192">
            <v>17983</v>
          </cell>
          <cell r="G192">
            <v>0</v>
          </cell>
          <cell r="H192">
            <v>17983</v>
          </cell>
          <cell r="I192">
            <v>57182101.890000001</v>
          </cell>
          <cell r="J192">
            <v>5146389.1700999998</v>
          </cell>
          <cell r="K192">
            <v>9</v>
          </cell>
          <cell r="L192">
            <v>3.1448651598350676E-2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R192">
            <v>0</v>
          </cell>
          <cell r="S192">
            <v>0</v>
          </cell>
        </row>
        <row r="193">
          <cell r="E193">
            <v>316</v>
          </cell>
          <cell r="F193">
            <v>499361</v>
          </cell>
          <cell r="G193">
            <v>0</v>
          </cell>
          <cell r="H193">
            <v>499361</v>
          </cell>
          <cell r="I193">
            <v>34351028.808384903</v>
          </cell>
          <cell r="J193">
            <v>6183185.1855092822</v>
          </cell>
          <cell r="K193">
            <v>18</v>
          </cell>
          <cell r="L193">
            <v>1.4537002742640088</v>
          </cell>
          <cell r="M193">
            <v>0</v>
          </cell>
          <cell r="N193">
            <v>248316</v>
          </cell>
          <cell r="O193">
            <v>0</v>
          </cell>
          <cell r="P193">
            <v>0</v>
          </cell>
          <cell r="R193">
            <v>0</v>
          </cell>
          <cell r="S193">
            <v>0</v>
          </cell>
        </row>
        <row r="194">
          <cell r="E194">
            <v>321</v>
          </cell>
          <cell r="F194">
            <v>141832</v>
          </cell>
          <cell r="G194">
            <v>0</v>
          </cell>
          <cell r="H194">
            <v>141832</v>
          </cell>
          <cell r="I194">
            <v>71479461.224000007</v>
          </cell>
          <cell r="J194">
            <v>6433151.5101600001</v>
          </cell>
          <cell r="K194">
            <v>9</v>
          </cell>
          <cell r="L194">
            <v>0.19842343181005728</v>
          </cell>
          <cell r="M194">
            <v>0</v>
          </cell>
          <cell r="N194">
            <v>44640</v>
          </cell>
          <cell r="O194">
            <v>0</v>
          </cell>
          <cell r="P194">
            <v>0</v>
          </cell>
          <cell r="R194">
            <v>0</v>
          </cell>
          <cell r="S194">
            <v>0</v>
          </cell>
        </row>
        <row r="195">
          <cell r="E195">
            <v>322</v>
          </cell>
          <cell r="F195">
            <v>71702</v>
          </cell>
          <cell r="G195">
            <v>0</v>
          </cell>
          <cell r="H195">
            <v>71702</v>
          </cell>
          <cell r="I195">
            <v>16441318.935421703</v>
          </cell>
          <cell r="J195">
            <v>1479718.7041879531</v>
          </cell>
          <cell r="K195">
            <v>9</v>
          </cell>
          <cell r="L195">
            <v>0.43610856453567676</v>
          </cell>
          <cell r="M195">
            <v>0</v>
          </cell>
          <cell r="N195">
            <v>25781</v>
          </cell>
          <cell r="O195">
            <v>0</v>
          </cell>
          <cell r="P195">
            <v>0</v>
          </cell>
          <cell r="R195">
            <v>0</v>
          </cell>
          <cell r="S195">
            <v>0</v>
          </cell>
        </row>
        <row r="196">
          <cell r="E196">
            <v>323</v>
          </cell>
          <cell r="F196">
            <v>90348</v>
          </cell>
          <cell r="G196">
            <v>0</v>
          </cell>
          <cell r="H196">
            <v>90348</v>
          </cell>
          <cell r="I196">
            <v>19755185.44461789</v>
          </cell>
          <cell r="J196">
            <v>1777966.6900156101</v>
          </cell>
          <cell r="K196">
            <v>9</v>
          </cell>
          <cell r="L196">
            <v>0.45733815181479071</v>
          </cell>
          <cell r="M196">
            <v>0</v>
          </cell>
          <cell r="N196">
            <v>15058.000000000002</v>
          </cell>
          <cell r="O196">
            <v>0</v>
          </cell>
          <cell r="P196">
            <v>0</v>
          </cell>
          <cell r="R196">
            <v>0</v>
          </cell>
          <cell r="S196">
            <v>0</v>
          </cell>
        </row>
        <row r="197">
          <cell r="E197">
            <v>325</v>
          </cell>
          <cell r="F197">
            <v>1192506</v>
          </cell>
          <cell r="G197">
            <v>0</v>
          </cell>
          <cell r="H197">
            <v>1192506</v>
          </cell>
          <cell r="I197">
            <v>81932839.568556666</v>
          </cell>
          <cell r="J197">
            <v>7373955.5611700993</v>
          </cell>
          <cell r="K197">
            <v>9</v>
          </cell>
          <cell r="L197">
            <v>1.4554676809439515</v>
          </cell>
          <cell r="M197">
            <v>0</v>
          </cell>
          <cell r="N197">
            <v>236023.00000000003</v>
          </cell>
          <cell r="O197">
            <v>0</v>
          </cell>
          <cell r="P197">
            <v>0</v>
          </cell>
          <cell r="R197">
            <v>0</v>
          </cell>
          <cell r="S197">
            <v>0</v>
          </cell>
        </row>
        <row r="198">
          <cell r="E198">
            <v>326</v>
          </cell>
          <cell r="F198">
            <v>162337</v>
          </cell>
          <cell r="G198">
            <v>0</v>
          </cell>
          <cell r="H198">
            <v>162337</v>
          </cell>
          <cell r="I198">
            <v>74996276.599999994</v>
          </cell>
          <cell r="J198">
            <v>6749664.8939999994</v>
          </cell>
          <cell r="K198">
            <v>9</v>
          </cell>
          <cell r="L198">
            <v>0.21646007956613675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R198">
            <v>0</v>
          </cell>
          <cell r="S198">
            <v>0</v>
          </cell>
        </row>
        <row r="199">
          <cell r="E199">
            <v>327</v>
          </cell>
          <cell r="F199">
            <v>22240</v>
          </cell>
          <cell r="G199">
            <v>0</v>
          </cell>
          <cell r="H199">
            <v>22240</v>
          </cell>
          <cell r="I199">
            <v>2810147.49</v>
          </cell>
          <cell r="J199">
            <v>252913.27410000001</v>
          </cell>
          <cell r="K199">
            <v>9</v>
          </cell>
          <cell r="L199">
            <v>0.79141753517001334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R199">
            <v>0</v>
          </cell>
          <cell r="S199">
            <v>0</v>
          </cell>
        </row>
        <row r="200">
          <cell r="E200">
            <v>331</v>
          </cell>
          <cell r="F200">
            <v>636886</v>
          </cell>
          <cell r="G200">
            <v>0</v>
          </cell>
          <cell r="H200">
            <v>636886</v>
          </cell>
          <cell r="I200">
            <v>24997232.428318828</v>
          </cell>
          <cell r="J200">
            <v>2249750.9185486943</v>
          </cell>
          <cell r="K200">
            <v>9</v>
          </cell>
          <cell r="L200">
            <v>2.5478260516491638</v>
          </cell>
          <cell r="M200">
            <v>0</v>
          </cell>
          <cell r="N200">
            <v>249556.54545454544</v>
          </cell>
          <cell r="O200">
            <v>0</v>
          </cell>
          <cell r="P200">
            <v>0</v>
          </cell>
          <cell r="R200">
            <v>0</v>
          </cell>
          <cell r="S200">
            <v>0</v>
          </cell>
        </row>
        <row r="201">
          <cell r="E201">
            <v>332</v>
          </cell>
          <cell r="F201">
            <v>1856259</v>
          </cell>
          <cell r="G201">
            <v>0</v>
          </cell>
          <cell r="H201">
            <v>1856259</v>
          </cell>
          <cell r="I201">
            <v>67929900.058789477</v>
          </cell>
          <cell r="J201">
            <v>6113691.0052910531</v>
          </cell>
          <cell r="K201">
            <v>9</v>
          </cell>
          <cell r="L201">
            <v>2.7326096437555671</v>
          </cell>
          <cell r="M201">
            <v>0</v>
          </cell>
          <cell r="N201">
            <v>446426.99999999994</v>
          </cell>
          <cell r="O201">
            <v>0</v>
          </cell>
          <cell r="P201">
            <v>0</v>
          </cell>
          <cell r="R201">
            <v>0</v>
          </cell>
          <cell r="S201">
            <v>0</v>
          </cell>
        </row>
        <row r="202">
          <cell r="E202">
            <v>335</v>
          </cell>
          <cell r="F202">
            <v>21843</v>
          </cell>
          <cell r="G202">
            <v>0</v>
          </cell>
          <cell r="H202">
            <v>21843</v>
          </cell>
          <cell r="I202">
            <v>63297447.896478176</v>
          </cell>
          <cell r="J202">
            <v>5696770.3106830353</v>
          </cell>
          <cell r="K202">
            <v>9</v>
          </cell>
          <cell r="L202">
            <v>3.4508500304346913E-2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R202">
            <v>0</v>
          </cell>
          <cell r="S202">
            <v>0</v>
          </cell>
        </row>
        <row r="203">
          <cell r="E203">
            <v>336</v>
          </cell>
          <cell r="F203">
            <v>4726339</v>
          </cell>
          <cell r="G203">
            <v>0</v>
          </cell>
          <cell r="H203">
            <v>4726339</v>
          </cell>
          <cell r="I203">
            <v>97273099.760558695</v>
          </cell>
          <cell r="J203">
            <v>8754578.9784502815</v>
          </cell>
          <cell r="K203">
            <v>9</v>
          </cell>
          <cell r="L203">
            <v>4.8588345715660921</v>
          </cell>
          <cell r="M203">
            <v>0</v>
          </cell>
          <cell r="N203">
            <v>1715801.0000000002</v>
          </cell>
          <cell r="O203">
            <v>0</v>
          </cell>
          <cell r="P203">
            <v>0</v>
          </cell>
          <cell r="R203">
            <v>0</v>
          </cell>
          <cell r="S203">
            <v>0</v>
          </cell>
        </row>
        <row r="204">
          <cell r="E204">
            <v>337</v>
          </cell>
          <cell r="F204">
            <v>36567</v>
          </cell>
          <cell r="G204">
            <v>0</v>
          </cell>
          <cell r="H204">
            <v>36567</v>
          </cell>
          <cell r="I204">
            <v>2384243.3536917479</v>
          </cell>
          <cell r="J204">
            <v>214581.90183225731</v>
          </cell>
          <cell r="K204">
            <v>9</v>
          </cell>
          <cell r="L204">
            <v>1.5336941148805083</v>
          </cell>
          <cell r="M204">
            <v>0</v>
          </cell>
          <cell r="N204">
            <v>36567</v>
          </cell>
          <cell r="O204">
            <v>0</v>
          </cell>
          <cell r="P204">
            <v>0</v>
          </cell>
          <cell r="R204">
            <v>0</v>
          </cell>
          <cell r="S204">
            <v>0</v>
          </cell>
        </row>
        <row r="205">
          <cell r="E205">
            <v>340</v>
          </cell>
          <cell r="F205">
            <v>109896</v>
          </cell>
          <cell r="G205">
            <v>0</v>
          </cell>
          <cell r="H205">
            <v>109896</v>
          </cell>
          <cell r="I205">
            <v>3553073.6099832943</v>
          </cell>
          <cell r="J205">
            <v>319776.62489849649</v>
          </cell>
          <cell r="K205">
            <v>9</v>
          </cell>
          <cell r="L205">
            <v>3.0929840488308011</v>
          </cell>
          <cell r="M205">
            <v>0</v>
          </cell>
          <cell r="N205">
            <v>77377.333333333328</v>
          </cell>
          <cell r="O205">
            <v>0</v>
          </cell>
          <cell r="P205">
            <v>0</v>
          </cell>
          <cell r="R205">
            <v>0</v>
          </cell>
          <cell r="S205">
            <v>0</v>
          </cell>
        </row>
        <row r="206">
          <cell r="E206">
            <v>342</v>
          </cell>
          <cell r="F206">
            <v>93134</v>
          </cell>
          <cell r="G206">
            <v>0</v>
          </cell>
          <cell r="H206">
            <v>93134</v>
          </cell>
          <cell r="I206">
            <v>63237792.048</v>
          </cell>
          <cell r="J206">
            <v>5691401.2843199996</v>
          </cell>
          <cell r="K206">
            <v>9</v>
          </cell>
          <cell r="L206">
            <v>0.14727585670497095</v>
          </cell>
          <cell r="M206">
            <v>0</v>
          </cell>
          <cell r="N206">
            <v>50160</v>
          </cell>
          <cell r="O206">
            <v>0</v>
          </cell>
          <cell r="P206">
            <v>0</v>
          </cell>
          <cell r="R206">
            <v>0</v>
          </cell>
          <cell r="S206">
            <v>0</v>
          </cell>
        </row>
        <row r="207">
          <cell r="E207">
            <v>343</v>
          </cell>
          <cell r="F207">
            <v>134750</v>
          </cell>
          <cell r="G207">
            <v>0</v>
          </cell>
          <cell r="H207">
            <v>134750</v>
          </cell>
          <cell r="I207">
            <v>20317142.631999999</v>
          </cell>
          <cell r="J207">
            <v>3657085.6737599997</v>
          </cell>
          <cell r="K207">
            <v>18</v>
          </cell>
          <cell r="L207">
            <v>0.66323302661549188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R207">
            <v>0</v>
          </cell>
          <cell r="S207">
            <v>0</v>
          </cell>
        </row>
        <row r="208">
          <cell r="E208">
            <v>344</v>
          </cell>
          <cell r="F208">
            <v>65125</v>
          </cell>
          <cell r="G208">
            <v>0</v>
          </cell>
          <cell r="H208">
            <v>65125</v>
          </cell>
          <cell r="I208">
            <v>77126302.786338136</v>
          </cell>
          <cell r="J208">
            <v>6941367.2507704319</v>
          </cell>
          <cell r="K208">
            <v>9</v>
          </cell>
          <cell r="L208">
            <v>8.4439416447090465E-2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R208">
            <v>0</v>
          </cell>
          <cell r="S208">
            <v>0</v>
          </cell>
        </row>
        <row r="209">
          <cell r="E209">
            <v>346</v>
          </cell>
          <cell r="F209">
            <v>471231</v>
          </cell>
          <cell r="G209">
            <v>0</v>
          </cell>
          <cell r="H209">
            <v>471231</v>
          </cell>
          <cell r="I209">
            <v>31008534.800000001</v>
          </cell>
          <cell r="J209">
            <v>2790768.1319999998</v>
          </cell>
          <cell r="K209">
            <v>9</v>
          </cell>
          <cell r="L209">
            <v>1.5196816071425601</v>
          </cell>
          <cell r="M209">
            <v>0</v>
          </cell>
          <cell r="N209">
            <v>123922.00000000001</v>
          </cell>
          <cell r="O209">
            <v>0</v>
          </cell>
          <cell r="P209">
            <v>0</v>
          </cell>
          <cell r="R209">
            <v>0</v>
          </cell>
          <cell r="S209">
            <v>0</v>
          </cell>
        </row>
        <row r="210">
          <cell r="E210">
            <v>347</v>
          </cell>
          <cell r="F210">
            <v>1191002</v>
          </cell>
          <cell r="G210">
            <v>0</v>
          </cell>
          <cell r="H210">
            <v>1191002</v>
          </cell>
          <cell r="I210">
            <v>94138584.855678946</v>
          </cell>
          <cell r="J210">
            <v>8472472.6370111052</v>
          </cell>
          <cell r="K210">
            <v>9</v>
          </cell>
          <cell r="L210">
            <v>1.2651581727363861</v>
          </cell>
          <cell r="M210">
            <v>0</v>
          </cell>
          <cell r="N210">
            <v>430197.00000000017</v>
          </cell>
          <cell r="O210">
            <v>0</v>
          </cell>
          <cell r="P210">
            <v>0</v>
          </cell>
          <cell r="R210">
            <v>0</v>
          </cell>
          <cell r="S210">
            <v>0</v>
          </cell>
        </row>
        <row r="211">
          <cell r="E211">
            <v>348</v>
          </cell>
          <cell r="F211">
            <v>35147364</v>
          </cell>
          <cell r="G211">
            <v>0</v>
          </cell>
          <cell r="H211">
            <v>35147364</v>
          </cell>
          <cell r="I211">
            <v>477974879</v>
          </cell>
          <cell r="J211">
            <v>86035478.219999999</v>
          </cell>
          <cell r="K211">
            <v>18</v>
          </cell>
          <cell r="L211">
            <v>7.3533914739481521</v>
          </cell>
          <cell r="M211">
            <v>0</v>
          </cell>
          <cell r="N211">
            <v>15373217.999999994</v>
          </cell>
          <cell r="O211">
            <v>0</v>
          </cell>
          <cell r="P211">
            <v>0</v>
          </cell>
          <cell r="R211">
            <v>0</v>
          </cell>
          <cell r="S211">
            <v>0</v>
          </cell>
        </row>
        <row r="212">
          <cell r="E212">
            <v>349</v>
          </cell>
          <cell r="F212">
            <v>25148</v>
          </cell>
          <cell r="G212">
            <v>0</v>
          </cell>
          <cell r="H212">
            <v>25148</v>
          </cell>
          <cell r="I212">
            <v>2300487.71</v>
          </cell>
          <cell r="J212">
            <v>207043.8939</v>
          </cell>
          <cell r="K212">
            <v>9</v>
          </cell>
          <cell r="L212">
            <v>1.0931595022518072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R212">
            <v>0</v>
          </cell>
          <cell r="S212">
            <v>0</v>
          </cell>
        </row>
        <row r="213">
          <cell r="E213">
            <v>350</v>
          </cell>
          <cell r="F213">
            <v>1274548</v>
          </cell>
          <cell r="G213">
            <v>0</v>
          </cell>
          <cell r="H213">
            <v>1274548</v>
          </cell>
          <cell r="I213">
            <v>17051786.920451418</v>
          </cell>
          <cell r="J213">
            <v>1534660.8228406275</v>
          </cell>
          <cell r="K213">
            <v>9</v>
          </cell>
          <cell r="L213">
            <v>7.4745714683505939</v>
          </cell>
          <cell r="M213">
            <v>0</v>
          </cell>
          <cell r="N213">
            <v>401318</v>
          </cell>
          <cell r="O213">
            <v>0</v>
          </cell>
          <cell r="P213">
            <v>0</v>
          </cell>
          <cell r="R213">
            <v>0</v>
          </cell>
          <cell r="S213">
            <v>0</v>
          </cell>
        </row>
        <row r="214">
          <cell r="E214">
            <v>352</v>
          </cell>
          <cell r="F214">
            <v>92550</v>
          </cell>
          <cell r="G214">
            <v>0</v>
          </cell>
          <cell r="H214">
            <v>92550</v>
          </cell>
          <cell r="I214">
            <v>10000000</v>
          </cell>
          <cell r="J214">
            <v>900000</v>
          </cell>
          <cell r="K214">
            <v>9</v>
          </cell>
          <cell r="L214">
            <v>0.92549999999999999</v>
          </cell>
          <cell r="M214">
            <v>0</v>
          </cell>
          <cell r="N214">
            <v>55530</v>
          </cell>
          <cell r="O214">
            <v>0</v>
          </cell>
          <cell r="P214">
            <v>0</v>
          </cell>
          <cell r="R214">
            <v>0</v>
          </cell>
          <cell r="S214">
            <v>0</v>
          </cell>
        </row>
        <row r="215">
          <cell r="E215">
            <v>600</v>
          </cell>
          <cell r="F215">
            <v>748156</v>
          </cell>
          <cell r="G215">
            <v>0</v>
          </cell>
          <cell r="H215">
            <v>748156</v>
          </cell>
          <cell r="I215">
            <v>91826954</v>
          </cell>
          <cell r="J215">
            <v>8264425.8599999994</v>
          </cell>
          <cell r="K215">
            <v>9</v>
          </cell>
          <cell r="L215">
            <v>0.81474552667836508</v>
          </cell>
          <cell r="M215">
            <v>0</v>
          </cell>
          <cell r="N215">
            <v>141905.00000000003</v>
          </cell>
          <cell r="O215">
            <v>0</v>
          </cell>
          <cell r="P215">
            <v>0</v>
          </cell>
          <cell r="R215">
            <v>0</v>
          </cell>
          <cell r="S215">
            <v>0</v>
          </cell>
        </row>
        <row r="216">
          <cell r="E216">
            <v>603</v>
          </cell>
          <cell r="F216">
            <v>1165607</v>
          </cell>
          <cell r="G216">
            <v>0</v>
          </cell>
          <cell r="H216">
            <v>1165607</v>
          </cell>
          <cell r="I216">
            <v>19546424</v>
          </cell>
          <cell r="J216">
            <v>3518356.32</v>
          </cell>
          <cell r="K216">
            <v>18</v>
          </cell>
          <cell r="L216">
            <v>5.9632749192384242</v>
          </cell>
          <cell r="M216">
            <v>0</v>
          </cell>
          <cell r="N216">
            <v>213421</v>
          </cell>
          <cell r="O216">
            <v>0</v>
          </cell>
          <cell r="P216">
            <v>0</v>
          </cell>
          <cell r="R216">
            <v>0</v>
          </cell>
          <cell r="S216">
            <v>0</v>
          </cell>
        </row>
        <row r="217">
          <cell r="E217">
            <v>605</v>
          </cell>
          <cell r="F217">
            <v>1973041</v>
          </cell>
          <cell r="G217">
            <v>0</v>
          </cell>
          <cell r="H217">
            <v>1973041</v>
          </cell>
          <cell r="I217">
            <v>31285304</v>
          </cell>
          <cell r="J217">
            <v>2815677.36</v>
          </cell>
          <cell r="K217">
            <v>9</v>
          </cell>
          <cell r="L217">
            <v>6.3066064501083314</v>
          </cell>
          <cell r="M217">
            <v>0</v>
          </cell>
          <cell r="N217">
            <v>134377.99999999997</v>
          </cell>
          <cell r="O217">
            <v>0</v>
          </cell>
          <cell r="P217">
            <v>0</v>
          </cell>
          <cell r="R217">
            <v>0</v>
          </cell>
          <cell r="S217">
            <v>0</v>
          </cell>
        </row>
        <row r="218">
          <cell r="E218">
            <v>610</v>
          </cell>
          <cell r="F218">
            <v>220679</v>
          </cell>
          <cell r="G218">
            <v>0</v>
          </cell>
          <cell r="H218">
            <v>220679</v>
          </cell>
          <cell r="I218">
            <v>33883364.969999999</v>
          </cell>
          <cell r="J218">
            <v>3049502.8472999996</v>
          </cell>
          <cell r="K218">
            <v>9</v>
          </cell>
          <cell r="L218">
            <v>0.65129009528831339</v>
          </cell>
          <cell r="M218">
            <v>0</v>
          </cell>
          <cell r="N218">
            <v>40563</v>
          </cell>
          <cell r="O218">
            <v>0</v>
          </cell>
          <cell r="P218">
            <v>0</v>
          </cell>
          <cell r="R218">
            <v>0</v>
          </cell>
          <cell r="S218">
            <v>0</v>
          </cell>
        </row>
        <row r="219">
          <cell r="E219">
            <v>615</v>
          </cell>
          <cell r="F219">
            <v>48864</v>
          </cell>
          <cell r="G219">
            <v>0</v>
          </cell>
          <cell r="H219">
            <v>48864</v>
          </cell>
          <cell r="I219">
            <v>27758996</v>
          </cell>
          <cell r="J219">
            <v>2498309.64</v>
          </cell>
          <cell r="K219">
            <v>9</v>
          </cell>
          <cell r="L219">
            <v>0.17602942123699286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R219">
            <v>0</v>
          </cell>
          <cell r="S219">
            <v>0</v>
          </cell>
        </row>
        <row r="220">
          <cell r="E220">
            <v>616</v>
          </cell>
          <cell r="F220">
            <v>913933</v>
          </cell>
          <cell r="G220">
            <v>0</v>
          </cell>
          <cell r="H220">
            <v>913933</v>
          </cell>
          <cell r="I220">
            <v>28177227</v>
          </cell>
          <cell r="J220">
            <v>2535950.4299999997</v>
          </cell>
          <cell r="K220">
            <v>9</v>
          </cell>
          <cell r="L220">
            <v>3.2435164752017651</v>
          </cell>
          <cell r="M220">
            <v>0</v>
          </cell>
          <cell r="N220">
            <v>234592.83333333328</v>
          </cell>
          <cell r="O220">
            <v>0</v>
          </cell>
          <cell r="P220">
            <v>0</v>
          </cell>
          <cell r="R220">
            <v>0</v>
          </cell>
          <cell r="S220">
            <v>0</v>
          </cell>
        </row>
        <row r="221">
          <cell r="E221">
            <v>618</v>
          </cell>
          <cell r="F221">
            <v>31380</v>
          </cell>
          <cell r="G221">
            <v>0</v>
          </cell>
          <cell r="H221">
            <v>31380</v>
          </cell>
          <cell r="I221">
            <v>29522312</v>
          </cell>
          <cell r="J221">
            <v>2657008.08</v>
          </cell>
          <cell r="K221">
            <v>9</v>
          </cell>
          <cell r="L221">
            <v>0.10629248820349842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R221">
            <v>0</v>
          </cell>
          <cell r="S221">
            <v>0</v>
          </cell>
        </row>
        <row r="222">
          <cell r="E222">
            <v>620</v>
          </cell>
          <cell r="F222">
            <v>343127</v>
          </cell>
          <cell r="G222">
            <v>0</v>
          </cell>
          <cell r="H222">
            <v>343127</v>
          </cell>
          <cell r="I222">
            <v>18550773.530000001</v>
          </cell>
          <cell r="J222">
            <v>1669569.6177000001</v>
          </cell>
          <cell r="K222">
            <v>9</v>
          </cell>
          <cell r="L222">
            <v>1.8496641093973829</v>
          </cell>
          <cell r="M222">
            <v>0</v>
          </cell>
          <cell r="N222">
            <v>125502</v>
          </cell>
          <cell r="O222">
            <v>0</v>
          </cell>
          <cell r="P222">
            <v>0</v>
          </cell>
          <cell r="R222">
            <v>0</v>
          </cell>
          <cell r="S222">
            <v>0</v>
          </cell>
        </row>
        <row r="223">
          <cell r="E223">
            <v>622</v>
          </cell>
          <cell r="F223">
            <v>1008568</v>
          </cell>
          <cell r="G223">
            <v>0</v>
          </cell>
          <cell r="H223">
            <v>1008568</v>
          </cell>
          <cell r="I223">
            <v>23614934</v>
          </cell>
          <cell r="J223">
            <v>2125344.06</v>
          </cell>
          <cell r="K223">
            <v>9</v>
          </cell>
          <cell r="L223">
            <v>4.270890615235257</v>
          </cell>
          <cell r="M223">
            <v>0</v>
          </cell>
          <cell r="N223">
            <v>221056</v>
          </cell>
          <cell r="O223">
            <v>0</v>
          </cell>
          <cell r="P223">
            <v>0</v>
          </cell>
          <cell r="R223">
            <v>0</v>
          </cell>
          <cell r="S223">
            <v>0</v>
          </cell>
        </row>
        <row r="224">
          <cell r="E224">
            <v>625</v>
          </cell>
          <cell r="F224">
            <v>420470</v>
          </cell>
          <cell r="G224">
            <v>0</v>
          </cell>
          <cell r="H224">
            <v>420470</v>
          </cell>
          <cell r="I224">
            <v>81102577.123575628</v>
          </cell>
          <cell r="J224">
            <v>7299231.9411218064</v>
          </cell>
          <cell r="K224">
            <v>9</v>
          </cell>
          <cell r="L224">
            <v>0.51844221837652804</v>
          </cell>
          <cell r="M224">
            <v>0</v>
          </cell>
          <cell r="N224">
            <v>52516.000000000022</v>
          </cell>
          <cell r="O224">
            <v>0</v>
          </cell>
          <cell r="P224">
            <v>0</v>
          </cell>
          <cell r="R224">
            <v>0</v>
          </cell>
          <cell r="S224">
            <v>0</v>
          </cell>
        </row>
        <row r="225">
          <cell r="E225">
            <v>632</v>
          </cell>
          <cell r="F225">
            <v>34972</v>
          </cell>
          <cell r="G225">
            <v>0</v>
          </cell>
          <cell r="H225">
            <v>34972</v>
          </cell>
          <cell r="I225">
            <v>2640419.1399999997</v>
          </cell>
          <cell r="J225">
            <v>237637.72259999995</v>
          </cell>
          <cell r="K225">
            <v>9</v>
          </cell>
          <cell r="L225">
            <v>1.3244866873673702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R225">
            <v>0</v>
          </cell>
          <cell r="S225">
            <v>0</v>
          </cell>
        </row>
        <row r="226">
          <cell r="E226">
            <v>635</v>
          </cell>
          <cell r="F226">
            <v>358340</v>
          </cell>
          <cell r="G226">
            <v>0</v>
          </cell>
          <cell r="H226">
            <v>358340</v>
          </cell>
          <cell r="I226">
            <v>28518563.999999098</v>
          </cell>
          <cell r="J226">
            <v>2566670.7599999188</v>
          </cell>
          <cell r="K226">
            <v>9</v>
          </cell>
          <cell r="L226">
            <v>1.2565148792204661</v>
          </cell>
          <cell r="M226">
            <v>0</v>
          </cell>
          <cell r="N226">
            <v>125419</v>
          </cell>
          <cell r="O226">
            <v>0</v>
          </cell>
          <cell r="P226">
            <v>0</v>
          </cell>
          <cell r="R226">
            <v>0</v>
          </cell>
          <cell r="S226">
            <v>0</v>
          </cell>
        </row>
        <row r="227">
          <cell r="E227">
            <v>640</v>
          </cell>
          <cell r="F227">
            <v>59823</v>
          </cell>
          <cell r="G227">
            <v>0</v>
          </cell>
          <cell r="H227">
            <v>59823</v>
          </cell>
          <cell r="I227">
            <v>30077877</v>
          </cell>
          <cell r="J227">
            <v>2707008.9299999997</v>
          </cell>
          <cell r="K227">
            <v>9</v>
          </cell>
          <cell r="L227">
            <v>0.19889369186528694</v>
          </cell>
          <cell r="M227">
            <v>0</v>
          </cell>
          <cell r="N227">
            <v>19941</v>
          </cell>
          <cell r="O227">
            <v>0</v>
          </cell>
          <cell r="P227">
            <v>0</v>
          </cell>
          <cell r="R227">
            <v>0</v>
          </cell>
          <cell r="S227">
            <v>0</v>
          </cell>
        </row>
        <row r="228">
          <cell r="E228">
            <v>645</v>
          </cell>
          <cell r="F228">
            <v>3031230</v>
          </cell>
          <cell r="G228">
            <v>0</v>
          </cell>
          <cell r="H228">
            <v>3031230</v>
          </cell>
          <cell r="I228">
            <v>69129471.560000002</v>
          </cell>
          <cell r="J228">
            <v>6221652.4403999997</v>
          </cell>
          <cell r="K228">
            <v>9</v>
          </cell>
          <cell r="L228">
            <v>4.3848592092434622</v>
          </cell>
          <cell r="M228">
            <v>0</v>
          </cell>
          <cell r="N228">
            <v>543596</v>
          </cell>
          <cell r="O228">
            <v>0</v>
          </cell>
          <cell r="P228">
            <v>0</v>
          </cell>
          <cell r="R228">
            <v>0</v>
          </cell>
          <cell r="S228">
            <v>0</v>
          </cell>
        </row>
        <row r="229">
          <cell r="E229">
            <v>650</v>
          </cell>
          <cell r="F229">
            <v>47439</v>
          </cell>
          <cell r="G229">
            <v>0</v>
          </cell>
          <cell r="H229">
            <v>47439</v>
          </cell>
          <cell r="I229">
            <v>44057059.899999999</v>
          </cell>
          <cell r="J229">
            <v>3965135.3909999998</v>
          </cell>
          <cell r="K229">
            <v>9</v>
          </cell>
          <cell r="L229">
            <v>0.10767627278732689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R229">
            <v>0</v>
          </cell>
          <cell r="S229">
            <v>0</v>
          </cell>
        </row>
        <row r="230">
          <cell r="E230">
            <v>658</v>
          </cell>
          <cell r="F230">
            <v>176929</v>
          </cell>
          <cell r="G230">
            <v>0</v>
          </cell>
          <cell r="H230">
            <v>176929</v>
          </cell>
          <cell r="I230">
            <v>50299377</v>
          </cell>
          <cell r="J230">
            <v>4526943.93</v>
          </cell>
          <cell r="K230">
            <v>9</v>
          </cell>
          <cell r="L230">
            <v>0.35175187159872778</v>
          </cell>
          <cell r="M230">
            <v>0</v>
          </cell>
          <cell r="N230">
            <v>48649.999999999993</v>
          </cell>
          <cell r="O230">
            <v>0</v>
          </cell>
          <cell r="P230">
            <v>0</v>
          </cell>
          <cell r="R230">
            <v>0</v>
          </cell>
          <cell r="S230">
            <v>0</v>
          </cell>
        </row>
        <row r="231">
          <cell r="E231">
            <v>660</v>
          </cell>
          <cell r="F231">
            <v>2756342</v>
          </cell>
          <cell r="G231">
            <v>0</v>
          </cell>
          <cell r="H231">
            <v>2756342</v>
          </cell>
          <cell r="I231">
            <v>30951005</v>
          </cell>
          <cell r="J231">
            <v>2785590.4499999997</v>
          </cell>
          <cell r="K231">
            <v>9</v>
          </cell>
          <cell r="L231">
            <v>8.9055008068397132</v>
          </cell>
          <cell r="M231">
            <v>0</v>
          </cell>
          <cell r="N231">
            <v>951354</v>
          </cell>
          <cell r="O231">
            <v>0</v>
          </cell>
          <cell r="P231">
            <v>0</v>
          </cell>
          <cell r="R231">
            <v>0</v>
          </cell>
          <cell r="S231">
            <v>0</v>
          </cell>
        </row>
        <row r="232">
          <cell r="E232">
            <v>665</v>
          </cell>
          <cell r="F232">
            <v>253068</v>
          </cell>
          <cell r="G232">
            <v>0</v>
          </cell>
          <cell r="H232">
            <v>253068</v>
          </cell>
          <cell r="I232">
            <v>39060676</v>
          </cell>
          <cell r="J232">
            <v>3515460.84</v>
          </cell>
          <cell r="K232">
            <v>9</v>
          </cell>
          <cell r="L232">
            <v>0.64788433257017874</v>
          </cell>
          <cell r="M232">
            <v>0</v>
          </cell>
          <cell r="N232">
            <v>58205.999999999978</v>
          </cell>
          <cell r="O232">
            <v>0</v>
          </cell>
          <cell r="P232">
            <v>0</v>
          </cell>
          <cell r="R232">
            <v>0</v>
          </cell>
          <cell r="S232">
            <v>0</v>
          </cell>
        </row>
        <row r="233">
          <cell r="E233">
            <v>670</v>
          </cell>
          <cell r="F233">
            <v>444268</v>
          </cell>
          <cell r="G233">
            <v>0</v>
          </cell>
          <cell r="H233">
            <v>444268</v>
          </cell>
          <cell r="I233">
            <v>12685027</v>
          </cell>
          <cell r="J233">
            <v>1141652.43</v>
          </cell>
          <cell r="K233">
            <v>9</v>
          </cell>
          <cell r="L233">
            <v>3.5023023600974597</v>
          </cell>
          <cell r="M233">
            <v>0</v>
          </cell>
          <cell r="N233">
            <v>115610.00000000003</v>
          </cell>
          <cell r="O233">
            <v>0</v>
          </cell>
          <cell r="P233">
            <v>0</v>
          </cell>
          <cell r="R233">
            <v>0</v>
          </cell>
          <cell r="S233">
            <v>0</v>
          </cell>
        </row>
        <row r="234">
          <cell r="E234">
            <v>672</v>
          </cell>
          <cell r="F234">
            <v>288217</v>
          </cell>
          <cell r="G234">
            <v>0</v>
          </cell>
          <cell r="H234">
            <v>288217</v>
          </cell>
          <cell r="I234">
            <v>14285602.199999999</v>
          </cell>
          <cell r="J234">
            <v>1285704.1979999999</v>
          </cell>
          <cell r="K234">
            <v>9</v>
          </cell>
          <cell r="L234">
            <v>2.0175348295782731</v>
          </cell>
          <cell r="M234">
            <v>0</v>
          </cell>
          <cell r="N234">
            <v>139266</v>
          </cell>
          <cell r="O234">
            <v>0</v>
          </cell>
          <cell r="P234">
            <v>0</v>
          </cell>
          <cell r="R234">
            <v>0</v>
          </cell>
          <cell r="S234">
            <v>0</v>
          </cell>
        </row>
        <row r="235">
          <cell r="E235">
            <v>673</v>
          </cell>
          <cell r="F235">
            <v>812976</v>
          </cell>
          <cell r="G235">
            <v>0</v>
          </cell>
          <cell r="H235">
            <v>812976</v>
          </cell>
          <cell r="I235">
            <v>43268418</v>
          </cell>
          <cell r="J235">
            <v>3894157.6199999996</v>
          </cell>
          <cell r="K235">
            <v>9</v>
          </cell>
          <cell r="L235">
            <v>1.8789131601714673</v>
          </cell>
          <cell r="M235">
            <v>0</v>
          </cell>
          <cell r="N235">
            <v>189594.99999999997</v>
          </cell>
          <cell r="O235">
            <v>0</v>
          </cell>
          <cell r="P235">
            <v>0</v>
          </cell>
          <cell r="R235">
            <v>0</v>
          </cell>
          <cell r="S235">
            <v>0</v>
          </cell>
        </row>
        <row r="236">
          <cell r="E236">
            <v>674</v>
          </cell>
          <cell r="F236">
            <v>1096404</v>
          </cell>
          <cell r="G236">
            <v>0</v>
          </cell>
          <cell r="H236">
            <v>1096404</v>
          </cell>
          <cell r="I236">
            <v>20507874</v>
          </cell>
          <cell r="J236">
            <v>3691417.32</v>
          </cell>
          <cell r="K236">
            <v>18</v>
          </cell>
          <cell r="L236">
            <v>5.3462587101910222</v>
          </cell>
          <cell r="M236">
            <v>0</v>
          </cell>
          <cell r="N236">
            <v>173043</v>
          </cell>
          <cell r="O236">
            <v>0</v>
          </cell>
          <cell r="P236">
            <v>0</v>
          </cell>
          <cell r="R236">
            <v>0</v>
          </cell>
          <cell r="S236">
            <v>0</v>
          </cell>
        </row>
        <row r="237">
          <cell r="E237">
            <v>680</v>
          </cell>
          <cell r="F237">
            <v>377594</v>
          </cell>
          <cell r="G237">
            <v>0</v>
          </cell>
          <cell r="H237">
            <v>377594</v>
          </cell>
          <cell r="I237">
            <v>47206377</v>
          </cell>
          <cell r="J237">
            <v>4248573.93</v>
          </cell>
          <cell r="K237">
            <v>9</v>
          </cell>
          <cell r="L237">
            <v>0.7998792197079645</v>
          </cell>
          <cell r="M237">
            <v>0</v>
          </cell>
          <cell r="N237">
            <v>54974.999999999993</v>
          </cell>
          <cell r="O237">
            <v>0</v>
          </cell>
          <cell r="P237">
            <v>0</v>
          </cell>
          <cell r="R237">
            <v>0</v>
          </cell>
          <cell r="S237">
            <v>0</v>
          </cell>
        </row>
        <row r="238">
          <cell r="E238">
            <v>683</v>
          </cell>
          <cell r="F238">
            <v>381945</v>
          </cell>
          <cell r="G238">
            <v>0</v>
          </cell>
          <cell r="H238">
            <v>381945</v>
          </cell>
          <cell r="I238">
            <v>14781717.000000175</v>
          </cell>
          <cell r="J238">
            <v>1330354.5300000156</v>
          </cell>
          <cell r="K238">
            <v>9</v>
          </cell>
          <cell r="L238">
            <v>2.583901450690711</v>
          </cell>
          <cell r="M238">
            <v>0</v>
          </cell>
          <cell r="N238">
            <v>84722</v>
          </cell>
          <cell r="O238">
            <v>0</v>
          </cell>
          <cell r="P238">
            <v>0</v>
          </cell>
          <cell r="R238">
            <v>0</v>
          </cell>
          <cell r="S238">
            <v>0</v>
          </cell>
        </row>
        <row r="239">
          <cell r="E239">
            <v>685</v>
          </cell>
          <cell r="F239">
            <v>51926</v>
          </cell>
          <cell r="G239">
            <v>0</v>
          </cell>
          <cell r="H239">
            <v>51926</v>
          </cell>
          <cell r="I239">
            <v>2382273.6299999994</v>
          </cell>
          <cell r="J239">
            <v>428809.25339999987</v>
          </cell>
          <cell r="K239">
            <v>18</v>
          </cell>
          <cell r="L239">
            <v>2.1796824405935271</v>
          </cell>
          <cell r="M239">
            <v>0</v>
          </cell>
          <cell r="N239">
            <v>51926</v>
          </cell>
          <cell r="O239">
            <v>0</v>
          </cell>
          <cell r="P239">
            <v>0</v>
          </cell>
          <cell r="R239">
            <v>0</v>
          </cell>
          <cell r="S239">
            <v>0</v>
          </cell>
        </row>
        <row r="240">
          <cell r="E240">
            <v>690</v>
          </cell>
          <cell r="F240">
            <v>759158</v>
          </cell>
          <cell r="G240">
            <v>0</v>
          </cell>
          <cell r="H240">
            <v>759158</v>
          </cell>
          <cell r="I240">
            <v>38345178.999999434</v>
          </cell>
          <cell r="J240">
            <v>3451066.1099999491</v>
          </cell>
          <cell r="K240">
            <v>9</v>
          </cell>
          <cell r="L240">
            <v>1.9798003811639819</v>
          </cell>
          <cell r="M240">
            <v>0</v>
          </cell>
          <cell r="N240">
            <v>70763</v>
          </cell>
          <cell r="O240">
            <v>0</v>
          </cell>
          <cell r="P240">
            <v>0</v>
          </cell>
          <cell r="R240">
            <v>0</v>
          </cell>
          <cell r="S240">
            <v>0</v>
          </cell>
        </row>
        <row r="241">
          <cell r="E241">
            <v>695</v>
          </cell>
          <cell r="F241">
            <v>41230</v>
          </cell>
          <cell r="G241">
            <v>0</v>
          </cell>
          <cell r="H241">
            <v>41230</v>
          </cell>
          <cell r="I241">
            <v>35001569</v>
          </cell>
          <cell r="J241">
            <v>3150141.21</v>
          </cell>
          <cell r="K241">
            <v>9</v>
          </cell>
          <cell r="L241">
            <v>0.11779471943100608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R241">
            <v>0</v>
          </cell>
          <cell r="S241">
            <v>0</v>
          </cell>
        </row>
        <row r="242">
          <cell r="E242">
            <v>700</v>
          </cell>
          <cell r="F242">
            <v>1010268</v>
          </cell>
          <cell r="G242">
            <v>0</v>
          </cell>
          <cell r="H242">
            <v>1010268</v>
          </cell>
          <cell r="I242">
            <v>24471989.675999995</v>
          </cell>
          <cell r="J242">
            <v>2202479.0708399997</v>
          </cell>
          <cell r="K242">
            <v>9</v>
          </cell>
          <cell r="L242">
            <v>4.1282626111549199</v>
          </cell>
          <cell r="M242">
            <v>0</v>
          </cell>
          <cell r="N242">
            <v>196441</v>
          </cell>
          <cell r="O242">
            <v>0</v>
          </cell>
          <cell r="P242">
            <v>0</v>
          </cell>
          <cell r="R242">
            <v>0</v>
          </cell>
          <cell r="S242">
            <v>0</v>
          </cell>
        </row>
        <row r="243">
          <cell r="E243">
            <v>705</v>
          </cell>
          <cell r="F243">
            <v>41247</v>
          </cell>
          <cell r="G243">
            <v>0</v>
          </cell>
          <cell r="H243">
            <v>41247</v>
          </cell>
          <cell r="I243">
            <v>36997111</v>
          </cell>
          <cell r="J243">
            <v>3329739.9899999998</v>
          </cell>
          <cell r="K243">
            <v>9</v>
          </cell>
          <cell r="L243">
            <v>0.11148708341037764</v>
          </cell>
          <cell r="M243">
            <v>0</v>
          </cell>
          <cell r="N243">
            <v>20942</v>
          </cell>
          <cell r="O243">
            <v>0</v>
          </cell>
          <cell r="P243">
            <v>0</v>
          </cell>
          <cell r="R243">
            <v>0</v>
          </cell>
          <cell r="S243">
            <v>0</v>
          </cell>
        </row>
        <row r="244">
          <cell r="E244">
            <v>710</v>
          </cell>
          <cell r="F244">
            <v>328049</v>
          </cell>
          <cell r="G244">
            <v>0</v>
          </cell>
          <cell r="H244">
            <v>328049</v>
          </cell>
          <cell r="I244">
            <v>36441489</v>
          </cell>
          <cell r="J244">
            <v>3279734.01</v>
          </cell>
          <cell r="K244">
            <v>9</v>
          </cell>
          <cell r="L244">
            <v>0.90020745310379602</v>
          </cell>
          <cell r="M244">
            <v>0</v>
          </cell>
          <cell r="N244">
            <v>86422</v>
          </cell>
          <cell r="O244">
            <v>0</v>
          </cell>
          <cell r="P244">
            <v>0</v>
          </cell>
          <cell r="R244">
            <v>0</v>
          </cell>
          <cell r="S244">
            <v>0</v>
          </cell>
        </row>
        <row r="245">
          <cell r="E245">
            <v>712</v>
          </cell>
          <cell r="F245">
            <v>950768</v>
          </cell>
          <cell r="G245">
            <v>0</v>
          </cell>
          <cell r="H245">
            <v>950768</v>
          </cell>
          <cell r="I245">
            <v>39645327</v>
          </cell>
          <cell r="J245">
            <v>3568079.4299999997</v>
          </cell>
          <cell r="K245">
            <v>9</v>
          </cell>
          <cell r="L245">
            <v>2.3981842803314497</v>
          </cell>
          <cell r="M245">
            <v>0</v>
          </cell>
          <cell r="N245">
            <v>283405.33333333337</v>
          </cell>
          <cell r="O245">
            <v>0</v>
          </cell>
          <cell r="P245">
            <v>0</v>
          </cell>
          <cell r="R245">
            <v>0</v>
          </cell>
          <cell r="S245">
            <v>0</v>
          </cell>
        </row>
        <row r="246">
          <cell r="E246">
            <v>715</v>
          </cell>
          <cell r="F246">
            <v>188880</v>
          </cell>
          <cell r="G246">
            <v>0</v>
          </cell>
          <cell r="H246">
            <v>188880</v>
          </cell>
          <cell r="I246">
            <v>21848535</v>
          </cell>
          <cell r="J246">
            <v>1966368.15</v>
          </cell>
          <cell r="K246">
            <v>9</v>
          </cell>
          <cell r="L246">
            <v>0.86449732213166697</v>
          </cell>
          <cell r="M246">
            <v>0</v>
          </cell>
          <cell r="N246">
            <v>37776</v>
          </cell>
          <cell r="O246">
            <v>0</v>
          </cell>
          <cell r="P246">
            <v>0</v>
          </cell>
          <cell r="R246">
            <v>0</v>
          </cell>
          <cell r="S246">
            <v>0</v>
          </cell>
        </row>
        <row r="247">
          <cell r="E247">
            <v>717</v>
          </cell>
          <cell r="F247">
            <v>666040</v>
          </cell>
          <cell r="G247">
            <v>0</v>
          </cell>
          <cell r="H247">
            <v>666040</v>
          </cell>
          <cell r="I247">
            <v>18626331.431999765</v>
          </cell>
          <cell r="J247">
            <v>1676369.8288799787</v>
          </cell>
          <cell r="K247">
            <v>9</v>
          </cell>
          <cell r="L247">
            <v>3.5757980707663832</v>
          </cell>
          <cell r="M247">
            <v>0</v>
          </cell>
          <cell r="N247">
            <v>142908</v>
          </cell>
          <cell r="O247">
            <v>0</v>
          </cell>
          <cell r="P247">
            <v>0</v>
          </cell>
          <cell r="R247">
            <v>0</v>
          </cell>
          <cell r="S247">
            <v>0</v>
          </cell>
        </row>
        <row r="248">
          <cell r="E248">
            <v>720</v>
          </cell>
          <cell r="F248">
            <v>74656</v>
          </cell>
          <cell r="G248">
            <v>0</v>
          </cell>
          <cell r="H248">
            <v>74656</v>
          </cell>
          <cell r="I248">
            <v>20814378</v>
          </cell>
          <cell r="J248">
            <v>1873294.02</v>
          </cell>
          <cell r="K248">
            <v>9</v>
          </cell>
          <cell r="L248">
            <v>0.35867514273066436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R248">
            <v>0</v>
          </cell>
          <cell r="S248">
            <v>0</v>
          </cell>
        </row>
        <row r="249">
          <cell r="E249">
            <v>725</v>
          </cell>
          <cell r="F249">
            <v>603696</v>
          </cell>
          <cell r="G249">
            <v>0</v>
          </cell>
          <cell r="H249">
            <v>603696</v>
          </cell>
          <cell r="I249">
            <v>50332300.960000001</v>
          </cell>
          <cell r="J249">
            <v>4529907.0864000004</v>
          </cell>
          <cell r="K249">
            <v>9</v>
          </cell>
          <cell r="L249">
            <v>1.1994206274808861</v>
          </cell>
          <cell r="M249">
            <v>0</v>
          </cell>
          <cell r="N249">
            <v>170941</v>
          </cell>
          <cell r="O249">
            <v>0</v>
          </cell>
          <cell r="P249">
            <v>0</v>
          </cell>
          <cell r="R249">
            <v>0</v>
          </cell>
          <cell r="S249">
            <v>0</v>
          </cell>
        </row>
        <row r="250">
          <cell r="E250">
            <v>730</v>
          </cell>
          <cell r="F250">
            <v>144368</v>
          </cell>
          <cell r="G250">
            <v>0</v>
          </cell>
          <cell r="H250">
            <v>144368</v>
          </cell>
          <cell r="I250">
            <v>24876731</v>
          </cell>
          <cell r="J250">
            <v>2238905.79</v>
          </cell>
          <cell r="K250">
            <v>9</v>
          </cell>
          <cell r="L250">
            <v>0.58033348513516514</v>
          </cell>
          <cell r="M250">
            <v>0</v>
          </cell>
          <cell r="N250">
            <v>66168.666666666657</v>
          </cell>
          <cell r="O250">
            <v>0</v>
          </cell>
          <cell r="P250">
            <v>0</v>
          </cell>
          <cell r="R250">
            <v>0</v>
          </cell>
          <cell r="S250">
            <v>0</v>
          </cell>
        </row>
        <row r="251">
          <cell r="E251">
            <v>735</v>
          </cell>
          <cell r="F251">
            <v>1157834</v>
          </cell>
          <cell r="G251">
            <v>0</v>
          </cell>
          <cell r="H251">
            <v>1157834</v>
          </cell>
          <cell r="I251">
            <v>53500320.899999999</v>
          </cell>
          <cell r="J251">
            <v>4815028.8810000001</v>
          </cell>
          <cell r="K251">
            <v>9</v>
          </cell>
          <cell r="L251">
            <v>2.1641627200034237</v>
          </cell>
          <cell r="M251">
            <v>0</v>
          </cell>
          <cell r="N251">
            <v>234878.33333333328</v>
          </cell>
          <cell r="O251">
            <v>0</v>
          </cell>
          <cell r="P251">
            <v>0</v>
          </cell>
          <cell r="R251">
            <v>0</v>
          </cell>
          <cell r="S251">
            <v>0</v>
          </cell>
        </row>
        <row r="252">
          <cell r="E252">
            <v>740</v>
          </cell>
          <cell r="F252">
            <v>271060</v>
          </cell>
          <cell r="G252">
            <v>0</v>
          </cell>
          <cell r="H252">
            <v>271060</v>
          </cell>
          <cell r="I252">
            <v>19832101</v>
          </cell>
          <cell r="J252">
            <v>1784889.0899999999</v>
          </cell>
          <cell r="K252">
            <v>9</v>
          </cell>
          <cell r="L252">
            <v>1.3667739993861467</v>
          </cell>
          <cell r="M252">
            <v>0</v>
          </cell>
          <cell r="N252">
            <v>77094</v>
          </cell>
          <cell r="O252">
            <v>0</v>
          </cell>
          <cell r="P252">
            <v>0</v>
          </cell>
          <cell r="R252">
            <v>0</v>
          </cell>
          <cell r="S252">
            <v>0</v>
          </cell>
        </row>
        <row r="253">
          <cell r="E253">
            <v>745</v>
          </cell>
          <cell r="F253">
            <v>566659</v>
          </cell>
          <cell r="G253">
            <v>0</v>
          </cell>
          <cell r="H253">
            <v>566659</v>
          </cell>
          <cell r="I253">
            <v>39095870.600000001</v>
          </cell>
          <cell r="J253">
            <v>3518628.3539999998</v>
          </cell>
          <cell r="K253">
            <v>9</v>
          </cell>
          <cell r="L253">
            <v>1.449408828358461</v>
          </cell>
          <cell r="M253">
            <v>0</v>
          </cell>
          <cell r="N253">
            <v>207433.22222222225</v>
          </cell>
          <cell r="O253">
            <v>0</v>
          </cell>
          <cell r="P253">
            <v>0</v>
          </cell>
          <cell r="R253">
            <v>0</v>
          </cell>
          <cell r="S253">
            <v>0</v>
          </cell>
        </row>
        <row r="254">
          <cell r="E254">
            <v>750</v>
          </cell>
          <cell r="F254">
            <v>505227</v>
          </cell>
          <cell r="G254">
            <v>0</v>
          </cell>
          <cell r="H254">
            <v>505227</v>
          </cell>
          <cell r="I254">
            <v>13996277</v>
          </cell>
          <cell r="J254">
            <v>1259664.93</v>
          </cell>
          <cell r="K254">
            <v>9</v>
          </cell>
          <cell r="L254">
            <v>3.6097242145179038</v>
          </cell>
          <cell r="M254">
            <v>0</v>
          </cell>
          <cell r="N254">
            <v>88548</v>
          </cell>
          <cell r="O254">
            <v>0</v>
          </cell>
          <cell r="P254">
            <v>0</v>
          </cell>
          <cell r="R254">
            <v>0</v>
          </cell>
          <cell r="S254">
            <v>0</v>
          </cell>
        </row>
        <row r="255">
          <cell r="E255">
            <v>753</v>
          </cell>
          <cell r="F255">
            <v>179749</v>
          </cell>
          <cell r="G255">
            <v>0</v>
          </cell>
          <cell r="H255">
            <v>179749</v>
          </cell>
          <cell r="I255">
            <v>33891262</v>
          </cell>
          <cell r="J255">
            <v>3050213.58</v>
          </cell>
          <cell r="K255">
            <v>9</v>
          </cell>
          <cell r="L255">
            <v>0.53036974545238236</v>
          </cell>
          <cell r="M255">
            <v>0</v>
          </cell>
          <cell r="N255">
            <v>44332</v>
          </cell>
          <cell r="O255">
            <v>0</v>
          </cell>
          <cell r="P255">
            <v>0</v>
          </cell>
          <cell r="R255">
            <v>0</v>
          </cell>
          <cell r="S255">
            <v>0</v>
          </cell>
        </row>
        <row r="256">
          <cell r="E256">
            <v>755</v>
          </cell>
          <cell r="F256">
            <v>474717</v>
          </cell>
          <cell r="G256">
            <v>0</v>
          </cell>
          <cell r="H256">
            <v>474717</v>
          </cell>
          <cell r="I256">
            <v>13883568</v>
          </cell>
          <cell r="J256">
            <v>1249521.1199999999</v>
          </cell>
          <cell r="K256">
            <v>9</v>
          </cell>
          <cell r="L256">
            <v>3.4192723369093589</v>
          </cell>
          <cell r="M256">
            <v>0</v>
          </cell>
          <cell r="N256">
            <v>77081</v>
          </cell>
          <cell r="O256">
            <v>0</v>
          </cell>
          <cell r="P256">
            <v>0</v>
          </cell>
          <cell r="R256">
            <v>0</v>
          </cell>
          <cell r="S256">
            <v>0</v>
          </cell>
        </row>
        <row r="257">
          <cell r="E257">
            <v>760</v>
          </cell>
          <cell r="F257">
            <v>1201228</v>
          </cell>
          <cell r="G257">
            <v>0</v>
          </cell>
          <cell r="H257">
            <v>1201228</v>
          </cell>
          <cell r="I257">
            <v>29283589</v>
          </cell>
          <cell r="J257">
            <v>2635523.0099999998</v>
          </cell>
          <cell r="K257">
            <v>9</v>
          </cell>
          <cell r="L257">
            <v>4.1020518352446489</v>
          </cell>
          <cell r="M257">
            <v>0</v>
          </cell>
          <cell r="N257">
            <v>219351.99999999997</v>
          </cell>
          <cell r="O257">
            <v>0</v>
          </cell>
          <cell r="P257">
            <v>0</v>
          </cell>
          <cell r="R257">
            <v>0</v>
          </cell>
          <cell r="S257">
            <v>0</v>
          </cell>
        </row>
        <row r="258">
          <cell r="E258">
            <v>763</v>
          </cell>
          <cell r="F258">
            <v>102474</v>
          </cell>
          <cell r="G258">
            <v>0</v>
          </cell>
          <cell r="H258">
            <v>102474</v>
          </cell>
          <cell r="I258">
            <v>17369944</v>
          </cell>
          <cell r="J258">
            <v>1563294.96</v>
          </cell>
          <cell r="K258">
            <v>9</v>
          </cell>
          <cell r="L258">
            <v>0.58995008849769459</v>
          </cell>
          <cell r="M258">
            <v>0</v>
          </cell>
          <cell r="N258">
            <v>51237</v>
          </cell>
          <cell r="O258">
            <v>0</v>
          </cell>
          <cell r="P258">
            <v>0</v>
          </cell>
          <cell r="R258">
            <v>0</v>
          </cell>
          <cell r="S258">
            <v>0</v>
          </cell>
        </row>
        <row r="259">
          <cell r="E259">
            <v>766</v>
          </cell>
          <cell r="F259">
            <v>57199</v>
          </cell>
          <cell r="G259">
            <v>0</v>
          </cell>
          <cell r="H259">
            <v>57199</v>
          </cell>
          <cell r="I259">
            <v>23003655.000000384</v>
          </cell>
          <cell r="J259">
            <v>2070328.9500000344</v>
          </cell>
          <cell r="K259">
            <v>9</v>
          </cell>
          <cell r="L259">
            <v>0.24865179033505347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R259">
            <v>0</v>
          </cell>
          <cell r="S259">
            <v>0</v>
          </cell>
        </row>
        <row r="260">
          <cell r="E260">
            <v>767</v>
          </cell>
          <cell r="F260">
            <v>933492</v>
          </cell>
          <cell r="G260">
            <v>0</v>
          </cell>
          <cell r="H260">
            <v>933492</v>
          </cell>
          <cell r="I260">
            <v>24336561</v>
          </cell>
          <cell r="J260">
            <v>2190290.4899999998</v>
          </cell>
          <cell r="K260">
            <v>9</v>
          </cell>
          <cell r="L260">
            <v>3.8357597032711404</v>
          </cell>
          <cell r="M260">
            <v>0</v>
          </cell>
          <cell r="N260">
            <v>425208.00000000006</v>
          </cell>
          <cell r="O260">
            <v>0</v>
          </cell>
          <cell r="P260">
            <v>0</v>
          </cell>
          <cell r="R260">
            <v>0</v>
          </cell>
          <cell r="S260">
            <v>0</v>
          </cell>
        </row>
        <row r="261">
          <cell r="E261">
            <v>770</v>
          </cell>
          <cell r="F261">
            <v>234704</v>
          </cell>
          <cell r="G261">
            <v>0</v>
          </cell>
          <cell r="H261">
            <v>234704</v>
          </cell>
          <cell r="I261">
            <v>26110221</v>
          </cell>
          <cell r="J261">
            <v>2349919.89</v>
          </cell>
          <cell r="K261">
            <v>9</v>
          </cell>
          <cell r="L261">
            <v>0.89889702580456898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R261">
            <v>0</v>
          </cell>
          <cell r="S261">
            <v>0</v>
          </cell>
        </row>
        <row r="262">
          <cell r="E262">
            <v>773</v>
          </cell>
          <cell r="F262">
            <v>688267</v>
          </cell>
          <cell r="G262">
            <v>0</v>
          </cell>
          <cell r="H262">
            <v>688267</v>
          </cell>
          <cell r="I262">
            <v>45431119.999999329</v>
          </cell>
          <cell r="J262">
            <v>4088800.7999999393</v>
          </cell>
          <cell r="K262">
            <v>9</v>
          </cell>
          <cell r="L262">
            <v>1.5149681539878617</v>
          </cell>
          <cell r="M262">
            <v>0</v>
          </cell>
          <cell r="N262">
            <v>235018.00000000006</v>
          </cell>
          <cell r="O262">
            <v>0</v>
          </cell>
          <cell r="P262">
            <v>0</v>
          </cell>
          <cell r="R262">
            <v>0</v>
          </cell>
          <cell r="S262">
            <v>0</v>
          </cell>
        </row>
        <row r="263">
          <cell r="E263">
            <v>774</v>
          </cell>
          <cell r="F263">
            <v>1658510</v>
          </cell>
          <cell r="G263">
            <v>0</v>
          </cell>
          <cell r="H263">
            <v>1658510</v>
          </cell>
          <cell r="I263">
            <v>14136487.238799883</v>
          </cell>
          <cell r="J263">
            <v>1272283.8514919893</v>
          </cell>
          <cell r="K263">
            <v>9</v>
          </cell>
          <cell r="L263">
            <v>11.732122499626005</v>
          </cell>
          <cell r="M263">
            <v>386226.14850801066</v>
          </cell>
          <cell r="N263">
            <v>655690</v>
          </cell>
          <cell r="O263">
            <v>0.5890377289694988</v>
          </cell>
          <cell r="P263">
            <v>386226.14850801066</v>
          </cell>
          <cell r="R263">
            <v>0</v>
          </cell>
          <cell r="S263">
            <v>0</v>
          </cell>
        </row>
        <row r="264">
          <cell r="E264">
            <v>775</v>
          </cell>
          <cell r="F264">
            <v>796037</v>
          </cell>
          <cell r="G264">
            <v>0</v>
          </cell>
          <cell r="H264">
            <v>796037</v>
          </cell>
          <cell r="I264">
            <v>104611775</v>
          </cell>
          <cell r="J264">
            <v>9415059.75</v>
          </cell>
          <cell r="K264">
            <v>9</v>
          </cell>
          <cell r="L264">
            <v>0.76094397595299379</v>
          </cell>
          <cell r="M264">
            <v>0</v>
          </cell>
          <cell r="N264">
            <v>287111.00000000012</v>
          </cell>
          <cell r="O264">
            <v>0</v>
          </cell>
          <cell r="P264">
            <v>0</v>
          </cell>
          <cell r="R264">
            <v>0</v>
          </cell>
          <cell r="S264">
            <v>0</v>
          </cell>
        </row>
        <row r="265">
          <cell r="E265">
            <v>778</v>
          </cell>
          <cell r="F265">
            <v>175420</v>
          </cell>
          <cell r="G265">
            <v>0</v>
          </cell>
          <cell r="H265">
            <v>175420</v>
          </cell>
          <cell r="I265">
            <v>19221569</v>
          </cell>
          <cell r="J265">
            <v>1729941.21</v>
          </cell>
          <cell r="K265">
            <v>9</v>
          </cell>
          <cell r="L265">
            <v>0.91262060865062589</v>
          </cell>
          <cell r="M265">
            <v>0</v>
          </cell>
          <cell r="N265">
            <v>87710</v>
          </cell>
          <cell r="O265">
            <v>0</v>
          </cell>
          <cell r="P265">
            <v>0</v>
          </cell>
          <cell r="R265">
            <v>0</v>
          </cell>
          <cell r="S265">
            <v>0</v>
          </cell>
        </row>
        <row r="266">
          <cell r="E266">
            <v>780</v>
          </cell>
          <cell r="F266">
            <v>1266159</v>
          </cell>
          <cell r="G266">
            <v>0</v>
          </cell>
          <cell r="H266">
            <v>1266159</v>
          </cell>
          <cell r="I266">
            <v>55059226</v>
          </cell>
          <cell r="J266">
            <v>4955330.34</v>
          </cell>
          <cell r="K266">
            <v>9</v>
          </cell>
          <cell r="L266">
            <v>2.2996309465011371</v>
          </cell>
          <cell r="M266">
            <v>0</v>
          </cell>
          <cell r="N266">
            <v>485102</v>
          </cell>
          <cell r="O266">
            <v>0</v>
          </cell>
          <cell r="P266">
            <v>0</v>
          </cell>
          <cell r="R266">
            <v>0</v>
          </cell>
          <cell r="S266">
            <v>0</v>
          </cell>
        </row>
      </sheetData>
      <sheetData sheetId="7"/>
      <sheetData sheetId="8">
        <row r="10">
          <cell r="CA10">
            <v>1</v>
          </cell>
          <cell r="CB10">
            <v>54</v>
          </cell>
          <cell r="CC10">
            <v>0</v>
          </cell>
          <cell r="CD10">
            <v>0</v>
          </cell>
          <cell r="CE10">
            <v>0</v>
          </cell>
          <cell r="CF10">
            <v>803918</v>
          </cell>
          <cell r="CG10">
            <v>0</v>
          </cell>
          <cell r="CH10">
            <v>0</v>
          </cell>
          <cell r="CI10">
            <v>803918</v>
          </cell>
          <cell r="CJ10">
            <v>0</v>
          </cell>
          <cell r="CK10">
            <v>64152</v>
          </cell>
          <cell r="CL10">
            <v>868070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868070</v>
          </cell>
          <cell r="CR10">
            <v>868070</v>
          </cell>
          <cell r="CS10">
            <v>1</v>
          </cell>
          <cell r="CT10">
            <v>16.692307692307697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</row>
        <row r="11">
          <cell r="CA11">
            <v>2</v>
          </cell>
        </row>
        <row r="12">
          <cell r="CA12">
            <v>3</v>
          </cell>
          <cell r="CB12">
            <v>2</v>
          </cell>
          <cell r="CC12">
            <v>0</v>
          </cell>
          <cell r="CD12">
            <v>0</v>
          </cell>
          <cell r="CE12">
            <v>0</v>
          </cell>
          <cell r="CF12">
            <v>29590</v>
          </cell>
          <cell r="CG12">
            <v>0</v>
          </cell>
          <cell r="CH12">
            <v>0</v>
          </cell>
          <cell r="CI12">
            <v>29590</v>
          </cell>
          <cell r="CJ12">
            <v>0</v>
          </cell>
          <cell r="CK12">
            <v>2376</v>
          </cell>
          <cell r="CL12">
            <v>31966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31966</v>
          </cell>
          <cell r="CR12">
            <v>31966</v>
          </cell>
          <cell r="CS12">
            <v>3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</row>
        <row r="13">
          <cell r="CA13">
            <v>4</v>
          </cell>
        </row>
        <row r="14">
          <cell r="CA14">
            <v>5</v>
          </cell>
          <cell r="CB14">
            <v>72</v>
          </cell>
          <cell r="CC14">
            <v>0</v>
          </cell>
          <cell r="CD14">
            <v>0</v>
          </cell>
          <cell r="CE14">
            <v>0</v>
          </cell>
          <cell r="CF14">
            <v>1487775</v>
          </cell>
          <cell r="CG14">
            <v>0</v>
          </cell>
          <cell r="CH14">
            <v>0</v>
          </cell>
          <cell r="CI14">
            <v>1487775</v>
          </cell>
          <cell r="CJ14">
            <v>0</v>
          </cell>
          <cell r="CK14">
            <v>85536</v>
          </cell>
          <cell r="CL14">
            <v>1573311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1573311</v>
          </cell>
          <cell r="CR14">
            <v>1573311</v>
          </cell>
          <cell r="CS14">
            <v>5</v>
          </cell>
          <cell r="CT14">
            <v>10.999999999999996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</row>
        <row r="15">
          <cell r="CA15">
            <v>6</v>
          </cell>
        </row>
        <row r="16">
          <cell r="CA16">
            <v>7</v>
          </cell>
          <cell r="CB16">
            <v>95</v>
          </cell>
          <cell r="CC16">
            <v>0</v>
          </cell>
          <cell r="CD16">
            <v>0</v>
          </cell>
          <cell r="CE16">
            <v>0</v>
          </cell>
          <cell r="CF16">
            <v>1672112</v>
          </cell>
          <cell r="CG16">
            <v>0</v>
          </cell>
          <cell r="CH16">
            <v>0</v>
          </cell>
          <cell r="CI16">
            <v>1672112</v>
          </cell>
          <cell r="CJ16">
            <v>0</v>
          </cell>
          <cell r="CK16">
            <v>112860</v>
          </cell>
          <cell r="CL16">
            <v>1784972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1784972</v>
          </cell>
          <cell r="CR16">
            <v>1784972</v>
          </cell>
          <cell r="CS16">
            <v>7</v>
          </cell>
          <cell r="CT16">
            <v>28.999999999999996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</row>
        <row r="17">
          <cell r="CA17">
            <v>8</v>
          </cell>
          <cell r="CB17">
            <v>74</v>
          </cell>
          <cell r="CC17">
            <v>0</v>
          </cell>
          <cell r="CD17">
            <v>0</v>
          </cell>
          <cell r="CE17">
            <v>0</v>
          </cell>
          <cell r="CF17">
            <v>1726873</v>
          </cell>
          <cell r="CG17">
            <v>0</v>
          </cell>
          <cell r="CH17">
            <v>0</v>
          </cell>
          <cell r="CI17">
            <v>1726873</v>
          </cell>
          <cell r="CJ17">
            <v>0</v>
          </cell>
          <cell r="CK17">
            <v>87912</v>
          </cell>
          <cell r="CL17">
            <v>1814785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1814785</v>
          </cell>
          <cell r="CR17">
            <v>1814785</v>
          </cell>
          <cell r="CS17">
            <v>8</v>
          </cell>
          <cell r="CT17">
            <v>16.999999999999996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</row>
        <row r="18">
          <cell r="CA18">
            <v>9</v>
          </cell>
          <cell r="CB18">
            <v>16</v>
          </cell>
          <cell r="CC18">
            <v>0</v>
          </cell>
          <cell r="CD18">
            <v>0</v>
          </cell>
          <cell r="CE18">
            <v>0</v>
          </cell>
          <cell r="CF18">
            <v>401710</v>
          </cell>
          <cell r="CG18">
            <v>0</v>
          </cell>
          <cell r="CH18">
            <v>0</v>
          </cell>
          <cell r="CI18">
            <v>401710</v>
          </cell>
          <cell r="CJ18">
            <v>0</v>
          </cell>
          <cell r="CK18">
            <v>19008</v>
          </cell>
          <cell r="CL18">
            <v>420718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420718</v>
          </cell>
          <cell r="CR18">
            <v>420718</v>
          </cell>
          <cell r="CS18">
            <v>9</v>
          </cell>
          <cell r="CT18">
            <v>9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</row>
        <row r="19">
          <cell r="CA19">
            <v>10</v>
          </cell>
          <cell r="CB19">
            <v>20</v>
          </cell>
          <cell r="CC19">
            <v>0</v>
          </cell>
          <cell r="CD19">
            <v>0</v>
          </cell>
          <cell r="CE19">
            <v>0</v>
          </cell>
          <cell r="CF19">
            <v>402645</v>
          </cell>
          <cell r="CG19">
            <v>0</v>
          </cell>
          <cell r="CH19">
            <v>0</v>
          </cell>
          <cell r="CI19">
            <v>402645</v>
          </cell>
          <cell r="CJ19">
            <v>0</v>
          </cell>
          <cell r="CK19">
            <v>23760</v>
          </cell>
          <cell r="CL19">
            <v>426405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426405</v>
          </cell>
          <cell r="CR19">
            <v>426405</v>
          </cell>
          <cell r="CS19">
            <v>10</v>
          </cell>
          <cell r="CT19">
            <v>3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</row>
        <row r="20">
          <cell r="CA20">
            <v>11</v>
          </cell>
        </row>
        <row r="21">
          <cell r="CA21">
            <v>12</v>
          </cell>
        </row>
        <row r="22">
          <cell r="CA22">
            <v>13</v>
          </cell>
        </row>
        <row r="23">
          <cell r="CA23">
            <v>14</v>
          </cell>
          <cell r="CB23">
            <v>2</v>
          </cell>
          <cell r="CC23">
            <v>0</v>
          </cell>
          <cell r="CD23">
            <v>0</v>
          </cell>
          <cell r="CE23">
            <v>0</v>
          </cell>
          <cell r="CF23">
            <v>31822</v>
          </cell>
          <cell r="CG23">
            <v>0</v>
          </cell>
          <cell r="CH23">
            <v>0</v>
          </cell>
          <cell r="CI23">
            <v>31822</v>
          </cell>
          <cell r="CJ23">
            <v>0</v>
          </cell>
          <cell r="CK23">
            <v>2376</v>
          </cell>
          <cell r="CL23">
            <v>34198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34198</v>
          </cell>
          <cell r="CR23">
            <v>34198</v>
          </cell>
          <cell r="CS23">
            <v>14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</row>
        <row r="24">
          <cell r="CA24">
            <v>15</v>
          </cell>
        </row>
        <row r="25">
          <cell r="CA25">
            <v>16</v>
          </cell>
          <cell r="CB25">
            <v>252</v>
          </cell>
          <cell r="CC25">
            <v>0</v>
          </cell>
          <cell r="CD25">
            <v>0</v>
          </cell>
          <cell r="CE25">
            <v>0</v>
          </cell>
          <cell r="CF25">
            <v>3618336</v>
          </cell>
          <cell r="CG25">
            <v>0</v>
          </cell>
          <cell r="CH25">
            <v>0</v>
          </cell>
          <cell r="CI25">
            <v>3618336</v>
          </cell>
          <cell r="CJ25">
            <v>0</v>
          </cell>
          <cell r="CK25">
            <v>299376</v>
          </cell>
          <cell r="CL25">
            <v>3917712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3917712</v>
          </cell>
          <cell r="CR25">
            <v>3917712</v>
          </cell>
          <cell r="CS25">
            <v>16</v>
          </cell>
          <cell r="CT25">
            <v>28.000000000000007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</row>
        <row r="26">
          <cell r="CA26">
            <v>17</v>
          </cell>
          <cell r="CB26">
            <v>6</v>
          </cell>
          <cell r="CC26">
            <v>0</v>
          </cell>
          <cell r="CD26">
            <v>0</v>
          </cell>
          <cell r="CE26">
            <v>0</v>
          </cell>
          <cell r="CF26">
            <v>123269</v>
          </cell>
          <cell r="CG26">
            <v>0</v>
          </cell>
          <cell r="CH26">
            <v>0</v>
          </cell>
          <cell r="CI26">
            <v>123269</v>
          </cell>
          <cell r="CJ26">
            <v>0</v>
          </cell>
          <cell r="CK26">
            <v>7128</v>
          </cell>
          <cell r="CL26">
            <v>130397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130397</v>
          </cell>
          <cell r="CR26">
            <v>130397</v>
          </cell>
          <cell r="CS26">
            <v>17</v>
          </cell>
          <cell r="CT26">
            <v>1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</row>
        <row r="27">
          <cell r="CA27">
            <v>18</v>
          </cell>
          <cell r="CB27">
            <v>22</v>
          </cell>
          <cell r="CC27">
            <v>0</v>
          </cell>
          <cell r="CD27">
            <v>0</v>
          </cell>
          <cell r="CE27">
            <v>0</v>
          </cell>
          <cell r="CF27">
            <v>511006</v>
          </cell>
          <cell r="CG27">
            <v>0</v>
          </cell>
          <cell r="CH27">
            <v>0</v>
          </cell>
          <cell r="CI27">
            <v>511006</v>
          </cell>
          <cell r="CJ27">
            <v>0</v>
          </cell>
          <cell r="CK27">
            <v>26136</v>
          </cell>
          <cell r="CL27">
            <v>537142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537142</v>
          </cell>
          <cell r="CR27">
            <v>537142</v>
          </cell>
          <cell r="CS27">
            <v>18</v>
          </cell>
          <cell r="CT27">
            <v>10.999999999999998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</row>
        <row r="28">
          <cell r="CA28">
            <v>19</v>
          </cell>
        </row>
        <row r="29">
          <cell r="CA29">
            <v>20</v>
          </cell>
          <cell r="CB29">
            <v>360</v>
          </cell>
          <cell r="CC29">
            <v>0</v>
          </cell>
          <cell r="CD29">
            <v>0</v>
          </cell>
          <cell r="CE29">
            <v>0</v>
          </cell>
          <cell r="CF29">
            <v>6277790</v>
          </cell>
          <cell r="CG29">
            <v>0</v>
          </cell>
          <cell r="CH29">
            <v>0</v>
          </cell>
          <cell r="CI29">
            <v>6277790</v>
          </cell>
          <cell r="CJ29">
            <v>0</v>
          </cell>
          <cell r="CK29">
            <v>427680</v>
          </cell>
          <cell r="CL29">
            <v>6705470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6705470</v>
          </cell>
          <cell r="CR29">
            <v>6705470</v>
          </cell>
          <cell r="CS29">
            <v>20</v>
          </cell>
          <cell r="CT29">
            <v>79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</row>
        <row r="30">
          <cell r="CA30">
            <v>21</v>
          </cell>
        </row>
        <row r="31">
          <cell r="CA31">
            <v>22</v>
          </cell>
        </row>
        <row r="32">
          <cell r="CA32">
            <v>23</v>
          </cell>
        </row>
        <row r="33">
          <cell r="CA33">
            <v>24</v>
          </cell>
          <cell r="CB33">
            <v>35</v>
          </cell>
          <cell r="CC33">
            <v>0</v>
          </cell>
          <cell r="CD33">
            <v>0</v>
          </cell>
          <cell r="CE33">
            <v>0</v>
          </cell>
          <cell r="CF33">
            <v>548687</v>
          </cell>
          <cell r="CG33">
            <v>0</v>
          </cell>
          <cell r="CH33">
            <v>0</v>
          </cell>
          <cell r="CI33">
            <v>548687</v>
          </cell>
          <cell r="CJ33">
            <v>0</v>
          </cell>
          <cell r="CK33">
            <v>41580</v>
          </cell>
          <cell r="CL33">
            <v>590267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590267</v>
          </cell>
          <cell r="CR33">
            <v>590267</v>
          </cell>
          <cell r="CS33">
            <v>24</v>
          </cell>
          <cell r="CT33">
            <v>1.9999999999999991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</row>
        <row r="34">
          <cell r="CA34">
            <v>25</v>
          </cell>
          <cell r="CB34">
            <v>180</v>
          </cell>
          <cell r="CC34">
            <v>0</v>
          </cell>
          <cell r="CD34">
            <v>0</v>
          </cell>
          <cell r="CE34">
            <v>0</v>
          </cell>
          <cell r="CF34">
            <v>3250350</v>
          </cell>
          <cell r="CG34">
            <v>0</v>
          </cell>
          <cell r="CH34">
            <v>0</v>
          </cell>
          <cell r="CI34">
            <v>3250350</v>
          </cell>
          <cell r="CJ34">
            <v>0</v>
          </cell>
          <cell r="CK34">
            <v>213840</v>
          </cell>
          <cell r="CL34">
            <v>3464190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3464190</v>
          </cell>
          <cell r="CR34">
            <v>3464190</v>
          </cell>
          <cell r="CS34">
            <v>25</v>
          </cell>
          <cell r="CT34">
            <v>57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</row>
        <row r="35">
          <cell r="CA35">
            <v>26</v>
          </cell>
          <cell r="CB35">
            <v>9</v>
          </cell>
          <cell r="CC35">
            <v>0</v>
          </cell>
          <cell r="CD35">
            <v>0</v>
          </cell>
          <cell r="CE35">
            <v>0</v>
          </cell>
          <cell r="CF35">
            <v>170017</v>
          </cell>
          <cell r="CG35">
            <v>0</v>
          </cell>
          <cell r="CH35">
            <v>0</v>
          </cell>
          <cell r="CI35">
            <v>170017</v>
          </cell>
          <cell r="CJ35">
            <v>0</v>
          </cell>
          <cell r="CK35">
            <v>10692</v>
          </cell>
          <cell r="CL35">
            <v>180709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180709</v>
          </cell>
          <cell r="CR35">
            <v>180709</v>
          </cell>
          <cell r="CS35">
            <v>26</v>
          </cell>
          <cell r="CT35">
            <v>1.9999999999999998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</row>
        <row r="36">
          <cell r="CA36">
            <v>27</v>
          </cell>
        </row>
        <row r="37">
          <cell r="CA37">
            <v>28</v>
          </cell>
        </row>
        <row r="38">
          <cell r="CA38">
            <v>29</v>
          </cell>
        </row>
        <row r="39">
          <cell r="CA39">
            <v>30</v>
          </cell>
          <cell r="CB39">
            <v>18</v>
          </cell>
          <cell r="CC39">
            <v>0</v>
          </cell>
          <cell r="CD39">
            <v>0</v>
          </cell>
          <cell r="CE39">
            <v>0</v>
          </cell>
          <cell r="CF39">
            <v>338540</v>
          </cell>
          <cell r="CG39">
            <v>0</v>
          </cell>
          <cell r="CH39">
            <v>0</v>
          </cell>
          <cell r="CI39">
            <v>338540</v>
          </cell>
          <cell r="CJ39">
            <v>0</v>
          </cell>
          <cell r="CK39">
            <v>21384</v>
          </cell>
          <cell r="CL39">
            <v>359924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359924</v>
          </cell>
          <cell r="CR39">
            <v>359924</v>
          </cell>
          <cell r="CS39">
            <v>30</v>
          </cell>
          <cell r="CT39">
            <v>4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</row>
        <row r="40">
          <cell r="CA40">
            <v>31</v>
          </cell>
          <cell r="CB40">
            <v>89</v>
          </cell>
          <cell r="CC40">
            <v>0</v>
          </cell>
          <cell r="CD40">
            <v>0</v>
          </cell>
          <cell r="CE40">
            <v>0</v>
          </cell>
          <cell r="CF40">
            <v>1670054</v>
          </cell>
          <cell r="CG40">
            <v>0</v>
          </cell>
          <cell r="CH40">
            <v>0</v>
          </cell>
          <cell r="CI40">
            <v>1670054</v>
          </cell>
          <cell r="CJ40">
            <v>0</v>
          </cell>
          <cell r="CK40">
            <v>105732</v>
          </cell>
          <cell r="CL40">
            <v>1775786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1775786</v>
          </cell>
          <cell r="CR40">
            <v>1775786</v>
          </cell>
          <cell r="CS40">
            <v>31</v>
          </cell>
          <cell r="CT40">
            <v>28.000000000000007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</row>
        <row r="41">
          <cell r="CA41">
            <v>32</v>
          </cell>
        </row>
        <row r="42">
          <cell r="CA42">
            <v>33</v>
          </cell>
        </row>
        <row r="43">
          <cell r="CA43">
            <v>34</v>
          </cell>
        </row>
        <row r="44">
          <cell r="CA44">
            <v>35</v>
          </cell>
          <cell r="CB44">
            <v>10726</v>
          </cell>
          <cell r="CC44">
            <v>0</v>
          </cell>
          <cell r="CD44">
            <v>0</v>
          </cell>
          <cell r="CE44">
            <v>259.23735580491001</v>
          </cell>
          <cell r="CF44">
            <v>274961962</v>
          </cell>
          <cell r="CG44">
            <v>6601771.8570153303</v>
          </cell>
          <cell r="CH44">
            <v>0</v>
          </cell>
          <cell r="CI44">
            <v>268360190.14298433</v>
          </cell>
          <cell r="CJ44">
            <v>283969</v>
          </cell>
          <cell r="CK44">
            <v>12434508</v>
          </cell>
          <cell r="CL44">
            <v>281078667.14298415</v>
          </cell>
          <cell r="CM44">
            <v>6601771.8570153303</v>
          </cell>
          <cell r="CN44">
            <v>0</v>
          </cell>
          <cell r="CO44">
            <v>307980</v>
          </cell>
          <cell r="CP44">
            <v>6909751.8570153303</v>
          </cell>
          <cell r="CQ44">
            <v>287988419</v>
          </cell>
          <cell r="CR44">
            <v>287988419</v>
          </cell>
          <cell r="CS44">
            <v>35</v>
          </cell>
          <cell r="CT44">
            <v>2589.877272727274</v>
          </cell>
          <cell r="CU44">
            <v>259.23735580491001</v>
          </cell>
          <cell r="CV44">
            <v>6601771.8570153303</v>
          </cell>
          <cell r="CW44">
            <v>0</v>
          </cell>
          <cell r="CX44">
            <v>307980</v>
          </cell>
          <cell r="CY44">
            <v>6909751.8570153303</v>
          </cell>
        </row>
        <row r="45">
          <cell r="CA45">
            <v>36</v>
          </cell>
          <cell r="CB45">
            <v>120</v>
          </cell>
          <cell r="CC45">
            <v>0</v>
          </cell>
          <cell r="CD45">
            <v>0</v>
          </cell>
          <cell r="CE45">
            <v>0</v>
          </cell>
          <cell r="CF45">
            <v>2408476</v>
          </cell>
          <cell r="CG45">
            <v>0</v>
          </cell>
          <cell r="CH45">
            <v>0</v>
          </cell>
          <cell r="CI45">
            <v>2408476</v>
          </cell>
          <cell r="CJ45">
            <v>0</v>
          </cell>
          <cell r="CK45">
            <v>142560</v>
          </cell>
          <cell r="CL45">
            <v>2551036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2551036</v>
          </cell>
          <cell r="CR45">
            <v>2551036</v>
          </cell>
          <cell r="CS45">
            <v>36</v>
          </cell>
          <cell r="CT45">
            <v>29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</row>
        <row r="46">
          <cell r="CA46">
            <v>37</v>
          </cell>
        </row>
        <row r="47">
          <cell r="CA47">
            <v>38</v>
          </cell>
          <cell r="CB47">
            <v>1</v>
          </cell>
          <cell r="CC47">
            <v>0</v>
          </cell>
          <cell r="CD47">
            <v>0</v>
          </cell>
          <cell r="CE47">
            <v>0</v>
          </cell>
          <cell r="CF47">
            <v>18065</v>
          </cell>
          <cell r="CG47">
            <v>0</v>
          </cell>
          <cell r="CH47">
            <v>0</v>
          </cell>
          <cell r="CI47">
            <v>18065</v>
          </cell>
          <cell r="CJ47">
            <v>0</v>
          </cell>
          <cell r="CK47">
            <v>1188</v>
          </cell>
          <cell r="CL47">
            <v>19253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19253</v>
          </cell>
          <cell r="CR47">
            <v>19253</v>
          </cell>
          <cell r="CS47">
            <v>38</v>
          </cell>
          <cell r="CT47">
            <v>1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</row>
        <row r="48">
          <cell r="CA48">
            <v>39</v>
          </cell>
        </row>
        <row r="49">
          <cell r="CA49">
            <v>40</v>
          </cell>
          <cell r="CB49">
            <v>27</v>
          </cell>
          <cell r="CC49">
            <v>0</v>
          </cell>
          <cell r="CD49">
            <v>0</v>
          </cell>
          <cell r="CE49">
            <v>0</v>
          </cell>
          <cell r="CF49">
            <v>520908</v>
          </cell>
          <cell r="CG49">
            <v>0</v>
          </cell>
          <cell r="CH49">
            <v>0</v>
          </cell>
          <cell r="CI49">
            <v>520908</v>
          </cell>
          <cell r="CJ49">
            <v>0</v>
          </cell>
          <cell r="CK49">
            <v>32076</v>
          </cell>
          <cell r="CL49">
            <v>552984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552984</v>
          </cell>
          <cell r="CR49">
            <v>552984</v>
          </cell>
          <cell r="CS49">
            <v>40</v>
          </cell>
          <cell r="CT49">
            <v>6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</row>
        <row r="50">
          <cell r="CA50">
            <v>41</v>
          </cell>
        </row>
        <row r="51">
          <cell r="CA51">
            <v>42</v>
          </cell>
        </row>
        <row r="52">
          <cell r="CA52">
            <v>43</v>
          </cell>
          <cell r="CB52">
            <v>4</v>
          </cell>
          <cell r="CC52">
            <v>0</v>
          </cell>
          <cell r="CD52">
            <v>0</v>
          </cell>
          <cell r="CE52">
            <v>0</v>
          </cell>
          <cell r="CF52">
            <v>60228</v>
          </cell>
          <cell r="CG52">
            <v>0</v>
          </cell>
          <cell r="CH52">
            <v>0</v>
          </cell>
          <cell r="CI52">
            <v>60228</v>
          </cell>
          <cell r="CJ52">
            <v>0</v>
          </cell>
          <cell r="CK52">
            <v>4752</v>
          </cell>
          <cell r="CL52">
            <v>64980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64980</v>
          </cell>
          <cell r="CR52">
            <v>64980</v>
          </cell>
          <cell r="CS52">
            <v>43</v>
          </cell>
          <cell r="CT52">
            <v>1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</row>
        <row r="53">
          <cell r="CA53">
            <v>44</v>
          </cell>
          <cell r="CB53">
            <v>1634</v>
          </cell>
          <cell r="CC53">
            <v>0</v>
          </cell>
          <cell r="CD53">
            <v>0</v>
          </cell>
          <cell r="CE53">
            <v>0</v>
          </cell>
          <cell r="CF53">
            <v>28510352</v>
          </cell>
          <cell r="CG53">
            <v>0</v>
          </cell>
          <cell r="CH53">
            <v>0</v>
          </cell>
          <cell r="CI53">
            <v>28510352</v>
          </cell>
          <cell r="CJ53">
            <v>0</v>
          </cell>
          <cell r="CK53">
            <v>1941192</v>
          </cell>
          <cell r="CL53">
            <v>30451544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30451544</v>
          </cell>
          <cell r="CR53">
            <v>30451544</v>
          </cell>
          <cell r="CS53">
            <v>44</v>
          </cell>
          <cell r="CT53">
            <v>317.99999999999994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</row>
        <row r="54">
          <cell r="CA54">
            <v>45</v>
          </cell>
          <cell r="CB54">
            <v>5</v>
          </cell>
          <cell r="CC54">
            <v>0</v>
          </cell>
          <cell r="CD54">
            <v>0</v>
          </cell>
          <cell r="CE54">
            <v>0</v>
          </cell>
          <cell r="CF54">
            <v>84520</v>
          </cell>
          <cell r="CG54">
            <v>0</v>
          </cell>
          <cell r="CH54">
            <v>0</v>
          </cell>
          <cell r="CI54">
            <v>84520</v>
          </cell>
          <cell r="CJ54">
            <v>0</v>
          </cell>
          <cell r="CK54">
            <v>5940</v>
          </cell>
          <cell r="CL54">
            <v>90460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90460</v>
          </cell>
          <cell r="CR54">
            <v>90460</v>
          </cell>
          <cell r="CS54">
            <v>45</v>
          </cell>
          <cell r="CT54">
            <v>2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</row>
        <row r="55">
          <cell r="CA55">
            <v>46</v>
          </cell>
          <cell r="CB55">
            <v>4</v>
          </cell>
          <cell r="CC55">
            <v>0</v>
          </cell>
          <cell r="CD55">
            <v>0</v>
          </cell>
          <cell r="CE55">
            <v>0</v>
          </cell>
          <cell r="CF55">
            <v>130359</v>
          </cell>
          <cell r="CG55">
            <v>0</v>
          </cell>
          <cell r="CH55">
            <v>0</v>
          </cell>
          <cell r="CI55">
            <v>130359</v>
          </cell>
          <cell r="CJ55">
            <v>0</v>
          </cell>
          <cell r="CK55">
            <v>4752</v>
          </cell>
          <cell r="CL55">
            <v>135111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135111</v>
          </cell>
          <cell r="CR55">
            <v>135111</v>
          </cell>
          <cell r="CS55">
            <v>46</v>
          </cell>
          <cell r="CT55">
            <v>1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</row>
        <row r="56">
          <cell r="CA56">
            <v>47</v>
          </cell>
        </row>
        <row r="57">
          <cell r="CA57">
            <v>48</v>
          </cell>
          <cell r="CB57">
            <v>2</v>
          </cell>
          <cell r="CC57">
            <v>0</v>
          </cell>
          <cell r="CD57">
            <v>0</v>
          </cell>
          <cell r="CE57">
            <v>0</v>
          </cell>
          <cell r="CF57">
            <v>44626</v>
          </cell>
          <cell r="CG57">
            <v>0</v>
          </cell>
          <cell r="CH57">
            <v>0</v>
          </cell>
          <cell r="CI57">
            <v>44626</v>
          </cell>
          <cell r="CJ57">
            <v>0</v>
          </cell>
          <cell r="CK57">
            <v>2376</v>
          </cell>
          <cell r="CL57">
            <v>47002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47002</v>
          </cell>
          <cell r="CR57">
            <v>47002</v>
          </cell>
          <cell r="CS57">
            <v>48</v>
          </cell>
          <cell r="CT57">
            <v>1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</row>
        <row r="58">
          <cell r="CA58">
            <v>49</v>
          </cell>
          <cell r="CB58">
            <v>573</v>
          </cell>
          <cell r="CC58">
            <v>0</v>
          </cell>
          <cell r="CD58">
            <v>0</v>
          </cell>
          <cell r="CE58">
            <v>0</v>
          </cell>
          <cell r="CF58">
            <v>22977299</v>
          </cell>
          <cell r="CG58">
            <v>0</v>
          </cell>
          <cell r="CH58">
            <v>0</v>
          </cell>
          <cell r="CI58">
            <v>22977299</v>
          </cell>
          <cell r="CJ58">
            <v>0</v>
          </cell>
          <cell r="CK58">
            <v>680724</v>
          </cell>
          <cell r="CL58">
            <v>23658023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23658023</v>
          </cell>
          <cell r="CR58">
            <v>23658023</v>
          </cell>
          <cell r="CS58">
            <v>49</v>
          </cell>
          <cell r="CT58">
            <v>84.428571428571402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</row>
        <row r="59">
          <cell r="CA59">
            <v>50</v>
          </cell>
          <cell r="CB59">
            <v>18</v>
          </cell>
          <cell r="CC59">
            <v>0</v>
          </cell>
          <cell r="CD59">
            <v>0</v>
          </cell>
          <cell r="CE59">
            <v>0</v>
          </cell>
          <cell r="CF59">
            <v>417319</v>
          </cell>
          <cell r="CG59">
            <v>0</v>
          </cell>
          <cell r="CH59">
            <v>0</v>
          </cell>
          <cell r="CI59">
            <v>417319</v>
          </cell>
          <cell r="CJ59">
            <v>0</v>
          </cell>
          <cell r="CK59">
            <v>21384</v>
          </cell>
          <cell r="CL59">
            <v>438703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438703</v>
          </cell>
          <cell r="CR59">
            <v>438703</v>
          </cell>
          <cell r="CS59">
            <v>50</v>
          </cell>
          <cell r="CT59">
            <v>1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</row>
        <row r="60">
          <cell r="CA60">
            <v>51</v>
          </cell>
        </row>
        <row r="61">
          <cell r="CA61">
            <v>52</v>
          </cell>
          <cell r="CB61">
            <v>67</v>
          </cell>
          <cell r="CC61">
            <v>0</v>
          </cell>
          <cell r="CD61">
            <v>0</v>
          </cell>
          <cell r="CE61">
            <v>0</v>
          </cell>
          <cell r="CF61">
            <v>1229158</v>
          </cell>
          <cell r="CG61">
            <v>0</v>
          </cell>
          <cell r="CH61">
            <v>0</v>
          </cell>
          <cell r="CI61">
            <v>1229158</v>
          </cell>
          <cell r="CJ61">
            <v>0</v>
          </cell>
          <cell r="CK61">
            <v>79596</v>
          </cell>
          <cell r="CL61">
            <v>1308754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1308754</v>
          </cell>
          <cell r="CR61">
            <v>1308754</v>
          </cell>
          <cell r="CS61">
            <v>52</v>
          </cell>
          <cell r="CT61">
            <v>10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</row>
        <row r="62">
          <cell r="CA62">
            <v>53</v>
          </cell>
        </row>
        <row r="63">
          <cell r="CA63">
            <v>54</v>
          </cell>
        </row>
        <row r="64">
          <cell r="CA64">
            <v>55</v>
          </cell>
        </row>
        <row r="65">
          <cell r="CA65">
            <v>56</v>
          </cell>
          <cell r="CB65">
            <v>96</v>
          </cell>
          <cell r="CC65">
            <v>0</v>
          </cell>
          <cell r="CD65">
            <v>0</v>
          </cell>
          <cell r="CE65">
            <v>0</v>
          </cell>
          <cell r="CF65">
            <v>1561347</v>
          </cell>
          <cell r="CG65">
            <v>0</v>
          </cell>
          <cell r="CH65">
            <v>0</v>
          </cell>
          <cell r="CI65">
            <v>1561347</v>
          </cell>
          <cell r="CJ65">
            <v>0</v>
          </cell>
          <cell r="CK65">
            <v>114048</v>
          </cell>
          <cell r="CL65">
            <v>1675395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1675395</v>
          </cell>
          <cell r="CR65">
            <v>1675395</v>
          </cell>
          <cell r="CS65">
            <v>56</v>
          </cell>
          <cell r="CT65">
            <v>24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</row>
        <row r="66">
          <cell r="CA66">
            <v>57</v>
          </cell>
          <cell r="CB66">
            <v>916</v>
          </cell>
          <cell r="CC66">
            <v>0</v>
          </cell>
          <cell r="CD66">
            <v>0</v>
          </cell>
          <cell r="CE66">
            <v>0</v>
          </cell>
          <cell r="CF66">
            <v>17414804</v>
          </cell>
          <cell r="CG66">
            <v>0</v>
          </cell>
          <cell r="CH66">
            <v>0</v>
          </cell>
          <cell r="CI66">
            <v>17414804</v>
          </cell>
          <cell r="CJ66">
            <v>0</v>
          </cell>
          <cell r="CK66">
            <v>1088208</v>
          </cell>
          <cell r="CL66">
            <v>18503012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18503012</v>
          </cell>
          <cell r="CR66">
            <v>18503012</v>
          </cell>
          <cell r="CS66">
            <v>57</v>
          </cell>
          <cell r="CT66">
            <v>167.102564102564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</row>
        <row r="67">
          <cell r="CA67">
            <v>58</v>
          </cell>
        </row>
        <row r="68">
          <cell r="CA68">
            <v>59</v>
          </cell>
        </row>
        <row r="69">
          <cell r="CA69">
            <v>60</v>
          </cell>
        </row>
        <row r="70">
          <cell r="CA70">
            <v>61</v>
          </cell>
          <cell r="CB70">
            <v>346</v>
          </cell>
          <cell r="CC70">
            <v>0</v>
          </cell>
          <cell r="CD70">
            <v>0</v>
          </cell>
          <cell r="CE70">
            <v>0</v>
          </cell>
          <cell r="CF70">
            <v>5637501</v>
          </cell>
          <cell r="CG70">
            <v>0</v>
          </cell>
          <cell r="CH70">
            <v>0</v>
          </cell>
          <cell r="CI70">
            <v>5637501</v>
          </cell>
          <cell r="CJ70">
            <v>0</v>
          </cell>
          <cell r="CK70">
            <v>411048</v>
          </cell>
          <cell r="CL70">
            <v>6048549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6048549</v>
          </cell>
          <cell r="CR70">
            <v>6048549</v>
          </cell>
          <cell r="CS70">
            <v>61</v>
          </cell>
          <cell r="CT70">
            <v>81.000000000000085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</row>
        <row r="71">
          <cell r="CA71">
            <v>62</v>
          </cell>
        </row>
        <row r="72">
          <cell r="CA72">
            <v>63</v>
          </cell>
          <cell r="CB72">
            <v>3</v>
          </cell>
          <cell r="CC72">
            <v>0</v>
          </cell>
          <cell r="CD72">
            <v>0</v>
          </cell>
          <cell r="CE72">
            <v>0</v>
          </cell>
          <cell r="CF72">
            <v>40218</v>
          </cell>
          <cell r="CG72">
            <v>0</v>
          </cell>
          <cell r="CH72">
            <v>0</v>
          </cell>
          <cell r="CI72">
            <v>40218</v>
          </cell>
          <cell r="CJ72">
            <v>0</v>
          </cell>
          <cell r="CK72">
            <v>3564</v>
          </cell>
          <cell r="CL72">
            <v>43782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43782</v>
          </cell>
          <cell r="CR72">
            <v>43782</v>
          </cell>
          <cell r="CS72">
            <v>63</v>
          </cell>
          <cell r="CT72">
            <v>1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</row>
        <row r="73">
          <cell r="CA73">
            <v>64</v>
          </cell>
          <cell r="CB73">
            <v>76</v>
          </cell>
          <cell r="CC73">
            <v>0</v>
          </cell>
          <cell r="CD73">
            <v>0</v>
          </cell>
          <cell r="CE73">
            <v>0</v>
          </cell>
          <cell r="CF73">
            <v>1104397</v>
          </cell>
          <cell r="CG73">
            <v>0</v>
          </cell>
          <cell r="CH73">
            <v>0</v>
          </cell>
          <cell r="CI73">
            <v>1104397</v>
          </cell>
          <cell r="CJ73">
            <v>0</v>
          </cell>
          <cell r="CK73">
            <v>90288</v>
          </cell>
          <cell r="CL73">
            <v>1194685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1194685</v>
          </cell>
          <cell r="CR73">
            <v>1194685</v>
          </cell>
          <cell r="CS73">
            <v>64</v>
          </cell>
          <cell r="CT73">
            <v>26.000000000000004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</row>
        <row r="74">
          <cell r="CA74">
            <v>65</v>
          </cell>
          <cell r="CB74">
            <v>9</v>
          </cell>
          <cell r="CC74">
            <v>0</v>
          </cell>
          <cell r="CD74">
            <v>0</v>
          </cell>
          <cell r="CE74">
            <v>0</v>
          </cell>
          <cell r="CF74">
            <v>195633</v>
          </cell>
          <cell r="CG74">
            <v>0</v>
          </cell>
          <cell r="CH74">
            <v>0</v>
          </cell>
          <cell r="CI74">
            <v>195633</v>
          </cell>
          <cell r="CJ74">
            <v>0</v>
          </cell>
          <cell r="CK74">
            <v>10692</v>
          </cell>
          <cell r="CL74">
            <v>206325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206325</v>
          </cell>
          <cell r="CR74">
            <v>206325</v>
          </cell>
          <cell r="CS74">
            <v>65</v>
          </cell>
          <cell r="CT74">
            <v>2.9999999999999996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</row>
        <row r="75">
          <cell r="CA75">
            <v>66</v>
          </cell>
        </row>
        <row r="76">
          <cell r="CA76">
            <v>67</v>
          </cell>
          <cell r="CB76">
            <v>5</v>
          </cell>
          <cell r="CC76">
            <v>0</v>
          </cell>
          <cell r="CD76">
            <v>0</v>
          </cell>
          <cell r="CE76">
            <v>0</v>
          </cell>
          <cell r="CF76">
            <v>117622</v>
          </cell>
          <cell r="CG76">
            <v>0</v>
          </cell>
          <cell r="CH76">
            <v>0</v>
          </cell>
          <cell r="CI76">
            <v>117622</v>
          </cell>
          <cell r="CJ76">
            <v>0</v>
          </cell>
          <cell r="CK76">
            <v>5940</v>
          </cell>
          <cell r="CL76">
            <v>123562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123562</v>
          </cell>
          <cell r="CR76">
            <v>123562</v>
          </cell>
          <cell r="CS76">
            <v>67</v>
          </cell>
          <cell r="CT76">
            <v>2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</row>
        <row r="77">
          <cell r="CA77">
            <v>68</v>
          </cell>
        </row>
        <row r="78">
          <cell r="CA78">
            <v>69</v>
          </cell>
        </row>
        <row r="79">
          <cell r="CA79">
            <v>70</v>
          </cell>
        </row>
        <row r="80">
          <cell r="CA80">
            <v>71</v>
          </cell>
          <cell r="CB80">
            <v>28</v>
          </cell>
          <cell r="CC80">
            <v>0</v>
          </cell>
          <cell r="CD80">
            <v>0</v>
          </cell>
          <cell r="CE80">
            <v>0</v>
          </cell>
          <cell r="CF80">
            <v>499989</v>
          </cell>
          <cell r="CG80">
            <v>0</v>
          </cell>
          <cell r="CH80">
            <v>0</v>
          </cell>
          <cell r="CI80">
            <v>499989</v>
          </cell>
          <cell r="CJ80">
            <v>0</v>
          </cell>
          <cell r="CK80">
            <v>33264</v>
          </cell>
          <cell r="CL80">
            <v>533253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533253</v>
          </cell>
          <cell r="CR80">
            <v>533253</v>
          </cell>
          <cell r="CS80">
            <v>71</v>
          </cell>
          <cell r="CT80">
            <v>12.000000000000004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</row>
        <row r="81">
          <cell r="CA81">
            <v>72</v>
          </cell>
          <cell r="CB81">
            <v>6</v>
          </cell>
          <cell r="CC81">
            <v>0</v>
          </cell>
          <cell r="CD81">
            <v>0</v>
          </cell>
          <cell r="CE81">
            <v>0</v>
          </cell>
          <cell r="CF81">
            <v>127634</v>
          </cell>
          <cell r="CG81">
            <v>0</v>
          </cell>
          <cell r="CH81">
            <v>0</v>
          </cell>
          <cell r="CI81">
            <v>127634</v>
          </cell>
          <cell r="CJ81">
            <v>0</v>
          </cell>
          <cell r="CK81">
            <v>7128</v>
          </cell>
          <cell r="CL81">
            <v>134762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134762</v>
          </cell>
          <cell r="CR81">
            <v>134762</v>
          </cell>
          <cell r="CS81">
            <v>72</v>
          </cell>
          <cell r="CT81">
            <v>2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</row>
        <row r="82">
          <cell r="CA82">
            <v>73</v>
          </cell>
          <cell r="CB82">
            <v>30</v>
          </cell>
          <cell r="CC82">
            <v>0</v>
          </cell>
          <cell r="CD82">
            <v>0</v>
          </cell>
          <cell r="CE82">
            <v>0</v>
          </cell>
          <cell r="CF82">
            <v>753212</v>
          </cell>
          <cell r="CG82">
            <v>0</v>
          </cell>
          <cell r="CH82">
            <v>0</v>
          </cell>
          <cell r="CI82">
            <v>753212</v>
          </cell>
          <cell r="CJ82">
            <v>0</v>
          </cell>
          <cell r="CK82">
            <v>35640</v>
          </cell>
          <cell r="CL82">
            <v>788852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788852</v>
          </cell>
          <cell r="CR82">
            <v>788852</v>
          </cell>
          <cell r="CS82">
            <v>73</v>
          </cell>
          <cell r="CT82">
            <v>11.636363636363637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</row>
        <row r="83">
          <cell r="CA83">
            <v>74</v>
          </cell>
          <cell r="CB83">
            <v>8</v>
          </cell>
          <cell r="CC83">
            <v>0</v>
          </cell>
          <cell r="CD83">
            <v>0</v>
          </cell>
          <cell r="CE83">
            <v>0</v>
          </cell>
          <cell r="CF83">
            <v>188096</v>
          </cell>
          <cell r="CG83">
            <v>0</v>
          </cell>
          <cell r="CH83">
            <v>0</v>
          </cell>
          <cell r="CI83">
            <v>188096</v>
          </cell>
          <cell r="CJ83">
            <v>0</v>
          </cell>
          <cell r="CK83">
            <v>9504</v>
          </cell>
          <cell r="CL83">
            <v>197600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197600</v>
          </cell>
          <cell r="CR83">
            <v>197600</v>
          </cell>
          <cell r="CS83">
            <v>74</v>
          </cell>
          <cell r="CT83">
            <v>1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</row>
        <row r="84">
          <cell r="CA84">
            <v>75</v>
          </cell>
        </row>
        <row r="85">
          <cell r="CA85">
            <v>76</v>
          </cell>
        </row>
        <row r="86">
          <cell r="CA86">
            <v>77</v>
          </cell>
        </row>
        <row r="87">
          <cell r="CA87">
            <v>78</v>
          </cell>
        </row>
        <row r="88">
          <cell r="CA88">
            <v>79</v>
          </cell>
          <cell r="CB88">
            <v>229</v>
          </cell>
          <cell r="CC88">
            <v>0</v>
          </cell>
          <cell r="CD88">
            <v>0</v>
          </cell>
          <cell r="CE88">
            <v>0</v>
          </cell>
          <cell r="CF88">
            <v>3276609</v>
          </cell>
          <cell r="CG88">
            <v>0</v>
          </cell>
          <cell r="CH88">
            <v>0</v>
          </cell>
          <cell r="CI88">
            <v>3276609</v>
          </cell>
          <cell r="CJ88">
            <v>0</v>
          </cell>
          <cell r="CK88">
            <v>272052</v>
          </cell>
          <cell r="CL88">
            <v>3548661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3548661</v>
          </cell>
          <cell r="CR88">
            <v>3548661</v>
          </cell>
          <cell r="CS88">
            <v>79</v>
          </cell>
          <cell r="CT88">
            <v>68.8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</row>
        <row r="89">
          <cell r="CA89">
            <v>80</v>
          </cell>
        </row>
        <row r="90">
          <cell r="CA90">
            <v>81</v>
          </cell>
        </row>
        <row r="91">
          <cell r="CA91">
            <v>82</v>
          </cell>
          <cell r="CB91">
            <v>16</v>
          </cell>
          <cell r="CC91">
            <v>0</v>
          </cell>
          <cell r="CD91">
            <v>0</v>
          </cell>
          <cell r="CE91">
            <v>0</v>
          </cell>
          <cell r="CF91">
            <v>296507</v>
          </cell>
          <cell r="CG91">
            <v>0</v>
          </cell>
          <cell r="CH91">
            <v>0</v>
          </cell>
          <cell r="CI91">
            <v>296507</v>
          </cell>
          <cell r="CJ91">
            <v>0</v>
          </cell>
          <cell r="CK91">
            <v>19008</v>
          </cell>
          <cell r="CL91">
            <v>315515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315515</v>
          </cell>
          <cell r="CR91">
            <v>315515</v>
          </cell>
          <cell r="CS91">
            <v>82</v>
          </cell>
          <cell r="CT91">
            <v>0.99999999999999989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</row>
        <row r="92">
          <cell r="CA92">
            <v>83</v>
          </cell>
          <cell r="CB92">
            <v>15</v>
          </cell>
          <cell r="CC92">
            <v>0</v>
          </cell>
          <cell r="CD92">
            <v>0</v>
          </cell>
          <cell r="CE92">
            <v>0</v>
          </cell>
          <cell r="CF92">
            <v>272288</v>
          </cell>
          <cell r="CG92">
            <v>0</v>
          </cell>
          <cell r="CH92">
            <v>0</v>
          </cell>
          <cell r="CI92">
            <v>272288</v>
          </cell>
          <cell r="CJ92">
            <v>0</v>
          </cell>
          <cell r="CK92">
            <v>17820</v>
          </cell>
          <cell r="CL92">
            <v>290108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290108</v>
          </cell>
          <cell r="CR92">
            <v>290108</v>
          </cell>
          <cell r="CS92">
            <v>83</v>
          </cell>
          <cell r="CT92">
            <v>3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</row>
        <row r="93">
          <cell r="CA93">
            <v>84</v>
          </cell>
        </row>
        <row r="94">
          <cell r="CA94">
            <v>85</v>
          </cell>
        </row>
        <row r="95">
          <cell r="CA95">
            <v>86</v>
          </cell>
          <cell r="CB95">
            <v>120</v>
          </cell>
          <cell r="CC95">
            <v>0</v>
          </cell>
          <cell r="CD95">
            <v>0</v>
          </cell>
          <cell r="CE95">
            <v>0</v>
          </cell>
          <cell r="CF95">
            <v>1627104</v>
          </cell>
          <cell r="CG95">
            <v>0</v>
          </cell>
          <cell r="CH95">
            <v>0</v>
          </cell>
          <cell r="CI95">
            <v>1627104</v>
          </cell>
          <cell r="CJ95">
            <v>0</v>
          </cell>
          <cell r="CK95">
            <v>142560</v>
          </cell>
          <cell r="CL95">
            <v>1769664</v>
          </cell>
          <cell r="CM95">
            <v>0</v>
          </cell>
          <cell r="CN95">
            <v>0</v>
          </cell>
          <cell r="CO95">
            <v>0</v>
          </cell>
          <cell r="CP95">
            <v>0</v>
          </cell>
          <cell r="CQ95">
            <v>1769664</v>
          </cell>
          <cell r="CR95">
            <v>1769664</v>
          </cell>
          <cell r="CS95">
            <v>86</v>
          </cell>
          <cell r="CT95">
            <v>33.999999999999986</v>
          </cell>
          <cell r="CU95">
            <v>0</v>
          </cell>
          <cell r="CV95">
            <v>0</v>
          </cell>
          <cell r="CW95">
            <v>0</v>
          </cell>
          <cell r="CX95">
            <v>0</v>
          </cell>
          <cell r="CY95">
            <v>0</v>
          </cell>
        </row>
        <row r="96">
          <cell r="CA96">
            <v>87</v>
          </cell>
          <cell r="CB96">
            <v>14</v>
          </cell>
          <cell r="CC96">
            <v>0</v>
          </cell>
          <cell r="CD96">
            <v>0</v>
          </cell>
          <cell r="CE96">
            <v>0</v>
          </cell>
          <cell r="CF96">
            <v>277018</v>
          </cell>
          <cell r="CG96">
            <v>0</v>
          </cell>
          <cell r="CH96">
            <v>0</v>
          </cell>
          <cell r="CI96">
            <v>277018</v>
          </cell>
          <cell r="CJ96">
            <v>0</v>
          </cell>
          <cell r="CK96">
            <v>16632</v>
          </cell>
          <cell r="CL96">
            <v>293650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293650</v>
          </cell>
          <cell r="CR96">
            <v>293650</v>
          </cell>
          <cell r="CS96">
            <v>87</v>
          </cell>
          <cell r="CT96">
            <v>3</v>
          </cell>
          <cell r="CU96">
            <v>0</v>
          </cell>
          <cell r="CV96">
            <v>0</v>
          </cell>
          <cell r="CW96">
            <v>0</v>
          </cell>
          <cell r="CX96">
            <v>0</v>
          </cell>
          <cell r="CY96">
            <v>0</v>
          </cell>
        </row>
        <row r="97">
          <cell r="CA97">
            <v>88</v>
          </cell>
          <cell r="CB97">
            <v>20</v>
          </cell>
          <cell r="CC97">
            <v>0</v>
          </cell>
          <cell r="CD97">
            <v>0</v>
          </cell>
          <cell r="CE97">
            <v>0</v>
          </cell>
          <cell r="CF97">
            <v>359980</v>
          </cell>
          <cell r="CG97">
            <v>0</v>
          </cell>
          <cell r="CH97">
            <v>0</v>
          </cell>
          <cell r="CI97">
            <v>359980</v>
          </cell>
          <cell r="CJ97">
            <v>0</v>
          </cell>
          <cell r="CK97">
            <v>23760</v>
          </cell>
          <cell r="CL97">
            <v>383740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383740</v>
          </cell>
          <cell r="CR97">
            <v>383740</v>
          </cell>
          <cell r="CS97">
            <v>88</v>
          </cell>
          <cell r="CT97">
            <v>4.9999999999999991</v>
          </cell>
          <cell r="CU97">
            <v>0</v>
          </cell>
          <cell r="CV97">
            <v>0</v>
          </cell>
          <cell r="CW97">
            <v>0</v>
          </cell>
          <cell r="CX97">
            <v>0</v>
          </cell>
          <cell r="CY97">
            <v>0</v>
          </cell>
        </row>
        <row r="98">
          <cell r="CA98">
            <v>89</v>
          </cell>
          <cell r="CB98">
            <v>29</v>
          </cell>
          <cell r="CC98">
            <v>0</v>
          </cell>
          <cell r="CD98">
            <v>0</v>
          </cell>
          <cell r="CE98">
            <v>0</v>
          </cell>
          <cell r="CF98">
            <v>855355</v>
          </cell>
          <cell r="CG98">
            <v>0</v>
          </cell>
          <cell r="CH98">
            <v>0</v>
          </cell>
          <cell r="CI98">
            <v>855355</v>
          </cell>
          <cell r="CJ98">
            <v>0</v>
          </cell>
          <cell r="CK98">
            <v>34452</v>
          </cell>
          <cell r="CL98">
            <v>889807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889807</v>
          </cell>
          <cell r="CR98">
            <v>889807</v>
          </cell>
          <cell r="CS98">
            <v>89</v>
          </cell>
          <cell r="CT98">
            <v>4.0000000000000009</v>
          </cell>
          <cell r="CU98">
            <v>0</v>
          </cell>
          <cell r="CV98">
            <v>0</v>
          </cell>
          <cell r="CW98">
            <v>0</v>
          </cell>
          <cell r="CX98">
            <v>0</v>
          </cell>
          <cell r="CY98">
            <v>0</v>
          </cell>
        </row>
        <row r="99">
          <cell r="CA99">
            <v>90</v>
          </cell>
        </row>
        <row r="100">
          <cell r="CA100">
            <v>91</v>
          </cell>
          <cell r="CB100">
            <v>2</v>
          </cell>
          <cell r="CC100">
            <v>0</v>
          </cell>
          <cell r="CD100">
            <v>0</v>
          </cell>
          <cell r="CE100">
            <v>0</v>
          </cell>
          <cell r="CF100">
            <v>42069</v>
          </cell>
          <cell r="CG100">
            <v>0</v>
          </cell>
          <cell r="CH100">
            <v>0</v>
          </cell>
          <cell r="CI100">
            <v>42069</v>
          </cell>
          <cell r="CJ100">
            <v>0</v>
          </cell>
          <cell r="CK100">
            <v>2376</v>
          </cell>
          <cell r="CL100">
            <v>44445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44445</v>
          </cell>
          <cell r="CR100">
            <v>44445</v>
          </cell>
          <cell r="CS100">
            <v>91</v>
          </cell>
          <cell r="CT100">
            <v>0</v>
          </cell>
          <cell r="CU100">
            <v>0</v>
          </cell>
          <cell r="CV100">
            <v>0</v>
          </cell>
          <cell r="CW100">
            <v>0</v>
          </cell>
          <cell r="CX100">
            <v>0</v>
          </cell>
          <cell r="CY100">
            <v>0</v>
          </cell>
        </row>
        <row r="101">
          <cell r="CA101">
            <v>92</v>
          </cell>
        </row>
        <row r="102">
          <cell r="CA102">
            <v>93</v>
          </cell>
          <cell r="CB102">
            <v>802</v>
          </cell>
          <cell r="CC102">
            <v>0</v>
          </cell>
          <cell r="CD102">
            <v>0</v>
          </cell>
          <cell r="CE102">
            <v>0</v>
          </cell>
          <cell r="CF102">
            <v>13764418</v>
          </cell>
          <cell r="CG102">
            <v>0</v>
          </cell>
          <cell r="CH102">
            <v>0</v>
          </cell>
          <cell r="CI102">
            <v>13764418</v>
          </cell>
          <cell r="CJ102">
            <v>0</v>
          </cell>
          <cell r="CK102">
            <v>952776</v>
          </cell>
          <cell r="CL102">
            <v>14717194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14717194</v>
          </cell>
          <cell r="CR102">
            <v>14717194</v>
          </cell>
          <cell r="CS102">
            <v>93</v>
          </cell>
          <cell r="CT102">
            <v>266</v>
          </cell>
          <cell r="CU102">
            <v>0</v>
          </cell>
          <cell r="CV102">
            <v>0</v>
          </cell>
          <cell r="CW102">
            <v>0</v>
          </cell>
          <cell r="CX102">
            <v>0</v>
          </cell>
          <cell r="CY102">
            <v>0</v>
          </cell>
        </row>
        <row r="103">
          <cell r="CA103">
            <v>94</v>
          </cell>
          <cell r="CB103">
            <v>2</v>
          </cell>
          <cell r="CC103">
            <v>0</v>
          </cell>
          <cell r="CD103">
            <v>0</v>
          </cell>
          <cell r="CE103">
            <v>0</v>
          </cell>
          <cell r="CF103">
            <v>39170</v>
          </cell>
          <cell r="CG103">
            <v>0</v>
          </cell>
          <cell r="CH103">
            <v>0</v>
          </cell>
          <cell r="CI103">
            <v>39170</v>
          </cell>
          <cell r="CJ103">
            <v>0</v>
          </cell>
          <cell r="CK103">
            <v>2376</v>
          </cell>
          <cell r="CL103">
            <v>41546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41546</v>
          </cell>
          <cell r="CR103">
            <v>41546</v>
          </cell>
          <cell r="CS103">
            <v>94</v>
          </cell>
          <cell r="CT103">
            <v>0</v>
          </cell>
          <cell r="CU103">
            <v>0</v>
          </cell>
          <cell r="CV103">
            <v>0</v>
          </cell>
          <cell r="CW103">
            <v>0</v>
          </cell>
          <cell r="CX103">
            <v>0</v>
          </cell>
          <cell r="CY103">
            <v>0</v>
          </cell>
        </row>
        <row r="104">
          <cell r="CA104">
            <v>95</v>
          </cell>
          <cell r="CB104">
            <v>1808</v>
          </cell>
          <cell r="CC104">
            <v>0</v>
          </cell>
          <cell r="CD104">
            <v>0</v>
          </cell>
          <cell r="CE104">
            <v>0</v>
          </cell>
          <cell r="CF104">
            <v>31132995</v>
          </cell>
          <cell r="CG104">
            <v>0</v>
          </cell>
          <cell r="CH104">
            <v>0</v>
          </cell>
          <cell r="CI104">
            <v>31132995</v>
          </cell>
          <cell r="CJ104">
            <v>0</v>
          </cell>
          <cell r="CK104">
            <v>2147904</v>
          </cell>
          <cell r="CL104">
            <v>33280899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33280899</v>
          </cell>
          <cell r="CR104">
            <v>33280899</v>
          </cell>
          <cell r="CS104">
            <v>95</v>
          </cell>
          <cell r="CT104">
            <v>554.99999999999977</v>
          </cell>
          <cell r="CU104">
            <v>0</v>
          </cell>
          <cell r="CV104">
            <v>0</v>
          </cell>
          <cell r="CW104">
            <v>0</v>
          </cell>
          <cell r="CX104">
            <v>0</v>
          </cell>
          <cell r="CY104">
            <v>0</v>
          </cell>
        </row>
        <row r="105">
          <cell r="CA105">
            <v>96</v>
          </cell>
          <cell r="CB105">
            <v>120</v>
          </cell>
          <cell r="CC105">
            <v>0</v>
          </cell>
          <cell r="CD105">
            <v>0</v>
          </cell>
          <cell r="CE105">
            <v>0</v>
          </cell>
          <cell r="CF105">
            <v>2645632</v>
          </cell>
          <cell r="CG105">
            <v>0</v>
          </cell>
          <cell r="CH105">
            <v>0</v>
          </cell>
          <cell r="CI105">
            <v>2645632</v>
          </cell>
          <cell r="CJ105">
            <v>0</v>
          </cell>
          <cell r="CK105">
            <v>142560</v>
          </cell>
          <cell r="CL105">
            <v>2788192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2788192</v>
          </cell>
          <cell r="CR105">
            <v>2788192</v>
          </cell>
          <cell r="CS105">
            <v>96</v>
          </cell>
          <cell r="CT105">
            <v>33.000000000000007</v>
          </cell>
          <cell r="CU105">
            <v>0</v>
          </cell>
          <cell r="CV105">
            <v>0</v>
          </cell>
          <cell r="CW105">
            <v>0</v>
          </cell>
          <cell r="CX105">
            <v>0</v>
          </cell>
          <cell r="CY105">
            <v>0</v>
          </cell>
        </row>
        <row r="106">
          <cell r="CA106">
            <v>97</v>
          </cell>
          <cell r="CB106">
            <v>272</v>
          </cell>
          <cell r="CC106">
            <v>0</v>
          </cell>
          <cell r="CD106">
            <v>0</v>
          </cell>
          <cell r="CE106">
            <v>0</v>
          </cell>
          <cell r="CF106">
            <v>4373687</v>
          </cell>
          <cell r="CG106">
            <v>0</v>
          </cell>
          <cell r="CH106">
            <v>0</v>
          </cell>
          <cell r="CI106">
            <v>4373687</v>
          </cell>
          <cell r="CJ106">
            <v>0</v>
          </cell>
          <cell r="CK106">
            <v>323136</v>
          </cell>
          <cell r="CL106">
            <v>4696823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  <cell r="CQ106">
            <v>4696823</v>
          </cell>
          <cell r="CR106">
            <v>4696823</v>
          </cell>
          <cell r="CS106">
            <v>97</v>
          </cell>
          <cell r="CT106">
            <v>12.999999999999998</v>
          </cell>
          <cell r="CU106">
            <v>0</v>
          </cell>
          <cell r="CV106">
            <v>0</v>
          </cell>
          <cell r="CW106">
            <v>0</v>
          </cell>
          <cell r="CX106">
            <v>0</v>
          </cell>
          <cell r="CY106">
            <v>0</v>
          </cell>
        </row>
        <row r="107">
          <cell r="CA107">
            <v>98</v>
          </cell>
          <cell r="CB107">
            <v>1</v>
          </cell>
          <cell r="CC107">
            <v>0</v>
          </cell>
          <cell r="CD107">
            <v>0</v>
          </cell>
          <cell r="CE107">
            <v>0</v>
          </cell>
          <cell r="CF107">
            <v>26373</v>
          </cell>
          <cell r="CG107">
            <v>0</v>
          </cell>
          <cell r="CH107">
            <v>0</v>
          </cell>
          <cell r="CI107">
            <v>26373</v>
          </cell>
          <cell r="CJ107">
            <v>0</v>
          </cell>
          <cell r="CK107">
            <v>1188</v>
          </cell>
          <cell r="CL107">
            <v>27561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  <cell r="CQ107">
            <v>27561</v>
          </cell>
          <cell r="CR107">
            <v>27561</v>
          </cell>
          <cell r="CS107">
            <v>98</v>
          </cell>
          <cell r="CT107">
            <v>0</v>
          </cell>
          <cell r="CU107">
            <v>0</v>
          </cell>
          <cell r="CV107">
            <v>0</v>
          </cell>
          <cell r="CW107">
            <v>0</v>
          </cell>
          <cell r="CX107">
            <v>0</v>
          </cell>
          <cell r="CY107">
            <v>0</v>
          </cell>
        </row>
        <row r="108">
          <cell r="CA108">
            <v>99</v>
          </cell>
          <cell r="CB108">
            <v>104</v>
          </cell>
          <cell r="CC108">
            <v>0</v>
          </cell>
          <cell r="CD108">
            <v>0</v>
          </cell>
          <cell r="CE108">
            <v>0</v>
          </cell>
          <cell r="CF108">
            <v>2125125</v>
          </cell>
          <cell r="CG108">
            <v>0</v>
          </cell>
          <cell r="CH108">
            <v>0</v>
          </cell>
          <cell r="CI108">
            <v>2125125</v>
          </cell>
          <cell r="CJ108">
            <v>0</v>
          </cell>
          <cell r="CK108">
            <v>123552</v>
          </cell>
          <cell r="CL108">
            <v>2248677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2248677</v>
          </cell>
          <cell r="CR108">
            <v>2248677</v>
          </cell>
          <cell r="CS108">
            <v>99</v>
          </cell>
          <cell r="CT108">
            <v>23.000000000000007</v>
          </cell>
          <cell r="CU108">
            <v>0</v>
          </cell>
          <cell r="CV108">
            <v>0</v>
          </cell>
          <cell r="CW108">
            <v>0</v>
          </cell>
          <cell r="CX108">
            <v>0</v>
          </cell>
          <cell r="CY108">
            <v>0</v>
          </cell>
        </row>
        <row r="109">
          <cell r="CA109">
            <v>100</v>
          </cell>
          <cell r="CB109">
            <v>331</v>
          </cell>
          <cell r="CC109">
            <v>0</v>
          </cell>
          <cell r="CD109">
            <v>0</v>
          </cell>
          <cell r="CE109">
            <v>0</v>
          </cell>
          <cell r="CF109">
            <v>6444681</v>
          </cell>
          <cell r="CG109">
            <v>0</v>
          </cell>
          <cell r="CH109">
            <v>0</v>
          </cell>
          <cell r="CI109">
            <v>6444681</v>
          </cell>
          <cell r="CJ109">
            <v>0</v>
          </cell>
          <cell r="CK109">
            <v>393228</v>
          </cell>
          <cell r="CL109">
            <v>6837909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6837909</v>
          </cell>
          <cell r="CR109">
            <v>6837909</v>
          </cell>
          <cell r="CS109">
            <v>100</v>
          </cell>
          <cell r="CT109">
            <v>11</v>
          </cell>
          <cell r="CU109">
            <v>0</v>
          </cell>
          <cell r="CV109">
            <v>0</v>
          </cell>
          <cell r="CW109">
            <v>0</v>
          </cell>
          <cell r="CX109">
            <v>0</v>
          </cell>
          <cell r="CY109">
            <v>0</v>
          </cell>
        </row>
        <row r="110">
          <cell r="CA110">
            <v>101</v>
          </cell>
          <cell r="CB110">
            <v>347</v>
          </cell>
          <cell r="CC110">
            <v>0</v>
          </cell>
          <cell r="CD110">
            <v>0</v>
          </cell>
          <cell r="CE110">
            <v>0</v>
          </cell>
          <cell r="CF110">
            <v>5462520</v>
          </cell>
          <cell r="CG110">
            <v>0</v>
          </cell>
          <cell r="CH110">
            <v>0</v>
          </cell>
          <cell r="CI110">
            <v>5462520</v>
          </cell>
          <cell r="CJ110">
            <v>0</v>
          </cell>
          <cell r="CK110">
            <v>412236</v>
          </cell>
          <cell r="CL110">
            <v>5874756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5874756</v>
          </cell>
          <cell r="CR110">
            <v>5874756</v>
          </cell>
          <cell r="CS110">
            <v>101</v>
          </cell>
          <cell r="CT110">
            <v>79</v>
          </cell>
          <cell r="CU110">
            <v>0</v>
          </cell>
          <cell r="CV110">
            <v>0</v>
          </cell>
          <cell r="CW110">
            <v>0</v>
          </cell>
          <cell r="CX110">
            <v>0</v>
          </cell>
          <cell r="CY110">
            <v>0</v>
          </cell>
        </row>
        <row r="111">
          <cell r="CA111">
            <v>102</v>
          </cell>
        </row>
        <row r="112">
          <cell r="CA112">
            <v>103</v>
          </cell>
          <cell r="CB112">
            <v>22</v>
          </cell>
          <cell r="CC112">
            <v>0</v>
          </cell>
          <cell r="CD112">
            <v>0</v>
          </cell>
          <cell r="CE112">
            <v>0</v>
          </cell>
          <cell r="CF112">
            <v>336091</v>
          </cell>
          <cell r="CG112">
            <v>0</v>
          </cell>
          <cell r="CH112">
            <v>0</v>
          </cell>
          <cell r="CI112">
            <v>336091</v>
          </cell>
          <cell r="CJ112">
            <v>0</v>
          </cell>
          <cell r="CK112">
            <v>26136</v>
          </cell>
          <cell r="CL112">
            <v>362227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362227</v>
          </cell>
          <cell r="CR112">
            <v>362227</v>
          </cell>
          <cell r="CS112">
            <v>103</v>
          </cell>
          <cell r="CT112">
            <v>0</v>
          </cell>
          <cell r="CU112">
            <v>0</v>
          </cell>
          <cell r="CV112">
            <v>0</v>
          </cell>
          <cell r="CW112">
            <v>0</v>
          </cell>
          <cell r="CX112">
            <v>0</v>
          </cell>
          <cell r="CY112">
            <v>0</v>
          </cell>
        </row>
        <row r="113">
          <cell r="CA113">
            <v>104</v>
          </cell>
        </row>
        <row r="114">
          <cell r="CA114">
            <v>105</v>
          </cell>
          <cell r="CB114">
            <v>4</v>
          </cell>
          <cell r="CC114">
            <v>0</v>
          </cell>
          <cell r="CD114">
            <v>0</v>
          </cell>
          <cell r="CE114">
            <v>0</v>
          </cell>
          <cell r="CF114">
            <v>59998</v>
          </cell>
          <cell r="CG114">
            <v>0</v>
          </cell>
          <cell r="CH114">
            <v>0</v>
          </cell>
          <cell r="CI114">
            <v>59998</v>
          </cell>
          <cell r="CJ114">
            <v>0</v>
          </cell>
          <cell r="CK114">
            <v>4752</v>
          </cell>
          <cell r="CL114">
            <v>64750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64750</v>
          </cell>
          <cell r="CR114">
            <v>64750</v>
          </cell>
          <cell r="CS114">
            <v>105</v>
          </cell>
          <cell r="CT114">
            <v>2</v>
          </cell>
          <cell r="CU114">
            <v>0</v>
          </cell>
          <cell r="CV114">
            <v>0</v>
          </cell>
          <cell r="CW114">
            <v>0</v>
          </cell>
          <cell r="CX114">
            <v>0</v>
          </cell>
          <cell r="CY114">
            <v>0</v>
          </cell>
        </row>
        <row r="115">
          <cell r="CA115">
            <v>106</v>
          </cell>
        </row>
        <row r="116">
          <cell r="CA116">
            <v>107</v>
          </cell>
          <cell r="CB116">
            <v>1</v>
          </cell>
          <cell r="CC116">
            <v>0</v>
          </cell>
          <cell r="CD116">
            <v>0</v>
          </cell>
          <cell r="CE116">
            <v>0</v>
          </cell>
          <cell r="CF116">
            <v>13425</v>
          </cell>
          <cell r="CG116">
            <v>0</v>
          </cell>
          <cell r="CH116">
            <v>0</v>
          </cell>
          <cell r="CI116">
            <v>13425</v>
          </cell>
          <cell r="CJ116">
            <v>0</v>
          </cell>
          <cell r="CK116">
            <v>1188</v>
          </cell>
          <cell r="CL116">
            <v>14613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14613</v>
          </cell>
          <cell r="CR116">
            <v>14613</v>
          </cell>
          <cell r="CS116">
            <v>107</v>
          </cell>
          <cell r="CT116">
            <v>1</v>
          </cell>
          <cell r="CU116">
            <v>0</v>
          </cell>
          <cell r="CV116">
            <v>0</v>
          </cell>
          <cell r="CW116">
            <v>0</v>
          </cell>
          <cell r="CX116">
            <v>0</v>
          </cell>
          <cell r="CY116">
            <v>0</v>
          </cell>
        </row>
        <row r="117">
          <cell r="CA117">
            <v>108</v>
          </cell>
        </row>
        <row r="118">
          <cell r="CA118">
            <v>109</v>
          </cell>
        </row>
        <row r="119">
          <cell r="CA119">
            <v>110</v>
          </cell>
          <cell r="CB119">
            <v>10</v>
          </cell>
          <cell r="CC119">
            <v>0</v>
          </cell>
          <cell r="CD119">
            <v>0</v>
          </cell>
          <cell r="CE119">
            <v>0</v>
          </cell>
          <cell r="CF119">
            <v>173034</v>
          </cell>
          <cell r="CG119">
            <v>0</v>
          </cell>
          <cell r="CH119">
            <v>0</v>
          </cell>
          <cell r="CI119">
            <v>173034</v>
          </cell>
          <cell r="CJ119">
            <v>0</v>
          </cell>
          <cell r="CK119">
            <v>11880</v>
          </cell>
          <cell r="CL119">
            <v>184914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184914</v>
          </cell>
          <cell r="CR119">
            <v>184914</v>
          </cell>
          <cell r="CS119">
            <v>110</v>
          </cell>
          <cell r="CT119">
            <v>5.5</v>
          </cell>
          <cell r="CU119">
            <v>0</v>
          </cell>
          <cell r="CV119">
            <v>0</v>
          </cell>
          <cell r="CW119">
            <v>0</v>
          </cell>
          <cell r="CX119">
            <v>0</v>
          </cell>
          <cell r="CY119">
            <v>0</v>
          </cell>
        </row>
        <row r="120">
          <cell r="CA120">
            <v>111</v>
          </cell>
          <cell r="CB120">
            <v>24</v>
          </cell>
          <cell r="CC120">
            <v>0</v>
          </cell>
          <cell r="CD120">
            <v>0</v>
          </cell>
          <cell r="CE120">
            <v>0</v>
          </cell>
          <cell r="CF120">
            <v>395009</v>
          </cell>
          <cell r="CG120">
            <v>0</v>
          </cell>
          <cell r="CH120">
            <v>0</v>
          </cell>
          <cell r="CI120">
            <v>395009</v>
          </cell>
          <cell r="CJ120">
            <v>0</v>
          </cell>
          <cell r="CK120">
            <v>28512</v>
          </cell>
          <cell r="CL120">
            <v>423521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423521</v>
          </cell>
          <cell r="CR120">
            <v>423521</v>
          </cell>
          <cell r="CS120">
            <v>111</v>
          </cell>
          <cell r="CT120">
            <v>4</v>
          </cell>
          <cell r="CU120">
            <v>0</v>
          </cell>
          <cell r="CV120">
            <v>0</v>
          </cell>
          <cell r="CW120">
            <v>0</v>
          </cell>
          <cell r="CX120">
            <v>0</v>
          </cell>
          <cell r="CY120">
            <v>0</v>
          </cell>
        </row>
        <row r="121">
          <cell r="CA121">
            <v>112</v>
          </cell>
        </row>
        <row r="122">
          <cell r="CA122">
            <v>113</v>
          </cell>
        </row>
        <row r="123">
          <cell r="CA123">
            <v>114</v>
          </cell>
          <cell r="CB123">
            <v>113</v>
          </cell>
          <cell r="CC123">
            <v>0</v>
          </cell>
          <cell r="CD123">
            <v>0</v>
          </cell>
          <cell r="CE123">
            <v>0</v>
          </cell>
          <cell r="CF123">
            <v>1822321</v>
          </cell>
          <cell r="CG123">
            <v>0</v>
          </cell>
          <cell r="CH123">
            <v>0</v>
          </cell>
          <cell r="CI123">
            <v>1822321</v>
          </cell>
          <cell r="CJ123">
            <v>0</v>
          </cell>
          <cell r="CK123">
            <v>134244</v>
          </cell>
          <cell r="CL123">
            <v>1956565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1956565</v>
          </cell>
          <cell r="CR123">
            <v>1956565</v>
          </cell>
          <cell r="CS123">
            <v>114</v>
          </cell>
          <cell r="CT123">
            <v>21.999999999999989</v>
          </cell>
          <cell r="CU123">
            <v>0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</row>
        <row r="124">
          <cell r="CA124">
            <v>115</v>
          </cell>
        </row>
        <row r="125">
          <cell r="CA125">
            <v>116</v>
          </cell>
        </row>
        <row r="126">
          <cell r="CA126">
            <v>117</v>
          </cell>
          <cell r="CB126">
            <v>49</v>
          </cell>
          <cell r="CC126">
            <v>0</v>
          </cell>
          <cell r="CD126">
            <v>0</v>
          </cell>
          <cell r="CE126">
            <v>2.1984065279773617</v>
          </cell>
          <cell r="CF126">
            <v>909401</v>
          </cell>
          <cell r="CG126">
            <v>43514.77027999991</v>
          </cell>
          <cell r="CH126">
            <v>0</v>
          </cell>
          <cell r="CI126">
            <v>865886.22972000029</v>
          </cell>
          <cell r="CJ126">
            <v>0</v>
          </cell>
          <cell r="CK126">
            <v>55594</v>
          </cell>
          <cell r="CL126">
            <v>921480.22972000029</v>
          </cell>
          <cell r="CM126">
            <v>43514.77027999991</v>
          </cell>
          <cell r="CN126">
            <v>0</v>
          </cell>
          <cell r="CO126">
            <v>2618</v>
          </cell>
          <cell r="CP126">
            <v>46132.770279999902</v>
          </cell>
          <cell r="CQ126">
            <v>967613</v>
          </cell>
          <cell r="CR126">
            <v>967613</v>
          </cell>
          <cell r="CS126">
            <v>117</v>
          </cell>
          <cell r="CT126">
            <v>8.9999999999999964</v>
          </cell>
          <cell r="CU126">
            <v>2.1984065279773617</v>
          </cell>
          <cell r="CV126">
            <v>43514.77027999991</v>
          </cell>
          <cell r="CW126">
            <v>0</v>
          </cell>
          <cell r="CX126">
            <v>2618</v>
          </cell>
          <cell r="CY126">
            <v>46132.770279999902</v>
          </cell>
        </row>
        <row r="127">
          <cell r="CA127">
            <v>118</v>
          </cell>
          <cell r="CB127">
            <v>4</v>
          </cell>
          <cell r="CC127">
            <v>0</v>
          </cell>
          <cell r="CD127">
            <v>0</v>
          </cell>
          <cell r="CE127">
            <v>0</v>
          </cell>
          <cell r="CF127">
            <v>55969</v>
          </cell>
          <cell r="CG127">
            <v>0</v>
          </cell>
          <cell r="CH127">
            <v>0</v>
          </cell>
          <cell r="CI127">
            <v>55969</v>
          </cell>
          <cell r="CJ127">
            <v>0</v>
          </cell>
          <cell r="CK127">
            <v>4752</v>
          </cell>
          <cell r="CL127">
            <v>60721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60721</v>
          </cell>
          <cell r="CR127">
            <v>60721</v>
          </cell>
          <cell r="CS127">
            <v>118</v>
          </cell>
          <cell r="CT127">
            <v>1</v>
          </cell>
          <cell r="CU127">
            <v>0</v>
          </cell>
          <cell r="CV127">
            <v>0</v>
          </cell>
          <cell r="CW127">
            <v>0</v>
          </cell>
          <cell r="CX127">
            <v>0</v>
          </cell>
          <cell r="CY127">
            <v>0</v>
          </cell>
        </row>
        <row r="128">
          <cell r="CA128">
            <v>119</v>
          </cell>
        </row>
        <row r="129">
          <cell r="CA129">
            <v>120</v>
          </cell>
        </row>
        <row r="130">
          <cell r="CA130">
            <v>121</v>
          </cell>
        </row>
        <row r="131">
          <cell r="CA131">
            <v>122</v>
          </cell>
          <cell r="CB131">
            <v>26</v>
          </cell>
          <cell r="CC131">
            <v>0</v>
          </cell>
          <cell r="CD131">
            <v>0</v>
          </cell>
          <cell r="CE131">
            <v>0</v>
          </cell>
          <cell r="CF131">
            <v>449774</v>
          </cell>
          <cell r="CG131">
            <v>0</v>
          </cell>
          <cell r="CH131">
            <v>0</v>
          </cell>
          <cell r="CI131">
            <v>449774</v>
          </cell>
          <cell r="CJ131">
            <v>0</v>
          </cell>
          <cell r="CK131">
            <v>30888</v>
          </cell>
          <cell r="CL131">
            <v>480662</v>
          </cell>
          <cell r="CM131">
            <v>0</v>
          </cell>
          <cell r="CN131">
            <v>0</v>
          </cell>
          <cell r="CO131">
            <v>0</v>
          </cell>
          <cell r="CP131">
            <v>0</v>
          </cell>
          <cell r="CQ131">
            <v>480662</v>
          </cell>
          <cell r="CR131">
            <v>480662</v>
          </cell>
          <cell r="CS131">
            <v>122</v>
          </cell>
          <cell r="CT131">
            <v>14</v>
          </cell>
          <cell r="CU131">
            <v>0</v>
          </cell>
          <cell r="CV131">
            <v>0</v>
          </cell>
          <cell r="CW131">
            <v>0</v>
          </cell>
          <cell r="CX131">
            <v>0</v>
          </cell>
          <cell r="CY131">
            <v>0</v>
          </cell>
        </row>
        <row r="132">
          <cell r="CA132">
            <v>123</v>
          </cell>
        </row>
        <row r="133">
          <cell r="CA133">
            <v>124</v>
          </cell>
        </row>
        <row r="134">
          <cell r="CA134">
            <v>125</v>
          </cell>
          <cell r="CB134">
            <v>29</v>
          </cell>
          <cell r="CC134">
            <v>0</v>
          </cell>
          <cell r="CD134">
            <v>0</v>
          </cell>
          <cell r="CE134">
            <v>0</v>
          </cell>
          <cell r="CF134">
            <v>543431</v>
          </cell>
          <cell r="CG134">
            <v>0</v>
          </cell>
          <cell r="CH134">
            <v>0</v>
          </cell>
          <cell r="CI134">
            <v>543431</v>
          </cell>
          <cell r="CJ134">
            <v>0</v>
          </cell>
          <cell r="CK134">
            <v>34452</v>
          </cell>
          <cell r="CL134">
            <v>577883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577883</v>
          </cell>
          <cell r="CR134">
            <v>577883</v>
          </cell>
          <cell r="CS134">
            <v>125</v>
          </cell>
          <cell r="CT134">
            <v>12</v>
          </cell>
          <cell r="CU134">
            <v>0</v>
          </cell>
          <cell r="CV134">
            <v>0</v>
          </cell>
          <cell r="CW134">
            <v>0</v>
          </cell>
          <cell r="CX134">
            <v>0</v>
          </cell>
          <cell r="CY134">
            <v>0</v>
          </cell>
        </row>
        <row r="135">
          <cell r="CA135">
            <v>126</v>
          </cell>
        </row>
        <row r="136">
          <cell r="CA136">
            <v>127</v>
          </cell>
          <cell r="CB136">
            <v>14</v>
          </cell>
          <cell r="CC136">
            <v>0</v>
          </cell>
          <cell r="CD136">
            <v>0</v>
          </cell>
          <cell r="CE136">
            <v>0</v>
          </cell>
          <cell r="CF136">
            <v>280674</v>
          </cell>
          <cell r="CG136">
            <v>0</v>
          </cell>
          <cell r="CH136">
            <v>0</v>
          </cell>
          <cell r="CI136">
            <v>280674</v>
          </cell>
          <cell r="CJ136">
            <v>0</v>
          </cell>
          <cell r="CK136">
            <v>16632</v>
          </cell>
          <cell r="CL136">
            <v>297306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297306</v>
          </cell>
          <cell r="CR136">
            <v>297306</v>
          </cell>
          <cell r="CS136">
            <v>127</v>
          </cell>
          <cell r="CT136">
            <v>3.9999999999999996</v>
          </cell>
          <cell r="CU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0</v>
          </cell>
        </row>
        <row r="137">
          <cell r="CA137">
            <v>128</v>
          </cell>
          <cell r="CB137">
            <v>386</v>
          </cell>
          <cell r="CC137">
            <v>0</v>
          </cell>
          <cell r="CD137">
            <v>0</v>
          </cell>
          <cell r="CE137">
            <v>0</v>
          </cell>
          <cell r="CF137">
            <v>6193387</v>
          </cell>
          <cell r="CG137">
            <v>0</v>
          </cell>
          <cell r="CH137">
            <v>0</v>
          </cell>
          <cell r="CI137">
            <v>6193387</v>
          </cell>
          <cell r="CJ137">
            <v>0</v>
          </cell>
          <cell r="CK137">
            <v>458568</v>
          </cell>
          <cell r="CL137">
            <v>6651955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6651955</v>
          </cell>
          <cell r="CR137">
            <v>6651955</v>
          </cell>
          <cell r="CS137">
            <v>128</v>
          </cell>
          <cell r="CT137">
            <v>96.700000000000017</v>
          </cell>
          <cell r="CU137">
            <v>0</v>
          </cell>
          <cell r="CV137">
            <v>0</v>
          </cell>
          <cell r="CW137">
            <v>0</v>
          </cell>
          <cell r="CX137">
            <v>0</v>
          </cell>
          <cell r="CY137">
            <v>0</v>
          </cell>
        </row>
        <row r="138">
          <cell r="CA138">
            <v>129</v>
          </cell>
        </row>
        <row r="139">
          <cell r="CA139">
            <v>130</v>
          </cell>
        </row>
        <row r="140">
          <cell r="CA140">
            <v>131</v>
          </cell>
          <cell r="CB140">
            <v>10</v>
          </cell>
          <cell r="CC140">
            <v>0</v>
          </cell>
          <cell r="CD140">
            <v>0</v>
          </cell>
          <cell r="CE140">
            <v>0</v>
          </cell>
          <cell r="CF140">
            <v>204319</v>
          </cell>
          <cell r="CG140">
            <v>0</v>
          </cell>
          <cell r="CH140">
            <v>0</v>
          </cell>
          <cell r="CI140">
            <v>204319</v>
          </cell>
          <cell r="CJ140">
            <v>0</v>
          </cell>
          <cell r="CK140">
            <v>11880</v>
          </cell>
          <cell r="CL140">
            <v>216199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216199</v>
          </cell>
          <cell r="CR140">
            <v>216199</v>
          </cell>
          <cell r="CS140">
            <v>131</v>
          </cell>
          <cell r="CT140">
            <v>3</v>
          </cell>
          <cell r="CU140">
            <v>0</v>
          </cell>
          <cell r="CV140">
            <v>0</v>
          </cell>
          <cell r="CW140">
            <v>0</v>
          </cell>
          <cell r="CX140">
            <v>0</v>
          </cell>
          <cell r="CY140">
            <v>0</v>
          </cell>
        </row>
        <row r="141">
          <cell r="CA141">
            <v>132</v>
          </cell>
        </row>
        <row r="142">
          <cell r="CA142">
            <v>133</v>
          </cell>
          <cell r="CB142">
            <v>48</v>
          </cell>
          <cell r="CC142">
            <v>0</v>
          </cell>
          <cell r="CD142">
            <v>0</v>
          </cell>
          <cell r="CE142">
            <v>0</v>
          </cell>
          <cell r="CF142">
            <v>781235</v>
          </cell>
          <cell r="CG142">
            <v>0</v>
          </cell>
          <cell r="CH142">
            <v>0</v>
          </cell>
          <cell r="CI142">
            <v>781235</v>
          </cell>
          <cell r="CJ142">
            <v>0</v>
          </cell>
          <cell r="CK142">
            <v>57024</v>
          </cell>
          <cell r="CL142">
            <v>838259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838259</v>
          </cell>
          <cell r="CR142">
            <v>838259</v>
          </cell>
          <cell r="CS142">
            <v>133</v>
          </cell>
          <cell r="CT142">
            <v>16.916666666666668</v>
          </cell>
          <cell r="CU142">
            <v>0</v>
          </cell>
          <cell r="CV142">
            <v>0</v>
          </cell>
          <cell r="CW142">
            <v>0</v>
          </cell>
          <cell r="CX142">
            <v>0</v>
          </cell>
          <cell r="CY142">
            <v>0</v>
          </cell>
        </row>
        <row r="143">
          <cell r="CA143">
            <v>134</v>
          </cell>
        </row>
        <row r="144">
          <cell r="CA144">
            <v>135</v>
          </cell>
          <cell r="CB144">
            <v>6</v>
          </cell>
          <cell r="CC144">
            <v>0</v>
          </cell>
          <cell r="CD144">
            <v>0</v>
          </cell>
          <cell r="CE144">
            <v>0</v>
          </cell>
          <cell r="CF144">
            <v>92844</v>
          </cell>
          <cell r="CG144">
            <v>0</v>
          </cell>
          <cell r="CH144">
            <v>0</v>
          </cell>
          <cell r="CI144">
            <v>92844</v>
          </cell>
          <cell r="CJ144">
            <v>0</v>
          </cell>
          <cell r="CK144">
            <v>7128</v>
          </cell>
          <cell r="CL144">
            <v>99972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99972</v>
          </cell>
          <cell r="CR144">
            <v>99972</v>
          </cell>
          <cell r="CS144">
            <v>135</v>
          </cell>
          <cell r="CT144">
            <v>2</v>
          </cell>
          <cell r="CU144">
            <v>0</v>
          </cell>
          <cell r="CV144">
            <v>0</v>
          </cell>
          <cell r="CW144">
            <v>0</v>
          </cell>
          <cell r="CX144">
            <v>0</v>
          </cell>
          <cell r="CY144">
            <v>0</v>
          </cell>
        </row>
        <row r="145">
          <cell r="CA145">
            <v>136</v>
          </cell>
          <cell r="CB145">
            <v>16</v>
          </cell>
          <cell r="CC145">
            <v>0</v>
          </cell>
          <cell r="CD145">
            <v>0</v>
          </cell>
          <cell r="CE145">
            <v>0</v>
          </cell>
          <cell r="CF145">
            <v>241951</v>
          </cell>
          <cell r="CG145">
            <v>0</v>
          </cell>
          <cell r="CH145">
            <v>0</v>
          </cell>
          <cell r="CI145">
            <v>241951</v>
          </cell>
          <cell r="CJ145">
            <v>0</v>
          </cell>
          <cell r="CK145">
            <v>19008</v>
          </cell>
          <cell r="CL145">
            <v>260959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  <cell r="CQ145">
            <v>260959</v>
          </cell>
          <cell r="CR145">
            <v>260959</v>
          </cell>
          <cell r="CS145">
            <v>136</v>
          </cell>
          <cell r="CT145">
            <v>1.9999999999999998</v>
          </cell>
          <cell r="CU145">
            <v>0</v>
          </cell>
          <cell r="CV145">
            <v>0</v>
          </cell>
          <cell r="CW145">
            <v>0</v>
          </cell>
          <cell r="CX145">
            <v>0</v>
          </cell>
          <cell r="CY145">
            <v>0</v>
          </cell>
        </row>
        <row r="146">
          <cell r="CA146">
            <v>137</v>
          </cell>
          <cell r="CB146">
            <v>687</v>
          </cell>
          <cell r="CC146">
            <v>0</v>
          </cell>
          <cell r="CD146">
            <v>0</v>
          </cell>
          <cell r="CE146">
            <v>0</v>
          </cell>
          <cell r="CF146">
            <v>11910103</v>
          </cell>
          <cell r="CG146">
            <v>0</v>
          </cell>
          <cell r="CH146">
            <v>0</v>
          </cell>
          <cell r="CI146">
            <v>11910103</v>
          </cell>
          <cell r="CJ146">
            <v>792900</v>
          </cell>
          <cell r="CK146">
            <v>816156</v>
          </cell>
          <cell r="CL146">
            <v>13519159</v>
          </cell>
          <cell r="CM146">
            <v>0</v>
          </cell>
          <cell r="CN146">
            <v>0</v>
          </cell>
          <cell r="CO146">
            <v>0</v>
          </cell>
          <cell r="CP146">
            <v>0</v>
          </cell>
          <cell r="CQ146">
            <v>13519159</v>
          </cell>
          <cell r="CR146">
            <v>13519159</v>
          </cell>
          <cell r="CS146">
            <v>137</v>
          </cell>
          <cell r="CT146">
            <v>214.00000000000009</v>
          </cell>
          <cell r="CU146">
            <v>0</v>
          </cell>
          <cell r="CV146">
            <v>0</v>
          </cell>
          <cell r="CW146">
            <v>0</v>
          </cell>
          <cell r="CX146">
            <v>0</v>
          </cell>
          <cell r="CY146">
            <v>0</v>
          </cell>
        </row>
        <row r="147">
          <cell r="CA147">
            <v>138</v>
          </cell>
          <cell r="CB147">
            <v>4</v>
          </cell>
          <cell r="CC147">
            <v>0</v>
          </cell>
          <cell r="CD147">
            <v>0</v>
          </cell>
          <cell r="CE147">
            <v>0</v>
          </cell>
          <cell r="CF147">
            <v>84816</v>
          </cell>
          <cell r="CG147">
            <v>0</v>
          </cell>
          <cell r="CH147">
            <v>0</v>
          </cell>
          <cell r="CI147">
            <v>84816</v>
          </cell>
          <cell r="CJ147">
            <v>0</v>
          </cell>
          <cell r="CK147">
            <v>4752</v>
          </cell>
          <cell r="CL147">
            <v>89568</v>
          </cell>
          <cell r="CM147">
            <v>0</v>
          </cell>
          <cell r="CN147">
            <v>0</v>
          </cell>
          <cell r="CO147">
            <v>0</v>
          </cell>
          <cell r="CP147">
            <v>0</v>
          </cell>
          <cell r="CQ147">
            <v>89568</v>
          </cell>
          <cell r="CR147">
            <v>89568</v>
          </cell>
          <cell r="CS147">
            <v>138</v>
          </cell>
          <cell r="CT147">
            <v>0</v>
          </cell>
          <cell r="CU147">
            <v>0</v>
          </cell>
          <cell r="CV147">
            <v>0</v>
          </cell>
          <cell r="CW147">
            <v>0</v>
          </cell>
          <cell r="CX147">
            <v>0</v>
          </cell>
          <cell r="CY147">
            <v>0</v>
          </cell>
        </row>
        <row r="148">
          <cell r="CA148">
            <v>139</v>
          </cell>
          <cell r="CB148">
            <v>3</v>
          </cell>
          <cell r="CC148">
            <v>0</v>
          </cell>
          <cell r="CD148">
            <v>0</v>
          </cell>
          <cell r="CE148">
            <v>0</v>
          </cell>
          <cell r="CF148">
            <v>49344</v>
          </cell>
          <cell r="CG148">
            <v>0</v>
          </cell>
          <cell r="CH148">
            <v>0</v>
          </cell>
          <cell r="CI148">
            <v>49344</v>
          </cell>
          <cell r="CJ148">
            <v>0</v>
          </cell>
          <cell r="CK148">
            <v>3564</v>
          </cell>
          <cell r="CL148">
            <v>52908</v>
          </cell>
          <cell r="CM148">
            <v>0</v>
          </cell>
          <cell r="CN148">
            <v>0</v>
          </cell>
          <cell r="CO148">
            <v>0</v>
          </cell>
          <cell r="CP148">
            <v>0</v>
          </cell>
          <cell r="CQ148">
            <v>52908</v>
          </cell>
          <cell r="CR148">
            <v>52908</v>
          </cell>
          <cell r="CS148">
            <v>139</v>
          </cell>
          <cell r="CT148">
            <v>2.5</v>
          </cell>
          <cell r="CU148">
            <v>0</v>
          </cell>
          <cell r="CV148">
            <v>0</v>
          </cell>
          <cell r="CW148">
            <v>0</v>
          </cell>
          <cell r="CX148">
            <v>0</v>
          </cell>
          <cell r="CY148">
            <v>0</v>
          </cell>
        </row>
        <row r="149">
          <cell r="CA149">
            <v>140</v>
          </cell>
        </row>
        <row r="150">
          <cell r="CA150">
            <v>141</v>
          </cell>
          <cell r="CB150">
            <v>213</v>
          </cell>
          <cell r="CC150">
            <v>0</v>
          </cell>
          <cell r="CD150">
            <v>0</v>
          </cell>
          <cell r="CE150">
            <v>0</v>
          </cell>
          <cell r="CF150">
            <v>3905849</v>
          </cell>
          <cell r="CG150">
            <v>0</v>
          </cell>
          <cell r="CH150">
            <v>0</v>
          </cell>
          <cell r="CI150">
            <v>3905849</v>
          </cell>
          <cell r="CJ150">
            <v>0</v>
          </cell>
          <cell r="CK150">
            <v>253044</v>
          </cell>
          <cell r="CL150">
            <v>4158893</v>
          </cell>
          <cell r="CM150">
            <v>0</v>
          </cell>
          <cell r="CN150">
            <v>0</v>
          </cell>
          <cell r="CO150">
            <v>0</v>
          </cell>
          <cell r="CP150">
            <v>0</v>
          </cell>
          <cell r="CQ150">
            <v>4158893</v>
          </cell>
          <cell r="CR150">
            <v>4158893</v>
          </cell>
          <cell r="CS150">
            <v>141</v>
          </cell>
          <cell r="CT150">
            <v>80</v>
          </cell>
          <cell r="CU150">
            <v>0</v>
          </cell>
          <cell r="CV150">
            <v>0</v>
          </cell>
          <cell r="CW150">
            <v>0</v>
          </cell>
          <cell r="CX150">
            <v>0</v>
          </cell>
          <cell r="CY150">
            <v>0</v>
          </cell>
        </row>
        <row r="151">
          <cell r="CA151">
            <v>142</v>
          </cell>
          <cell r="CB151">
            <v>19</v>
          </cell>
          <cell r="CC151">
            <v>0</v>
          </cell>
          <cell r="CD151">
            <v>0</v>
          </cell>
          <cell r="CE151">
            <v>0</v>
          </cell>
          <cell r="CF151">
            <v>465614</v>
          </cell>
          <cell r="CG151">
            <v>0</v>
          </cell>
          <cell r="CH151">
            <v>0</v>
          </cell>
          <cell r="CI151">
            <v>465614</v>
          </cell>
          <cell r="CJ151">
            <v>0</v>
          </cell>
          <cell r="CK151">
            <v>22572</v>
          </cell>
          <cell r="CL151">
            <v>488186</v>
          </cell>
          <cell r="CM151">
            <v>0</v>
          </cell>
          <cell r="CN151">
            <v>0</v>
          </cell>
          <cell r="CO151">
            <v>0</v>
          </cell>
          <cell r="CP151">
            <v>0</v>
          </cell>
          <cell r="CQ151">
            <v>488186</v>
          </cell>
          <cell r="CR151">
            <v>488186</v>
          </cell>
          <cell r="CS151">
            <v>142</v>
          </cell>
          <cell r="CT151">
            <v>7.0000000000000009</v>
          </cell>
          <cell r="CU151">
            <v>0</v>
          </cell>
          <cell r="CV151">
            <v>0</v>
          </cell>
          <cell r="CW151">
            <v>0</v>
          </cell>
          <cell r="CX151">
            <v>0</v>
          </cell>
          <cell r="CY151">
            <v>0</v>
          </cell>
        </row>
        <row r="152">
          <cell r="CA152">
            <v>143</v>
          </cell>
        </row>
        <row r="153">
          <cell r="CA153">
            <v>144</v>
          </cell>
        </row>
        <row r="154">
          <cell r="CA154">
            <v>145</v>
          </cell>
          <cell r="CB154">
            <v>14</v>
          </cell>
          <cell r="CC154">
            <v>0</v>
          </cell>
          <cell r="CD154">
            <v>0</v>
          </cell>
          <cell r="CE154">
            <v>0</v>
          </cell>
          <cell r="CF154">
            <v>209141</v>
          </cell>
          <cell r="CG154">
            <v>0</v>
          </cell>
          <cell r="CH154">
            <v>0</v>
          </cell>
          <cell r="CI154">
            <v>209141</v>
          </cell>
          <cell r="CJ154">
            <v>0</v>
          </cell>
          <cell r="CK154">
            <v>16632</v>
          </cell>
          <cell r="CL154">
            <v>225773</v>
          </cell>
          <cell r="CM154">
            <v>0</v>
          </cell>
          <cell r="CN154">
            <v>0</v>
          </cell>
          <cell r="CO154">
            <v>0</v>
          </cell>
          <cell r="CP154">
            <v>0</v>
          </cell>
          <cell r="CQ154">
            <v>225773</v>
          </cell>
          <cell r="CR154">
            <v>225773</v>
          </cell>
          <cell r="CS154">
            <v>145</v>
          </cell>
          <cell r="CT154">
            <v>4</v>
          </cell>
          <cell r="CU154">
            <v>0</v>
          </cell>
          <cell r="CV154">
            <v>0</v>
          </cell>
          <cell r="CW154">
            <v>0</v>
          </cell>
          <cell r="CX154">
            <v>0</v>
          </cell>
          <cell r="CY154">
            <v>0</v>
          </cell>
        </row>
        <row r="155">
          <cell r="CA155">
            <v>146</v>
          </cell>
        </row>
        <row r="156">
          <cell r="CA156">
            <v>147</v>
          </cell>
        </row>
        <row r="157">
          <cell r="CA157">
            <v>148</v>
          </cell>
        </row>
        <row r="158">
          <cell r="CA158">
            <v>149</v>
          </cell>
          <cell r="CB158">
            <v>2027</v>
          </cell>
          <cell r="CC158">
            <v>0</v>
          </cell>
          <cell r="CD158">
            <v>0</v>
          </cell>
          <cell r="CE158">
            <v>0</v>
          </cell>
          <cell r="CF158">
            <v>36405609</v>
          </cell>
          <cell r="CG158">
            <v>0</v>
          </cell>
          <cell r="CH158">
            <v>0</v>
          </cell>
          <cell r="CI158">
            <v>36405609</v>
          </cell>
          <cell r="CJ158">
            <v>959101</v>
          </cell>
          <cell r="CK158">
            <v>2408076</v>
          </cell>
          <cell r="CL158">
            <v>39772786</v>
          </cell>
          <cell r="CM158">
            <v>0</v>
          </cell>
          <cell r="CN158">
            <v>0</v>
          </cell>
          <cell r="CO158">
            <v>0</v>
          </cell>
          <cell r="CP158">
            <v>0</v>
          </cell>
          <cell r="CQ158">
            <v>39772786</v>
          </cell>
          <cell r="CR158">
            <v>39772786</v>
          </cell>
          <cell r="CS158">
            <v>149</v>
          </cell>
          <cell r="CT158">
            <v>503.99999999999994</v>
          </cell>
          <cell r="CU158">
            <v>0</v>
          </cell>
          <cell r="CV158">
            <v>0</v>
          </cell>
          <cell r="CW158">
            <v>0</v>
          </cell>
          <cell r="CX158">
            <v>0</v>
          </cell>
          <cell r="CY158">
            <v>0</v>
          </cell>
        </row>
        <row r="159">
          <cell r="CA159">
            <v>150</v>
          </cell>
        </row>
        <row r="160">
          <cell r="CA160">
            <v>151</v>
          </cell>
          <cell r="CB160">
            <v>12</v>
          </cell>
          <cell r="CC160">
            <v>0</v>
          </cell>
          <cell r="CD160">
            <v>0</v>
          </cell>
          <cell r="CE160">
            <v>0</v>
          </cell>
          <cell r="CF160">
            <v>187958</v>
          </cell>
          <cell r="CG160">
            <v>0</v>
          </cell>
          <cell r="CH160">
            <v>0</v>
          </cell>
          <cell r="CI160">
            <v>187958</v>
          </cell>
          <cell r="CJ160">
            <v>0</v>
          </cell>
          <cell r="CK160">
            <v>14256</v>
          </cell>
          <cell r="CL160">
            <v>202214</v>
          </cell>
          <cell r="CM160">
            <v>0</v>
          </cell>
          <cell r="CN160">
            <v>0</v>
          </cell>
          <cell r="CO160">
            <v>0</v>
          </cell>
          <cell r="CP160">
            <v>0</v>
          </cell>
          <cell r="CQ160">
            <v>202214</v>
          </cell>
          <cell r="CR160">
            <v>202214</v>
          </cell>
          <cell r="CS160">
            <v>151</v>
          </cell>
          <cell r="CT160">
            <v>6.9999999999999991</v>
          </cell>
          <cell r="CU160">
            <v>0</v>
          </cell>
          <cell r="CV160">
            <v>0</v>
          </cell>
          <cell r="CW160">
            <v>0</v>
          </cell>
          <cell r="CX160">
            <v>0</v>
          </cell>
          <cell r="CY160">
            <v>0</v>
          </cell>
        </row>
        <row r="161">
          <cell r="CA161">
            <v>152</v>
          </cell>
        </row>
        <row r="162">
          <cell r="CA162">
            <v>153</v>
          </cell>
          <cell r="CB162">
            <v>93</v>
          </cell>
          <cell r="CC162">
            <v>0</v>
          </cell>
          <cell r="CD162">
            <v>0</v>
          </cell>
          <cell r="CE162">
            <v>0</v>
          </cell>
          <cell r="CF162">
            <v>1390540</v>
          </cell>
          <cell r="CG162">
            <v>0</v>
          </cell>
          <cell r="CH162">
            <v>0</v>
          </cell>
          <cell r="CI162">
            <v>1390540</v>
          </cell>
          <cell r="CJ162">
            <v>0</v>
          </cell>
          <cell r="CK162">
            <v>110484</v>
          </cell>
          <cell r="CL162">
            <v>1501024</v>
          </cell>
          <cell r="CM162">
            <v>0</v>
          </cell>
          <cell r="CN162">
            <v>0</v>
          </cell>
          <cell r="CO162">
            <v>0</v>
          </cell>
          <cell r="CP162">
            <v>0</v>
          </cell>
          <cell r="CQ162">
            <v>1501024</v>
          </cell>
          <cell r="CR162">
            <v>1501024</v>
          </cell>
          <cell r="CS162">
            <v>153</v>
          </cell>
          <cell r="CT162">
            <v>17</v>
          </cell>
          <cell r="CU162">
            <v>0</v>
          </cell>
          <cell r="CV162">
            <v>0</v>
          </cell>
          <cell r="CW162">
            <v>0</v>
          </cell>
          <cell r="CX162">
            <v>0</v>
          </cell>
          <cell r="CY162">
            <v>0</v>
          </cell>
        </row>
        <row r="163">
          <cell r="CA163">
            <v>154</v>
          </cell>
        </row>
        <row r="164">
          <cell r="CA164">
            <v>155</v>
          </cell>
          <cell r="CB164">
            <v>2</v>
          </cell>
          <cell r="CC164">
            <v>0</v>
          </cell>
          <cell r="CD164">
            <v>0</v>
          </cell>
          <cell r="CE164">
            <v>0</v>
          </cell>
          <cell r="CF164">
            <v>47889</v>
          </cell>
          <cell r="CG164">
            <v>0</v>
          </cell>
          <cell r="CH164">
            <v>0</v>
          </cell>
          <cell r="CI164">
            <v>47889</v>
          </cell>
          <cell r="CJ164">
            <v>0</v>
          </cell>
          <cell r="CK164">
            <v>2376</v>
          </cell>
          <cell r="CL164">
            <v>50265</v>
          </cell>
          <cell r="CM164">
            <v>0</v>
          </cell>
          <cell r="CN164">
            <v>0</v>
          </cell>
          <cell r="CO164">
            <v>0</v>
          </cell>
          <cell r="CP164">
            <v>0</v>
          </cell>
          <cell r="CQ164">
            <v>50265</v>
          </cell>
          <cell r="CR164">
            <v>50265</v>
          </cell>
          <cell r="CS164">
            <v>155</v>
          </cell>
          <cell r="CT164">
            <v>0</v>
          </cell>
          <cell r="CU164">
            <v>0</v>
          </cell>
          <cell r="CV164">
            <v>0</v>
          </cell>
          <cell r="CW164">
            <v>0</v>
          </cell>
          <cell r="CX164">
            <v>0</v>
          </cell>
          <cell r="CY164">
            <v>0</v>
          </cell>
        </row>
        <row r="165">
          <cell r="CA165">
            <v>156</v>
          </cell>
        </row>
        <row r="166">
          <cell r="CA166">
            <v>157</v>
          </cell>
        </row>
        <row r="167">
          <cell r="CA167">
            <v>158</v>
          </cell>
          <cell r="CB167">
            <v>54</v>
          </cell>
          <cell r="CC167">
            <v>0</v>
          </cell>
          <cell r="CD167">
            <v>0</v>
          </cell>
          <cell r="CE167">
            <v>0</v>
          </cell>
          <cell r="CF167">
            <v>999486</v>
          </cell>
          <cell r="CG167">
            <v>0</v>
          </cell>
          <cell r="CH167">
            <v>0</v>
          </cell>
          <cell r="CI167">
            <v>999486</v>
          </cell>
          <cell r="CJ167">
            <v>0</v>
          </cell>
          <cell r="CK167">
            <v>64152</v>
          </cell>
          <cell r="CL167">
            <v>1063638</v>
          </cell>
          <cell r="CM167">
            <v>0</v>
          </cell>
          <cell r="CN167">
            <v>0</v>
          </cell>
          <cell r="CO167">
            <v>0</v>
          </cell>
          <cell r="CP167">
            <v>0</v>
          </cell>
          <cell r="CQ167">
            <v>1063638</v>
          </cell>
          <cell r="CR167">
            <v>1063638</v>
          </cell>
          <cell r="CS167">
            <v>158</v>
          </cell>
          <cell r="CT167">
            <v>21</v>
          </cell>
          <cell r="CU167">
            <v>0</v>
          </cell>
          <cell r="CV167">
            <v>0</v>
          </cell>
          <cell r="CW167">
            <v>0</v>
          </cell>
          <cell r="CX167">
            <v>0</v>
          </cell>
          <cell r="CY167">
            <v>0</v>
          </cell>
        </row>
        <row r="168">
          <cell r="CA168">
            <v>159</v>
          </cell>
          <cell r="CB168">
            <v>7</v>
          </cell>
          <cell r="CC168">
            <v>0</v>
          </cell>
          <cell r="CD168">
            <v>0</v>
          </cell>
          <cell r="CE168">
            <v>0</v>
          </cell>
          <cell r="CF168">
            <v>110146</v>
          </cell>
          <cell r="CG168">
            <v>0</v>
          </cell>
          <cell r="CH168">
            <v>0</v>
          </cell>
          <cell r="CI168">
            <v>110146</v>
          </cell>
          <cell r="CJ168">
            <v>0</v>
          </cell>
          <cell r="CK168">
            <v>8316</v>
          </cell>
          <cell r="CL168">
            <v>118462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118462</v>
          </cell>
          <cell r="CR168">
            <v>118462</v>
          </cell>
          <cell r="CS168">
            <v>159</v>
          </cell>
          <cell r="CT168">
            <v>0.99999999999999989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</row>
        <row r="169">
          <cell r="CA169">
            <v>160</v>
          </cell>
          <cell r="CB169">
            <v>2346</v>
          </cell>
          <cell r="CC169">
            <v>0</v>
          </cell>
          <cell r="CD169">
            <v>0</v>
          </cell>
          <cell r="CE169">
            <v>0</v>
          </cell>
          <cell r="CF169">
            <v>39512871</v>
          </cell>
          <cell r="CG169">
            <v>0</v>
          </cell>
          <cell r="CH169">
            <v>0</v>
          </cell>
          <cell r="CI169">
            <v>39512871</v>
          </cell>
          <cell r="CJ169">
            <v>0</v>
          </cell>
          <cell r="CK169">
            <v>2787048</v>
          </cell>
          <cell r="CL169">
            <v>42299919</v>
          </cell>
          <cell r="CM169">
            <v>0</v>
          </cell>
          <cell r="CN169">
            <v>0</v>
          </cell>
          <cell r="CO169">
            <v>0</v>
          </cell>
          <cell r="CP169">
            <v>0</v>
          </cell>
          <cell r="CQ169">
            <v>42299919</v>
          </cell>
          <cell r="CR169">
            <v>42299919</v>
          </cell>
          <cell r="CS169">
            <v>160</v>
          </cell>
          <cell r="CT169">
            <v>473.10000000000025</v>
          </cell>
          <cell r="CU169">
            <v>0</v>
          </cell>
          <cell r="CV169">
            <v>0</v>
          </cell>
          <cell r="CW169">
            <v>0</v>
          </cell>
          <cell r="CX169">
            <v>0</v>
          </cell>
          <cell r="CY169">
            <v>0</v>
          </cell>
        </row>
        <row r="170">
          <cell r="CA170">
            <v>161</v>
          </cell>
          <cell r="CB170">
            <v>18</v>
          </cell>
          <cell r="CC170">
            <v>0</v>
          </cell>
          <cell r="CD170">
            <v>0</v>
          </cell>
          <cell r="CE170">
            <v>0</v>
          </cell>
          <cell r="CF170">
            <v>370890</v>
          </cell>
          <cell r="CG170">
            <v>0</v>
          </cell>
          <cell r="CH170">
            <v>0</v>
          </cell>
          <cell r="CI170">
            <v>370890</v>
          </cell>
          <cell r="CJ170">
            <v>0</v>
          </cell>
          <cell r="CK170">
            <v>21384</v>
          </cell>
          <cell r="CL170">
            <v>392274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392274</v>
          </cell>
          <cell r="CR170">
            <v>392274</v>
          </cell>
          <cell r="CS170">
            <v>161</v>
          </cell>
          <cell r="CT170">
            <v>2.9999999999999996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</row>
        <row r="171">
          <cell r="CA171">
            <v>162</v>
          </cell>
          <cell r="CB171">
            <v>31</v>
          </cell>
          <cell r="CC171">
            <v>0</v>
          </cell>
          <cell r="CD171">
            <v>0</v>
          </cell>
          <cell r="CE171">
            <v>0</v>
          </cell>
          <cell r="CF171">
            <v>456922</v>
          </cell>
          <cell r="CG171">
            <v>0</v>
          </cell>
          <cell r="CH171">
            <v>0</v>
          </cell>
          <cell r="CI171">
            <v>456922</v>
          </cell>
          <cell r="CJ171">
            <v>0</v>
          </cell>
          <cell r="CK171">
            <v>36828</v>
          </cell>
          <cell r="CL171">
            <v>493750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493750</v>
          </cell>
          <cell r="CR171">
            <v>493750</v>
          </cell>
          <cell r="CS171">
            <v>162</v>
          </cell>
          <cell r="CT171">
            <v>4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</row>
        <row r="172">
          <cell r="CA172">
            <v>163</v>
          </cell>
          <cell r="CB172">
            <v>1951</v>
          </cell>
          <cell r="CC172">
            <v>0</v>
          </cell>
          <cell r="CD172">
            <v>0</v>
          </cell>
          <cell r="CE172">
            <v>0</v>
          </cell>
          <cell r="CF172">
            <v>33151961</v>
          </cell>
          <cell r="CG172">
            <v>0</v>
          </cell>
          <cell r="CH172">
            <v>0</v>
          </cell>
          <cell r="CI172">
            <v>33151961</v>
          </cell>
          <cell r="CJ172">
            <v>993388</v>
          </cell>
          <cell r="CK172">
            <v>2317788</v>
          </cell>
          <cell r="CL172">
            <v>36463137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36463137</v>
          </cell>
          <cell r="CR172">
            <v>36463137</v>
          </cell>
          <cell r="CS172">
            <v>163</v>
          </cell>
          <cell r="CT172">
            <v>731.66153846153907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</row>
        <row r="173">
          <cell r="CA173">
            <v>164</v>
          </cell>
          <cell r="CB173">
            <v>9</v>
          </cell>
          <cell r="CC173">
            <v>0</v>
          </cell>
          <cell r="CD173">
            <v>0</v>
          </cell>
          <cell r="CE173">
            <v>0</v>
          </cell>
          <cell r="CF173">
            <v>170901</v>
          </cell>
          <cell r="CG173">
            <v>0</v>
          </cell>
          <cell r="CH173">
            <v>0</v>
          </cell>
          <cell r="CI173">
            <v>170901</v>
          </cell>
          <cell r="CJ173">
            <v>0</v>
          </cell>
          <cell r="CK173">
            <v>10692</v>
          </cell>
          <cell r="CL173">
            <v>181593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181593</v>
          </cell>
          <cell r="CR173">
            <v>181593</v>
          </cell>
          <cell r="CS173">
            <v>164</v>
          </cell>
          <cell r="CT173">
            <v>4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</row>
        <row r="174">
          <cell r="CA174">
            <v>165</v>
          </cell>
          <cell r="CB174">
            <v>651</v>
          </cell>
          <cell r="CC174">
            <v>0</v>
          </cell>
          <cell r="CD174">
            <v>0</v>
          </cell>
          <cell r="CE174">
            <v>0</v>
          </cell>
          <cell r="CF174">
            <v>9819542</v>
          </cell>
          <cell r="CG174">
            <v>0</v>
          </cell>
          <cell r="CH174">
            <v>0</v>
          </cell>
          <cell r="CI174">
            <v>9819542</v>
          </cell>
          <cell r="CJ174">
            <v>78510</v>
          </cell>
          <cell r="CK174">
            <v>773388</v>
          </cell>
          <cell r="CL174">
            <v>10671440</v>
          </cell>
          <cell r="CM174">
            <v>0</v>
          </cell>
          <cell r="CN174">
            <v>0</v>
          </cell>
          <cell r="CO174">
            <v>0</v>
          </cell>
          <cell r="CP174">
            <v>0</v>
          </cell>
          <cell r="CQ174">
            <v>10671440</v>
          </cell>
          <cell r="CR174">
            <v>10671440</v>
          </cell>
          <cell r="CS174">
            <v>165</v>
          </cell>
          <cell r="CT174">
            <v>314.27039627039613</v>
          </cell>
          <cell r="CU174">
            <v>0</v>
          </cell>
          <cell r="CV174">
            <v>0</v>
          </cell>
          <cell r="CW174">
            <v>0</v>
          </cell>
          <cell r="CX174">
            <v>0</v>
          </cell>
          <cell r="CY174">
            <v>0</v>
          </cell>
        </row>
        <row r="175">
          <cell r="CA175">
            <v>166</v>
          </cell>
        </row>
        <row r="176">
          <cell r="CA176">
            <v>167</v>
          </cell>
          <cell r="CB176">
            <v>57</v>
          </cell>
          <cell r="CC176">
            <v>0</v>
          </cell>
          <cell r="CD176">
            <v>0</v>
          </cell>
          <cell r="CE176">
            <v>0</v>
          </cell>
          <cell r="CF176">
            <v>1233278</v>
          </cell>
          <cell r="CG176">
            <v>0</v>
          </cell>
          <cell r="CH176">
            <v>0</v>
          </cell>
          <cell r="CI176">
            <v>1233278</v>
          </cell>
          <cell r="CJ176">
            <v>0</v>
          </cell>
          <cell r="CK176">
            <v>67716</v>
          </cell>
          <cell r="CL176">
            <v>1300994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1300994</v>
          </cell>
          <cell r="CR176">
            <v>1300994</v>
          </cell>
          <cell r="CS176">
            <v>167</v>
          </cell>
          <cell r="CT176">
            <v>13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</row>
        <row r="177">
          <cell r="CA177">
            <v>168</v>
          </cell>
          <cell r="CB177">
            <v>93</v>
          </cell>
          <cell r="CC177">
            <v>0</v>
          </cell>
          <cell r="CD177">
            <v>0</v>
          </cell>
          <cell r="CE177">
            <v>0</v>
          </cell>
          <cell r="CF177">
            <v>1875489</v>
          </cell>
          <cell r="CG177">
            <v>0</v>
          </cell>
          <cell r="CH177">
            <v>0</v>
          </cell>
          <cell r="CI177">
            <v>1875489</v>
          </cell>
          <cell r="CJ177">
            <v>0</v>
          </cell>
          <cell r="CK177">
            <v>110484</v>
          </cell>
          <cell r="CL177">
            <v>1985973</v>
          </cell>
          <cell r="CM177">
            <v>0</v>
          </cell>
          <cell r="CN177">
            <v>0</v>
          </cell>
          <cell r="CO177">
            <v>0</v>
          </cell>
          <cell r="CP177">
            <v>0</v>
          </cell>
          <cell r="CQ177">
            <v>1985973</v>
          </cell>
          <cell r="CR177">
            <v>1985973</v>
          </cell>
          <cell r="CS177">
            <v>168</v>
          </cell>
          <cell r="CT177">
            <v>12</v>
          </cell>
          <cell r="CU177">
            <v>0</v>
          </cell>
          <cell r="CV177">
            <v>0</v>
          </cell>
          <cell r="CW177">
            <v>0</v>
          </cell>
          <cell r="CX177">
            <v>0</v>
          </cell>
          <cell r="CY177">
            <v>0</v>
          </cell>
        </row>
        <row r="178">
          <cell r="CA178">
            <v>169</v>
          </cell>
        </row>
        <row r="179">
          <cell r="CA179">
            <v>170</v>
          </cell>
          <cell r="CB179">
            <v>530</v>
          </cell>
          <cell r="CC179">
            <v>0</v>
          </cell>
          <cell r="CD179">
            <v>0</v>
          </cell>
          <cell r="CE179">
            <v>0</v>
          </cell>
          <cell r="CF179">
            <v>8094511</v>
          </cell>
          <cell r="CG179">
            <v>0</v>
          </cell>
          <cell r="CH179">
            <v>0</v>
          </cell>
          <cell r="CI179">
            <v>8094511</v>
          </cell>
          <cell r="CJ179">
            <v>0</v>
          </cell>
          <cell r="CK179">
            <v>629640</v>
          </cell>
          <cell r="CL179">
            <v>8724151</v>
          </cell>
          <cell r="CM179">
            <v>0</v>
          </cell>
          <cell r="CN179">
            <v>0</v>
          </cell>
          <cell r="CO179">
            <v>0</v>
          </cell>
          <cell r="CP179">
            <v>0</v>
          </cell>
          <cell r="CQ179">
            <v>8724151</v>
          </cell>
          <cell r="CR179">
            <v>8724151</v>
          </cell>
          <cell r="CS179">
            <v>170</v>
          </cell>
          <cell r="CT179">
            <v>213</v>
          </cell>
          <cell r="CU179">
            <v>0</v>
          </cell>
          <cell r="CV179">
            <v>0</v>
          </cell>
          <cell r="CW179">
            <v>0</v>
          </cell>
          <cell r="CX179">
            <v>0</v>
          </cell>
          <cell r="CY179">
            <v>0</v>
          </cell>
        </row>
        <row r="180">
          <cell r="CA180">
            <v>171</v>
          </cell>
          <cell r="CB180">
            <v>43</v>
          </cell>
          <cell r="CC180">
            <v>0</v>
          </cell>
          <cell r="CD180">
            <v>0</v>
          </cell>
          <cell r="CE180">
            <v>0</v>
          </cell>
          <cell r="CF180">
            <v>824411</v>
          </cell>
          <cell r="CG180">
            <v>0</v>
          </cell>
          <cell r="CH180">
            <v>0</v>
          </cell>
          <cell r="CI180">
            <v>824411</v>
          </cell>
          <cell r="CJ180">
            <v>0</v>
          </cell>
          <cell r="CK180">
            <v>51084</v>
          </cell>
          <cell r="CL180">
            <v>875495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875495</v>
          </cell>
          <cell r="CR180">
            <v>875495</v>
          </cell>
          <cell r="CS180">
            <v>171</v>
          </cell>
          <cell r="CT180">
            <v>9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</row>
        <row r="181">
          <cell r="CA181">
            <v>172</v>
          </cell>
          <cell r="CB181">
            <v>48</v>
          </cell>
          <cell r="CC181">
            <v>0</v>
          </cell>
          <cell r="CD181">
            <v>0</v>
          </cell>
          <cell r="CE181">
            <v>0</v>
          </cell>
          <cell r="CF181">
            <v>1225100</v>
          </cell>
          <cell r="CG181">
            <v>0</v>
          </cell>
          <cell r="CH181">
            <v>0</v>
          </cell>
          <cell r="CI181">
            <v>1225100</v>
          </cell>
          <cell r="CJ181">
            <v>0</v>
          </cell>
          <cell r="CK181">
            <v>57024</v>
          </cell>
          <cell r="CL181">
            <v>1282124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1282124</v>
          </cell>
          <cell r="CR181">
            <v>1282124</v>
          </cell>
          <cell r="CS181">
            <v>172</v>
          </cell>
          <cell r="CT181">
            <v>15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</row>
        <row r="182">
          <cell r="CA182">
            <v>173</v>
          </cell>
        </row>
        <row r="183">
          <cell r="CA183">
            <v>174</v>
          </cell>
          <cell r="CB183">
            <v>83</v>
          </cell>
          <cell r="CC183">
            <v>0</v>
          </cell>
          <cell r="CD183">
            <v>0</v>
          </cell>
          <cell r="CE183">
            <v>0</v>
          </cell>
          <cell r="CF183">
            <v>1595796</v>
          </cell>
          <cell r="CG183">
            <v>0</v>
          </cell>
          <cell r="CH183">
            <v>0</v>
          </cell>
          <cell r="CI183">
            <v>1595796</v>
          </cell>
          <cell r="CJ183">
            <v>0</v>
          </cell>
          <cell r="CK183">
            <v>98604</v>
          </cell>
          <cell r="CL183">
            <v>1694400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1694400</v>
          </cell>
          <cell r="CR183">
            <v>1694400</v>
          </cell>
          <cell r="CS183">
            <v>174</v>
          </cell>
          <cell r="CT183">
            <v>24.000000000000007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</row>
        <row r="184">
          <cell r="CA184">
            <v>175</v>
          </cell>
          <cell r="CB184">
            <v>2</v>
          </cell>
          <cell r="CC184">
            <v>0</v>
          </cell>
          <cell r="CD184">
            <v>0</v>
          </cell>
          <cell r="CE184">
            <v>0</v>
          </cell>
          <cell r="CF184">
            <v>48970</v>
          </cell>
          <cell r="CG184">
            <v>0</v>
          </cell>
          <cell r="CH184">
            <v>0</v>
          </cell>
          <cell r="CI184">
            <v>48970</v>
          </cell>
          <cell r="CJ184">
            <v>0</v>
          </cell>
          <cell r="CK184">
            <v>2376</v>
          </cell>
          <cell r="CL184">
            <v>51346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51346</v>
          </cell>
          <cell r="CR184">
            <v>51346</v>
          </cell>
          <cell r="CS184">
            <v>175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</row>
        <row r="185">
          <cell r="CA185">
            <v>176</v>
          </cell>
          <cell r="CB185">
            <v>410</v>
          </cell>
          <cell r="CC185">
            <v>0</v>
          </cell>
          <cell r="CD185">
            <v>0</v>
          </cell>
          <cell r="CE185">
            <v>0</v>
          </cell>
          <cell r="CF185">
            <v>8148556</v>
          </cell>
          <cell r="CG185">
            <v>0</v>
          </cell>
          <cell r="CH185">
            <v>0</v>
          </cell>
          <cell r="CI185">
            <v>8148556</v>
          </cell>
          <cell r="CJ185">
            <v>0</v>
          </cell>
          <cell r="CK185">
            <v>487080</v>
          </cell>
          <cell r="CL185">
            <v>8635636</v>
          </cell>
          <cell r="CM185">
            <v>0</v>
          </cell>
          <cell r="CN185">
            <v>0</v>
          </cell>
          <cell r="CO185">
            <v>0</v>
          </cell>
          <cell r="CP185">
            <v>0</v>
          </cell>
          <cell r="CQ185">
            <v>8635636</v>
          </cell>
          <cell r="CR185">
            <v>8635636</v>
          </cell>
          <cell r="CS185">
            <v>176</v>
          </cell>
          <cell r="CT185">
            <v>169.18131868131871</v>
          </cell>
          <cell r="CU185">
            <v>0</v>
          </cell>
          <cell r="CV185">
            <v>0</v>
          </cell>
          <cell r="CW185">
            <v>0</v>
          </cell>
          <cell r="CX185">
            <v>0</v>
          </cell>
          <cell r="CY185">
            <v>0</v>
          </cell>
        </row>
        <row r="186">
          <cell r="CA186">
            <v>177</v>
          </cell>
          <cell r="CB186">
            <v>22</v>
          </cell>
          <cell r="CC186">
            <v>0</v>
          </cell>
          <cell r="CD186">
            <v>0</v>
          </cell>
          <cell r="CE186">
            <v>0</v>
          </cell>
          <cell r="CF186">
            <v>379540</v>
          </cell>
          <cell r="CG186">
            <v>0</v>
          </cell>
          <cell r="CH186">
            <v>0</v>
          </cell>
          <cell r="CI186">
            <v>379540</v>
          </cell>
          <cell r="CJ186">
            <v>0</v>
          </cell>
          <cell r="CK186">
            <v>26136</v>
          </cell>
          <cell r="CL186">
            <v>405676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405676</v>
          </cell>
          <cell r="CR186">
            <v>405676</v>
          </cell>
          <cell r="CS186">
            <v>177</v>
          </cell>
          <cell r="CT186">
            <v>3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</row>
        <row r="187">
          <cell r="CA187">
            <v>178</v>
          </cell>
          <cell r="CB187">
            <v>264</v>
          </cell>
          <cell r="CC187">
            <v>0</v>
          </cell>
          <cell r="CD187">
            <v>0</v>
          </cell>
          <cell r="CE187">
            <v>0</v>
          </cell>
          <cell r="CF187">
            <v>3523773</v>
          </cell>
          <cell r="CG187">
            <v>0</v>
          </cell>
          <cell r="CH187">
            <v>0</v>
          </cell>
          <cell r="CI187">
            <v>3523773</v>
          </cell>
          <cell r="CJ187">
            <v>0</v>
          </cell>
          <cell r="CK187">
            <v>313632</v>
          </cell>
          <cell r="CL187">
            <v>3837405</v>
          </cell>
          <cell r="CM187">
            <v>0</v>
          </cell>
          <cell r="CN187">
            <v>0</v>
          </cell>
          <cell r="CO187">
            <v>0</v>
          </cell>
          <cell r="CP187">
            <v>0</v>
          </cell>
          <cell r="CQ187">
            <v>3837405</v>
          </cell>
          <cell r="CR187">
            <v>3837405</v>
          </cell>
          <cell r="CS187">
            <v>178</v>
          </cell>
          <cell r="CT187">
            <v>97.999999999999986</v>
          </cell>
          <cell r="CU187">
            <v>0</v>
          </cell>
          <cell r="CV187">
            <v>0</v>
          </cell>
          <cell r="CW187">
            <v>0</v>
          </cell>
          <cell r="CX187">
            <v>0</v>
          </cell>
          <cell r="CY187">
            <v>0</v>
          </cell>
        </row>
        <row r="188">
          <cell r="CA188">
            <v>179</v>
          </cell>
        </row>
        <row r="189">
          <cell r="CA189">
            <v>180</v>
          </cell>
        </row>
        <row r="190">
          <cell r="CA190">
            <v>181</v>
          </cell>
          <cell r="CB190">
            <v>176</v>
          </cell>
          <cell r="CC190">
            <v>0</v>
          </cell>
          <cell r="CD190">
            <v>0</v>
          </cell>
          <cell r="CE190">
            <v>0</v>
          </cell>
          <cell r="CF190">
            <v>2855493</v>
          </cell>
          <cell r="CG190">
            <v>0</v>
          </cell>
          <cell r="CH190">
            <v>0</v>
          </cell>
          <cell r="CI190">
            <v>2855493</v>
          </cell>
          <cell r="CJ190">
            <v>0</v>
          </cell>
          <cell r="CK190">
            <v>209088</v>
          </cell>
          <cell r="CL190">
            <v>3064581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3064581</v>
          </cell>
          <cell r="CR190">
            <v>3064581</v>
          </cell>
          <cell r="CS190">
            <v>181</v>
          </cell>
          <cell r="CT190">
            <v>63.800000000000026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</row>
        <row r="191">
          <cell r="CA191">
            <v>182</v>
          </cell>
          <cell r="CB191">
            <v>46</v>
          </cell>
          <cell r="CC191">
            <v>0</v>
          </cell>
          <cell r="CD191">
            <v>0</v>
          </cell>
          <cell r="CE191">
            <v>0</v>
          </cell>
          <cell r="CF191">
            <v>776673</v>
          </cell>
          <cell r="CG191">
            <v>0</v>
          </cell>
          <cell r="CH191">
            <v>0</v>
          </cell>
          <cell r="CI191">
            <v>776673</v>
          </cell>
          <cell r="CJ191">
            <v>0</v>
          </cell>
          <cell r="CK191">
            <v>54648</v>
          </cell>
          <cell r="CL191">
            <v>831321</v>
          </cell>
          <cell r="CM191">
            <v>0</v>
          </cell>
          <cell r="CN191">
            <v>0</v>
          </cell>
          <cell r="CO191">
            <v>0</v>
          </cell>
          <cell r="CP191">
            <v>0</v>
          </cell>
          <cell r="CQ191">
            <v>831321</v>
          </cell>
          <cell r="CR191">
            <v>831321</v>
          </cell>
          <cell r="CS191">
            <v>182</v>
          </cell>
          <cell r="CT191">
            <v>9</v>
          </cell>
          <cell r="CU191">
            <v>0</v>
          </cell>
          <cell r="CV191">
            <v>0</v>
          </cell>
          <cell r="CW191">
            <v>0</v>
          </cell>
          <cell r="CX191">
            <v>0</v>
          </cell>
          <cell r="CY191">
            <v>0</v>
          </cell>
        </row>
        <row r="192">
          <cell r="CA192">
            <v>183</v>
          </cell>
        </row>
        <row r="193">
          <cell r="CA193">
            <v>184</v>
          </cell>
          <cell r="CB193">
            <v>1</v>
          </cell>
          <cell r="CC193">
            <v>0</v>
          </cell>
          <cell r="CD193">
            <v>0</v>
          </cell>
          <cell r="CE193">
            <v>0</v>
          </cell>
          <cell r="CF193">
            <v>20098</v>
          </cell>
          <cell r="CG193">
            <v>0</v>
          </cell>
          <cell r="CH193">
            <v>0</v>
          </cell>
          <cell r="CI193">
            <v>20098</v>
          </cell>
          <cell r="CJ193">
            <v>0</v>
          </cell>
          <cell r="CK193">
            <v>1188</v>
          </cell>
          <cell r="CL193">
            <v>21286</v>
          </cell>
          <cell r="CM193">
            <v>0</v>
          </cell>
          <cell r="CN193">
            <v>0</v>
          </cell>
          <cell r="CO193">
            <v>0</v>
          </cell>
          <cell r="CP193">
            <v>0</v>
          </cell>
          <cell r="CQ193">
            <v>21286</v>
          </cell>
          <cell r="CR193">
            <v>21286</v>
          </cell>
          <cell r="CS193">
            <v>184</v>
          </cell>
          <cell r="CT193">
            <v>1</v>
          </cell>
          <cell r="CU193">
            <v>0</v>
          </cell>
          <cell r="CV193">
            <v>0</v>
          </cell>
          <cell r="CW193">
            <v>0</v>
          </cell>
          <cell r="CX193">
            <v>0</v>
          </cell>
          <cell r="CY193">
            <v>0</v>
          </cell>
        </row>
        <row r="194">
          <cell r="CA194">
            <v>185</v>
          </cell>
          <cell r="CB194">
            <v>141</v>
          </cell>
          <cell r="CC194">
            <v>0</v>
          </cell>
          <cell r="CD194">
            <v>0</v>
          </cell>
          <cell r="CE194">
            <v>0</v>
          </cell>
          <cell r="CF194">
            <v>2311509</v>
          </cell>
          <cell r="CG194">
            <v>0</v>
          </cell>
          <cell r="CH194">
            <v>0</v>
          </cell>
          <cell r="CI194">
            <v>2311509</v>
          </cell>
          <cell r="CJ194">
            <v>0</v>
          </cell>
          <cell r="CK194">
            <v>167508</v>
          </cell>
          <cell r="CL194">
            <v>2479017</v>
          </cell>
          <cell r="CM194">
            <v>0</v>
          </cell>
          <cell r="CN194">
            <v>0</v>
          </cell>
          <cell r="CO194">
            <v>0</v>
          </cell>
          <cell r="CP194">
            <v>0</v>
          </cell>
          <cell r="CQ194">
            <v>2479017</v>
          </cell>
          <cell r="CR194">
            <v>2479017</v>
          </cell>
          <cell r="CS194">
            <v>185</v>
          </cell>
          <cell r="CT194">
            <v>46</v>
          </cell>
          <cell r="CU194">
            <v>0</v>
          </cell>
          <cell r="CV194">
            <v>0</v>
          </cell>
          <cell r="CW194">
            <v>0</v>
          </cell>
          <cell r="CX194">
            <v>0</v>
          </cell>
          <cell r="CY194">
            <v>0</v>
          </cell>
        </row>
        <row r="195">
          <cell r="CA195">
            <v>186</v>
          </cell>
          <cell r="CB195">
            <v>4</v>
          </cell>
          <cell r="CC195">
            <v>0</v>
          </cell>
          <cell r="CD195">
            <v>0</v>
          </cell>
          <cell r="CE195">
            <v>0</v>
          </cell>
          <cell r="CF195">
            <v>81367</v>
          </cell>
          <cell r="CG195">
            <v>0</v>
          </cell>
          <cell r="CH195">
            <v>0</v>
          </cell>
          <cell r="CI195">
            <v>81367</v>
          </cell>
          <cell r="CJ195">
            <v>0</v>
          </cell>
          <cell r="CK195">
            <v>4752</v>
          </cell>
          <cell r="CL195">
            <v>86119</v>
          </cell>
          <cell r="CM195">
            <v>0</v>
          </cell>
          <cell r="CN195">
            <v>0</v>
          </cell>
          <cell r="CO195">
            <v>0</v>
          </cell>
          <cell r="CP195">
            <v>0</v>
          </cell>
          <cell r="CQ195">
            <v>86119</v>
          </cell>
          <cell r="CR195">
            <v>86119</v>
          </cell>
          <cell r="CS195">
            <v>186</v>
          </cell>
          <cell r="CT195">
            <v>3.5</v>
          </cell>
          <cell r="CU195">
            <v>0</v>
          </cell>
          <cell r="CV195">
            <v>0</v>
          </cell>
          <cell r="CW195">
            <v>0</v>
          </cell>
          <cell r="CX195">
            <v>0</v>
          </cell>
          <cell r="CY195">
            <v>0</v>
          </cell>
        </row>
        <row r="196">
          <cell r="CA196">
            <v>187</v>
          </cell>
          <cell r="CB196">
            <v>5</v>
          </cell>
          <cell r="CC196">
            <v>0</v>
          </cell>
          <cell r="CD196">
            <v>0</v>
          </cell>
          <cell r="CE196">
            <v>0</v>
          </cell>
          <cell r="CF196">
            <v>128098</v>
          </cell>
          <cell r="CG196">
            <v>0</v>
          </cell>
          <cell r="CH196">
            <v>0</v>
          </cell>
          <cell r="CI196">
            <v>128098</v>
          </cell>
          <cell r="CJ196">
            <v>0</v>
          </cell>
          <cell r="CK196">
            <v>5940</v>
          </cell>
          <cell r="CL196">
            <v>134038</v>
          </cell>
          <cell r="CM196">
            <v>0</v>
          </cell>
          <cell r="CN196">
            <v>0</v>
          </cell>
          <cell r="CO196">
            <v>0</v>
          </cell>
          <cell r="CP196">
            <v>0</v>
          </cell>
          <cell r="CQ196">
            <v>134038</v>
          </cell>
          <cell r="CR196">
            <v>134038</v>
          </cell>
          <cell r="CS196">
            <v>187</v>
          </cell>
          <cell r="CT196">
            <v>0</v>
          </cell>
          <cell r="CU196">
            <v>0</v>
          </cell>
          <cell r="CV196">
            <v>0</v>
          </cell>
          <cell r="CW196">
            <v>0</v>
          </cell>
          <cell r="CX196">
            <v>0</v>
          </cell>
          <cell r="CY196">
            <v>0</v>
          </cell>
        </row>
        <row r="197">
          <cell r="CA197">
            <v>188</v>
          </cell>
        </row>
        <row r="198">
          <cell r="CA198">
            <v>189</v>
          </cell>
          <cell r="CB198">
            <v>19</v>
          </cell>
          <cell r="CC198">
            <v>0</v>
          </cell>
          <cell r="CD198">
            <v>0</v>
          </cell>
          <cell r="CE198">
            <v>0</v>
          </cell>
          <cell r="CF198">
            <v>413983</v>
          </cell>
          <cell r="CG198">
            <v>0</v>
          </cell>
          <cell r="CH198">
            <v>0</v>
          </cell>
          <cell r="CI198">
            <v>413983</v>
          </cell>
          <cell r="CJ198">
            <v>0</v>
          </cell>
          <cell r="CK198">
            <v>22572</v>
          </cell>
          <cell r="CL198">
            <v>436555</v>
          </cell>
          <cell r="CM198">
            <v>0</v>
          </cell>
          <cell r="CN198">
            <v>0</v>
          </cell>
          <cell r="CO198">
            <v>0</v>
          </cell>
          <cell r="CP198">
            <v>0</v>
          </cell>
          <cell r="CQ198">
            <v>436555</v>
          </cell>
          <cell r="CR198">
            <v>436555</v>
          </cell>
          <cell r="CS198">
            <v>189</v>
          </cell>
          <cell r="CT198">
            <v>4.0000000000000009</v>
          </cell>
          <cell r="CU198">
            <v>0</v>
          </cell>
          <cell r="CV198">
            <v>0</v>
          </cell>
          <cell r="CW198">
            <v>0</v>
          </cell>
          <cell r="CX198">
            <v>0</v>
          </cell>
          <cell r="CY198">
            <v>0</v>
          </cell>
        </row>
        <row r="199">
          <cell r="CA199">
            <v>190</v>
          </cell>
        </row>
        <row r="200">
          <cell r="CA200">
            <v>191</v>
          </cell>
          <cell r="CB200">
            <v>43</v>
          </cell>
          <cell r="CC200">
            <v>0</v>
          </cell>
          <cell r="CD200">
            <v>0</v>
          </cell>
          <cell r="CE200">
            <v>0</v>
          </cell>
          <cell r="CF200">
            <v>666187</v>
          </cell>
          <cell r="CG200">
            <v>0</v>
          </cell>
          <cell r="CH200">
            <v>0</v>
          </cell>
          <cell r="CI200">
            <v>666187</v>
          </cell>
          <cell r="CJ200">
            <v>0</v>
          </cell>
          <cell r="CK200">
            <v>51084</v>
          </cell>
          <cell r="CL200">
            <v>717271</v>
          </cell>
          <cell r="CM200">
            <v>0</v>
          </cell>
          <cell r="CN200">
            <v>0</v>
          </cell>
          <cell r="CO200">
            <v>0</v>
          </cell>
          <cell r="CP200">
            <v>0</v>
          </cell>
          <cell r="CQ200">
            <v>717271</v>
          </cell>
          <cell r="CR200">
            <v>717271</v>
          </cell>
          <cell r="CS200">
            <v>191</v>
          </cell>
          <cell r="CT200">
            <v>16</v>
          </cell>
          <cell r="CU200">
            <v>0</v>
          </cell>
          <cell r="CV200">
            <v>0</v>
          </cell>
          <cell r="CW200">
            <v>0</v>
          </cell>
          <cell r="CX200">
            <v>0</v>
          </cell>
          <cell r="CY200">
            <v>0</v>
          </cell>
        </row>
        <row r="201">
          <cell r="CA201">
            <v>192</v>
          </cell>
        </row>
        <row r="202">
          <cell r="CA202">
            <v>193</v>
          </cell>
        </row>
        <row r="203">
          <cell r="CA203">
            <v>194</v>
          </cell>
        </row>
        <row r="204">
          <cell r="CA204">
            <v>195</v>
          </cell>
        </row>
        <row r="205">
          <cell r="CA205">
            <v>196</v>
          </cell>
          <cell r="CB205">
            <v>11</v>
          </cell>
          <cell r="CC205">
            <v>0</v>
          </cell>
          <cell r="CD205">
            <v>0</v>
          </cell>
          <cell r="CE205">
            <v>0</v>
          </cell>
          <cell r="CF205">
            <v>211563</v>
          </cell>
          <cell r="CG205">
            <v>0</v>
          </cell>
          <cell r="CH205">
            <v>0</v>
          </cell>
          <cell r="CI205">
            <v>211563</v>
          </cell>
          <cell r="CJ205">
            <v>0</v>
          </cell>
          <cell r="CK205">
            <v>13068</v>
          </cell>
          <cell r="CL205">
            <v>224631</v>
          </cell>
          <cell r="CM205">
            <v>0</v>
          </cell>
          <cell r="CN205">
            <v>0</v>
          </cell>
          <cell r="CO205">
            <v>0</v>
          </cell>
          <cell r="CP205">
            <v>0</v>
          </cell>
          <cell r="CQ205">
            <v>224631</v>
          </cell>
          <cell r="CR205">
            <v>224631</v>
          </cell>
          <cell r="CS205">
            <v>196</v>
          </cell>
          <cell r="CT205">
            <v>2</v>
          </cell>
          <cell r="CU205">
            <v>0</v>
          </cell>
          <cell r="CV205">
            <v>0</v>
          </cell>
          <cell r="CW205">
            <v>0</v>
          </cell>
          <cell r="CX205">
            <v>0</v>
          </cell>
          <cell r="CY205">
            <v>0</v>
          </cell>
        </row>
        <row r="206">
          <cell r="CA206">
            <v>197</v>
          </cell>
          <cell r="CB206">
            <v>1</v>
          </cell>
          <cell r="CC206">
            <v>0</v>
          </cell>
          <cell r="CD206">
            <v>0</v>
          </cell>
          <cell r="CE206">
            <v>0</v>
          </cell>
          <cell r="CF206">
            <v>23266</v>
          </cell>
          <cell r="CG206">
            <v>0</v>
          </cell>
          <cell r="CH206">
            <v>0</v>
          </cell>
          <cell r="CI206">
            <v>23266</v>
          </cell>
          <cell r="CJ206">
            <v>0</v>
          </cell>
          <cell r="CK206">
            <v>1188</v>
          </cell>
          <cell r="CL206">
            <v>24454</v>
          </cell>
          <cell r="CM206">
            <v>0</v>
          </cell>
          <cell r="CN206">
            <v>0</v>
          </cell>
          <cell r="CO206">
            <v>0</v>
          </cell>
          <cell r="CP206">
            <v>0</v>
          </cell>
          <cell r="CQ206">
            <v>24454</v>
          </cell>
          <cell r="CR206">
            <v>24454</v>
          </cell>
          <cell r="CS206">
            <v>197</v>
          </cell>
          <cell r="CT206">
            <v>0</v>
          </cell>
          <cell r="CU206">
            <v>0</v>
          </cell>
          <cell r="CV206">
            <v>0</v>
          </cell>
          <cell r="CW206">
            <v>0</v>
          </cell>
          <cell r="CX206">
            <v>0</v>
          </cell>
          <cell r="CY206">
            <v>0</v>
          </cell>
        </row>
        <row r="207">
          <cell r="CA207">
            <v>198</v>
          </cell>
          <cell r="CB207">
            <v>12</v>
          </cell>
          <cell r="CC207">
            <v>0</v>
          </cell>
          <cell r="CD207">
            <v>0</v>
          </cell>
          <cell r="CE207">
            <v>0</v>
          </cell>
          <cell r="CF207">
            <v>195945</v>
          </cell>
          <cell r="CG207">
            <v>0</v>
          </cell>
          <cell r="CH207">
            <v>0</v>
          </cell>
          <cell r="CI207">
            <v>195945</v>
          </cell>
          <cell r="CJ207">
            <v>0</v>
          </cell>
          <cell r="CK207">
            <v>14256</v>
          </cell>
          <cell r="CL207">
            <v>210201</v>
          </cell>
          <cell r="CM207">
            <v>0</v>
          </cell>
          <cell r="CN207">
            <v>0</v>
          </cell>
          <cell r="CO207">
            <v>0</v>
          </cell>
          <cell r="CP207">
            <v>0</v>
          </cell>
          <cell r="CQ207">
            <v>210201</v>
          </cell>
          <cell r="CR207">
            <v>210201</v>
          </cell>
          <cell r="CS207">
            <v>198</v>
          </cell>
          <cell r="CT207">
            <v>2</v>
          </cell>
          <cell r="CU207">
            <v>0</v>
          </cell>
          <cell r="CV207">
            <v>0</v>
          </cell>
          <cell r="CW207">
            <v>0</v>
          </cell>
          <cell r="CX207">
            <v>0</v>
          </cell>
          <cell r="CY207">
            <v>0</v>
          </cell>
        </row>
        <row r="208">
          <cell r="CA208">
            <v>199</v>
          </cell>
          <cell r="CB208">
            <v>3</v>
          </cell>
          <cell r="CC208">
            <v>0</v>
          </cell>
          <cell r="CD208">
            <v>0</v>
          </cell>
          <cell r="CE208">
            <v>0</v>
          </cell>
          <cell r="CF208">
            <v>86694</v>
          </cell>
          <cell r="CG208">
            <v>0</v>
          </cell>
          <cell r="CH208">
            <v>0</v>
          </cell>
          <cell r="CI208">
            <v>86694</v>
          </cell>
          <cell r="CJ208">
            <v>0</v>
          </cell>
          <cell r="CK208">
            <v>3564</v>
          </cell>
          <cell r="CL208">
            <v>90258</v>
          </cell>
          <cell r="CM208">
            <v>0</v>
          </cell>
          <cell r="CN208">
            <v>0</v>
          </cell>
          <cell r="CO208">
            <v>0</v>
          </cell>
          <cell r="CP208">
            <v>0</v>
          </cell>
          <cell r="CQ208">
            <v>90258</v>
          </cell>
          <cell r="CR208">
            <v>90258</v>
          </cell>
          <cell r="CS208">
            <v>199</v>
          </cell>
          <cell r="CT208">
            <v>2</v>
          </cell>
          <cell r="CU208">
            <v>0</v>
          </cell>
          <cell r="CV208">
            <v>0</v>
          </cell>
          <cell r="CW208">
            <v>0</v>
          </cell>
          <cell r="CX208">
            <v>0</v>
          </cell>
          <cell r="CY208">
            <v>0</v>
          </cell>
        </row>
        <row r="209">
          <cell r="CA209">
            <v>200</v>
          </cell>
        </row>
        <row r="210">
          <cell r="CA210">
            <v>201</v>
          </cell>
          <cell r="CB210">
            <v>1577</v>
          </cell>
          <cell r="CC210">
            <v>0</v>
          </cell>
          <cell r="CD210">
            <v>0</v>
          </cell>
          <cell r="CE210">
            <v>0</v>
          </cell>
          <cell r="CF210">
            <v>27840273</v>
          </cell>
          <cell r="CG210">
            <v>0</v>
          </cell>
          <cell r="CH210">
            <v>0</v>
          </cell>
          <cell r="CI210">
            <v>27840273</v>
          </cell>
          <cell r="CJ210">
            <v>255119</v>
          </cell>
          <cell r="CK210">
            <v>1873476</v>
          </cell>
          <cell r="CL210">
            <v>29968868</v>
          </cell>
          <cell r="CM210">
            <v>0</v>
          </cell>
          <cell r="CN210">
            <v>0</v>
          </cell>
          <cell r="CO210">
            <v>0</v>
          </cell>
          <cell r="CP210">
            <v>0</v>
          </cell>
          <cell r="CQ210">
            <v>29968868</v>
          </cell>
          <cell r="CR210">
            <v>29968868</v>
          </cell>
          <cell r="CS210">
            <v>201</v>
          </cell>
          <cell r="CT210">
            <v>183.00000000000003</v>
          </cell>
          <cell r="CU210">
            <v>0</v>
          </cell>
          <cell r="CV210">
            <v>0</v>
          </cell>
          <cell r="CW210">
            <v>0</v>
          </cell>
          <cell r="CX210">
            <v>0</v>
          </cell>
          <cell r="CY210">
            <v>0</v>
          </cell>
        </row>
        <row r="211">
          <cell r="CA211">
            <v>202</v>
          </cell>
        </row>
        <row r="212">
          <cell r="CA212">
            <v>203</v>
          </cell>
        </row>
        <row r="213">
          <cell r="CA213">
            <v>204</v>
          </cell>
          <cell r="CB213">
            <v>115</v>
          </cell>
          <cell r="CC213">
            <v>0</v>
          </cell>
          <cell r="CD213">
            <v>0</v>
          </cell>
          <cell r="CE213">
            <v>0</v>
          </cell>
          <cell r="CF213">
            <v>2029175</v>
          </cell>
          <cell r="CG213">
            <v>0</v>
          </cell>
          <cell r="CH213">
            <v>0</v>
          </cell>
          <cell r="CI213">
            <v>2029175</v>
          </cell>
          <cell r="CJ213">
            <v>0</v>
          </cell>
          <cell r="CK213">
            <v>136620</v>
          </cell>
          <cell r="CL213">
            <v>2165795</v>
          </cell>
          <cell r="CM213">
            <v>0</v>
          </cell>
          <cell r="CN213">
            <v>0</v>
          </cell>
          <cell r="CO213">
            <v>0</v>
          </cell>
          <cell r="CP213">
            <v>0</v>
          </cell>
          <cell r="CQ213">
            <v>2165795</v>
          </cell>
          <cell r="CR213">
            <v>2165795</v>
          </cell>
          <cell r="CS213">
            <v>204</v>
          </cell>
          <cell r="CT213">
            <v>48</v>
          </cell>
          <cell r="CU213">
            <v>0</v>
          </cell>
          <cell r="CV213">
            <v>0</v>
          </cell>
          <cell r="CW213">
            <v>0</v>
          </cell>
          <cell r="CX213">
            <v>0</v>
          </cell>
          <cell r="CY213">
            <v>0</v>
          </cell>
        </row>
        <row r="214">
          <cell r="CA214">
            <v>205</v>
          </cell>
        </row>
        <row r="215">
          <cell r="CA215">
            <v>206</v>
          </cell>
        </row>
        <row r="216">
          <cell r="CA216">
            <v>207</v>
          </cell>
          <cell r="CB216">
            <v>5</v>
          </cell>
          <cell r="CC216">
            <v>0</v>
          </cell>
          <cell r="CD216">
            <v>0</v>
          </cell>
          <cell r="CE216">
            <v>0</v>
          </cell>
          <cell r="CF216">
            <v>129029</v>
          </cell>
          <cell r="CG216">
            <v>0</v>
          </cell>
          <cell r="CH216">
            <v>0</v>
          </cell>
          <cell r="CI216">
            <v>129029</v>
          </cell>
          <cell r="CJ216">
            <v>0</v>
          </cell>
          <cell r="CK216">
            <v>5940</v>
          </cell>
          <cell r="CL216">
            <v>134969</v>
          </cell>
          <cell r="CM216">
            <v>0</v>
          </cell>
          <cell r="CN216">
            <v>0</v>
          </cell>
          <cell r="CO216">
            <v>0</v>
          </cell>
          <cell r="CP216">
            <v>0</v>
          </cell>
          <cell r="CQ216">
            <v>134969</v>
          </cell>
          <cell r="CR216">
            <v>134969</v>
          </cell>
          <cell r="CS216">
            <v>207</v>
          </cell>
          <cell r="CT216">
            <v>0</v>
          </cell>
          <cell r="CU216">
            <v>0</v>
          </cell>
          <cell r="CV216">
            <v>0</v>
          </cell>
          <cell r="CW216">
            <v>0</v>
          </cell>
          <cell r="CX216">
            <v>0</v>
          </cell>
          <cell r="CY216">
            <v>0</v>
          </cell>
        </row>
        <row r="217">
          <cell r="CA217">
            <v>208</v>
          </cell>
          <cell r="CB217">
            <v>17</v>
          </cell>
          <cell r="CC217">
            <v>0</v>
          </cell>
          <cell r="CD217">
            <v>0</v>
          </cell>
          <cell r="CE217">
            <v>0</v>
          </cell>
          <cell r="CF217">
            <v>311800</v>
          </cell>
          <cell r="CG217">
            <v>0</v>
          </cell>
          <cell r="CH217">
            <v>0</v>
          </cell>
          <cell r="CI217">
            <v>311800</v>
          </cell>
          <cell r="CJ217">
            <v>0</v>
          </cell>
          <cell r="CK217">
            <v>20196</v>
          </cell>
          <cell r="CL217">
            <v>331996</v>
          </cell>
          <cell r="CM217">
            <v>0</v>
          </cell>
          <cell r="CN217">
            <v>0</v>
          </cell>
          <cell r="CO217">
            <v>0</v>
          </cell>
          <cell r="CP217">
            <v>0</v>
          </cell>
          <cell r="CQ217">
            <v>331996</v>
          </cell>
          <cell r="CR217">
            <v>331996</v>
          </cell>
          <cell r="CS217">
            <v>208</v>
          </cell>
          <cell r="CT217">
            <v>5</v>
          </cell>
          <cell r="CU217">
            <v>0</v>
          </cell>
          <cell r="CV217">
            <v>0</v>
          </cell>
          <cell r="CW217">
            <v>0</v>
          </cell>
          <cell r="CX217">
            <v>0</v>
          </cell>
          <cell r="CY217">
            <v>0</v>
          </cell>
        </row>
        <row r="218">
          <cell r="CA218">
            <v>209</v>
          </cell>
          <cell r="CB218">
            <v>79</v>
          </cell>
          <cell r="CC218">
            <v>0</v>
          </cell>
          <cell r="CD218">
            <v>0</v>
          </cell>
          <cell r="CE218">
            <v>0</v>
          </cell>
          <cell r="CF218">
            <v>1530151</v>
          </cell>
          <cell r="CG218">
            <v>0</v>
          </cell>
          <cell r="CH218">
            <v>0</v>
          </cell>
          <cell r="CI218">
            <v>1530151</v>
          </cell>
          <cell r="CJ218">
            <v>0</v>
          </cell>
          <cell r="CK218">
            <v>93852</v>
          </cell>
          <cell r="CL218">
            <v>1624003</v>
          </cell>
          <cell r="CM218">
            <v>0</v>
          </cell>
          <cell r="CN218">
            <v>0</v>
          </cell>
          <cell r="CO218">
            <v>0</v>
          </cell>
          <cell r="CP218">
            <v>0</v>
          </cell>
          <cell r="CQ218">
            <v>1624003</v>
          </cell>
          <cell r="CR218">
            <v>1624003</v>
          </cell>
          <cell r="CS218">
            <v>209</v>
          </cell>
          <cell r="CT218">
            <v>20</v>
          </cell>
          <cell r="CU218">
            <v>0</v>
          </cell>
          <cell r="CV218">
            <v>0</v>
          </cell>
          <cell r="CW218">
            <v>0</v>
          </cell>
          <cell r="CX218">
            <v>0</v>
          </cell>
          <cell r="CY218">
            <v>0</v>
          </cell>
        </row>
        <row r="219">
          <cell r="CA219">
            <v>210</v>
          </cell>
          <cell r="CB219">
            <v>171</v>
          </cell>
          <cell r="CC219">
            <v>0</v>
          </cell>
          <cell r="CD219">
            <v>0</v>
          </cell>
          <cell r="CE219">
            <v>0</v>
          </cell>
          <cell r="CF219">
            <v>2731859</v>
          </cell>
          <cell r="CG219">
            <v>0</v>
          </cell>
          <cell r="CH219">
            <v>0</v>
          </cell>
          <cell r="CI219">
            <v>2731859</v>
          </cell>
          <cell r="CJ219">
            <v>0</v>
          </cell>
          <cell r="CK219">
            <v>203148</v>
          </cell>
          <cell r="CL219">
            <v>2935007</v>
          </cell>
          <cell r="CM219">
            <v>0</v>
          </cell>
          <cell r="CN219">
            <v>0</v>
          </cell>
          <cell r="CO219">
            <v>0</v>
          </cell>
          <cell r="CP219">
            <v>0</v>
          </cell>
          <cell r="CQ219">
            <v>2935007</v>
          </cell>
          <cell r="CR219">
            <v>2935007</v>
          </cell>
          <cell r="CS219">
            <v>210</v>
          </cell>
          <cell r="CT219">
            <v>43.999999999999957</v>
          </cell>
          <cell r="CU219">
            <v>0</v>
          </cell>
          <cell r="CV219">
            <v>0</v>
          </cell>
          <cell r="CW219">
            <v>0</v>
          </cell>
          <cell r="CX219">
            <v>0</v>
          </cell>
          <cell r="CY219">
            <v>0</v>
          </cell>
        </row>
        <row r="220">
          <cell r="CA220">
            <v>211</v>
          </cell>
          <cell r="CB220">
            <v>9</v>
          </cell>
          <cell r="CC220">
            <v>0</v>
          </cell>
          <cell r="CD220">
            <v>0</v>
          </cell>
          <cell r="CE220">
            <v>0</v>
          </cell>
          <cell r="CF220">
            <v>158054</v>
          </cell>
          <cell r="CG220">
            <v>0</v>
          </cell>
          <cell r="CH220">
            <v>0</v>
          </cell>
          <cell r="CI220">
            <v>158054</v>
          </cell>
          <cell r="CJ220">
            <v>0</v>
          </cell>
          <cell r="CK220">
            <v>10692</v>
          </cell>
          <cell r="CL220">
            <v>168746</v>
          </cell>
          <cell r="CM220">
            <v>0</v>
          </cell>
          <cell r="CN220">
            <v>0</v>
          </cell>
          <cell r="CO220">
            <v>0</v>
          </cell>
          <cell r="CP220">
            <v>0</v>
          </cell>
          <cell r="CQ220">
            <v>168746</v>
          </cell>
          <cell r="CR220">
            <v>168746</v>
          </cell>
          <cell r="CS220">
            <v>211</v>
          </cell>
          <cell r="CT220">
            <v>5</v>
          </cell>
          <cell r="CU220">
            <v>0</v>
          </cell>
          <cell r="CV220">
            <v>0</v>
          </cell>
          <cell r="CW220">
            <v>0</v>
          </cell>
          <cell r="CX220">
            <v>0</v>
          </cell>
          <cell r="CY220">
            <v>0</v>
          </cell>
        </row>
        <row r="221">
          <cell r="CA221">
            <v>212</v>
          </cell>
          <cell r="CB221">
            <v>132</v>
          </cell>
          <cell r="CC221">
            <v>0</v>
          </cell>
          <cell r="CD221">
            <v>0</v>
          </cell>
          <cell r="CE221">
            <v>0</v>
          </cell>
          <cell r="CF221">
            <v>2159168</v>
          </cell>
          <cell r="CG221">
            <v>0</v>
          </cell>
          <cell r="CH221">
            <v>0</v>
          </cell>
          <cell r="CI221">
            <v>2159168</v>
          </cell>
          <cell r="CJ221">
            <v>0</v>
          </cell>
          <cell r="CK221">
            <v>156816</v>
          </cell>
          <cell r="CL221">
            <v>2315984</v>
          </cell>
          <cell r="CM221">
            <v>0</v>
          </cell>
          <cell r="CN221">
            <v>0</v>
          </cell>
          <cell r="CO221">
            <v>0</v>
          </cell>
          <cell r="CP221">
            <v>0</v>
          </cell>
          <cell r="CQ221">
            <v>2315984</v>
          </cell>
          <cell r="CR221">
            <v>2315984</v>
          </cell>
          <cell r="CS221">
            <v>212</v>
          </cell>
          <cell r="CT221">
            <v>25.000000000000007</v>
          </cell>
          <cell r="CU221">
            <v>0</v>
          </cell>
          <cell r="CV221">
            <v>0</v>
          </cell>
          <cell r="CW221">
            <v>0</v>
          </cell>
          <cell r="CX221">
            <v>0</v>
          </cell>
          <cell r="CY221">
            <v>0</v>
          </cell>
        </row>
        <row r="222">
          <cell r="CA222">
            <v>213</v>
          </cell>
          <cell r="CB222">
            <v>2</v>
          </cell>
          <cell r="CC222">
            <v>0</v>
          </cell>
          <cell r="CD222">
            <v>0</v>
          </cell>
          <cell r="CE222">
            <v>0</v>
          </cell>
          <cell r="CF222">
            <v>38736</v>
          </cell>
          <cell r="CG222">
            <v>0</v>
          </cell>
          <cell r="CH222">
            <v>0</v>
          </cell>
          <cell r="CI222">
            <v>38736</v>
          </cell>
          <cell r="CJ222">
            <v>0</v>
          </cell>
          <cell r="CK222">
            <v>2376</v>
          </cell>
          <cell r="CL222">
            <v>41112</v>
          </cell>
          <cell r="CM222">
            <v>0</v>
          </cell>
          <cell r="CN222">
            <v>0</v>
          </cell>
          <cell r="CO222">
            <v>0</v>
          </cell>
          <cell r="CP222">
            <v>0</v>
          </cell>
          <cell r="CQ222">
            <v>41112</v>
          </cell>
          <cell r="CR222">
            <v>41112</v>
          </cell>
          <cell r="CS222">
            <v>213</v>
          </cell>
          <cell r="CT222">
            <v>1</v>
          </cell>
          <cell r="CU222">
            <v>0</v>
          </cell>
          <cell r="CV222">
            <v>0</v>
          </cell>
          <cell r="CW222">
            <v>0</v>
          </cell>
          <cell r="CX222">
            <v>0</v>
          </cell>
          <cell r="CY222">
            <v>0</v>
          </cell>
        </row>
        <row r="223">
          <cell r="CA223">
            <v>214</v>
          </cell>
          <cell r="CB223">
            <v>4</v>
          </cell>
          <cell r="CC223">
            <v>0</v>
          </cell>
          <cell r="CD223">
            <v>0</v>
          </cell>
          <cell r="CE223">
            <v>0</v>
          </cell>
          <cell r="CF223">
            <v>78293</v>
          </cell>
          <cell r="CG223">
            <v>0</v>
          </cell>
          <cell r="CH223">
            <v>0</v>
          </cell>
          <cell r="CI223">
            <v>78293</v>
          </cell>
          <cell r="CJ223">
            <v>0</v>
          </cell>
          <cell r="CK223">
            <v>4752</v>
          </cell>
          <cell r="CL223">
            <v>83045</v>
          </cell>
          <cell r="CM223">
            <v>0</v>
          </cell>
          <cell r="CN223">
            <v>0</v>
          </cell>
          <cell r="CO223">
            <v>0</v>
          </cell>
          <cell r="CP223">
            <v>0</v>
          </cell>
          <cell r="CQ223">
            <v>83045</v>
          </cell>
          <cell r="CR223">
            <v>83045</v>
          </cell>
          <cell r="CS223">
            <v>214</v>
          </cell>
          <cell r="CT223">
            <v>0</v>
          </cell>
          <cell r="CU223">
            <v>0</v>
          </cell>
          <cell r="CV223">
            <v>0</v>
          </cell>
          <cell r="CW223">
            <v>0</v>
          </cell>
          <cell r="CX223">
            <v>0</v>
          </cell>
          <cell r="CY223">
            <v>0</v>
          </cell>
        </row>
        <row r="224">
          <cell r="CA224">
            <v>215</v>
          </cell>
          <cell r="CB224">
            <v>17</v>
          </cell>
          <cell r="CC224">
            <v>0</v>
          </cell>
          <cell r="CD224">
            <v>0</v>
          </cell>
          <cell r="CE224">
            <v>0</v>
          </cell>
          <cell r="CF224">
            <v>257341</v>
          </cell>
          <cell r="CG224">
            <v>0</v>
          </cell>
          <cell r="CH224">
            <v>0</v>
          </cell>
          <cell r="CI224">
            <v>257341</v>
          </cell>
          <cell r="CJ224">
            <v>0</v>
          </cell>
          <cell r="CK224">
            <v>20196</v>
          </cell>
          <cell r="CL224">
            <v>277537</v>
          </cell>
          <cell r="CM224">
            <v>0</v>
          </cell>
          <cell r="CN224">
            <v>0</v>
          </cell>
          <cell r="CO224">
            <v>0</v>
          </cell>
          <cell r="CP224">
            <v>0</v>
          </cell>
          <cell r="CQ224">
            <v>277537</v>
          </cell>
          <cell r="CR224">
            <v>277537</v>
          </cell>
          <cell r="CS224">
            <v>215</v>
          </cell>
          <cell r="CT224">
            <v>4</v>
          </cell>
          <cell r="CU224">
            <v>0</v>
          </cell>
          <cell r="CV224">
            <v>0</v>
          </cell>
          <cell r="CW224">
            <v>0</v>
          </cell>
          <cell r="CX224">
            <v>0</v>
          </cell>
          <cell r="CY224">
            <v>0</v>
          </cell>
        </row>
        <row r="225">
          <cell r="CA225">
            <v>216</v>
          </cell>
        </row>
        <row r="226">
          <cell r="CA226">
            <v>217</v>
          </cell>
        </row>
        <row r="227">
          <cell r="CA227">
            <v>218</v>
          </cell>
          <cell r="CB227">
            <v>62</v>
          </cell>
          <cell r="CC227">
            <v>0</v>
          </cell>
          <cell r="CD227">
            <v>0</v>
          </cell>
          <cell r="CE227">
            <v>0</v>
          </cell>
          <cell r="CF227">
            <v>1217503</v>
          </cell>
          <cell r="CG227">
            <v>0</v>
          </cell>
          <cell r="CH227">
            <v>0</v>
          </cell>
          <cell r="CI227">
            <v>1217503</v>
          </cell>
          <cell r="CJ227">
            <v>0</v>
          </cell>
          <cell r="CK227">
            <v>73656</v>
          </cell>
          <cell r="CL227">
            <v>1291159</v>
          </cell>
          <cell r="CM227">
            <v>0</v>
          </cell>
          <cell r="CN227">
            <v>0</v>
          </cell>
          <cell r="CO227">
            <v>0</v>
          </cell>
          <cell r="CP227">
            <v>0</v>
          </cell>
          <cell r="CQ227">
            <v>1291159</v>
          </cell>
          <cell r="CR227">
            <v>1291159</v>
          </cell>
          <cell r="CS227">
            <v>218</v>
          </cell>
          <cell r="CT227">
            <v>7.9999999999999982</v>
          </cell>
          <cell r="CU227">
            <v>0</v>
          </cell>
          <cell r="CV227">
            <v>0</v>
          </cell>
          <cell r="CW227">
            <v>0</v>
          </cell>
          <cell r="CX227">
            <v>0</v>
          </cell>
          <cell r="CY227">
            <v>0</v>
          </cell>
        </row>
        <row r="228">
          <cell r="CA228">
            <v>219</v>
          </cell>
          <cell r="CB228">
            <v>11</v>
          </cell>
          <cell r="CC228">
            <v>0</v>
          </cell>
          <cell r="CD228">
            <v>0</v>
          </cell>
          <cell r="CE228">
            <v>0</v>
          </cell>
          <cell r="CF228">
            <v>200601</v>
          </cell>
          <cell r="CG228">
            <v>0</v>
          </cell>
          <cell r="CH228">
            <v>0</v>
          </cell>
          <cell r="CI228">
            <v>200601</v>
          </cell>
          <cell r="CJ228">
            <v>0</v>
          </cell>
          <cell r="CK228">
            <v>13068</v>
          </cell>
          <cell r="CL228">
            <v>213669</v>
          </cell>
          <cell r="CM228">
            <v>0</v>
          </cell>
          <cell r="CN228">
            <v>0</v>
          </cell>
          <cell r="CO228">
            <v>0</v>
          </cell>
          <cell r="CP228">
            <v>0</v>
          </cell>
          <cell r="CQ228">
            <v>213669</v>
          </cell>
          <cell r="CR228">
            <v>213669</v>
          </cell>
          <cell r="CS228">
            <v>219</v>
          </cell>
          <cell r="CT228">
            <v>4</v>
          </cell>
          <cell r="CU228">
            <v>0</v>
          </cell>
          <cell r="CV228">
            <v>0</v>
          </cell>
          <cell r="CW228">
            <v>0</v>
          </cell>
          <cell r="CX228">
            <v>0</v>
          </cell>
          <cell r="CY228">
            <v>0</v>
          </cell>
        </row>
        <row r="229">
          <cell r="CA229">
            <v>220</v>
          </cell>
          <cell r="CB229">
            <v>73</v>
          </cell>
          <cell r="CC229">
            <v>0</v>
          </cell>
          <cell r="CD229">
            <v>0</v>
          </cell>
          <cell r="CE229">
            <v>0</v>
          </cell>
          <cell r="CF229">
            <v>1553288</v>
          </cell>
          <cell r="CG229">
            <v>0</v>
          </cell>
          <cell r="CH229">
            <v>0</v>
          </cell>
          <cell r="CI229">
            <v>1553288</v>
          </cell>
          <cell r="CJ229">
            <v>0</v>
          </cell>
          <cell r="CK229">
            <v>86724</v>
          </cell>
          <cell r="CL229">
            <v>1640012</v>
          </cell>
          <cell r="CM229">
            <v>0</v>
          </cell>
          <cell r="CN229">
            <v>0</v>
          </cell>
          <cell r="CO229">
            <v>0</v>
          </cell>
          <cell r="CP229">
            <v>0</v>
          </cell>
          <cell r="CQ229">
            <v>1640012</v>
          </cell>
          <cell r="CR229">
            <v>1640012</v>
          </cell>
          <cell r="CS229">
            <v>220</v>
          </cell>
          <cell r="CT229">
            <v>15.999999999999998</v>
          </cell>
          <cell r="CU229">
            <v>0</v>
          </cell>
          <cell r="CV229">
            <v>0</v>
          </cell>
          <cell r="CW229">
            <v>0</v>
          </cell>
          <cell r="CX229">
            <v>0</v>
          </cell>
          <cell r="CY229">
            <v>0</v>
          </cell>
        </row>
        <row r="230">
          <cell r="CA230">
            <v>221</v>
          </cell>
          <cell r="CB230">
            <v>25</v>
          </cell>
          <cell r="CC230">
            <v>0</v>
          </cell>
          <cell r="CD230">
            <v>0</v>
          </cell>
          <cell r="CE230">
            <v>0</v>
          </cell>
          <cell r="CF230">
            <v>730950</v>
          </cell>
          <cell r="CG230">
            <v>0</v>
          </cell>
          <cell r="CH230">
            <v>0</v>
          </cell>
          <cell r="CI230">
            <v>730950</v>
          </cell>
          <cell r="CJ230">
            <v>0</v>
          </cell>
          <cell r="CK230">
            <v>29700</v>
          </cell>
          <cell r="CL230">
            <v>760650</v>
          </cell>
          <cell r="CM230">
            <v>0</v>
          </cell>
          <cell r="CN230">
            <v>0</v>
          </cell>
          <cell r="CO230">
            <v>0</v>
          </cell>
          <cell r="CP230">
            <v>0</v>
          </cell>
          <cell r="CQ230">
            <v>760650</v>
          </cell>
          <cell r="CR230">
            <v>760650</v>
          </cell>
          <cell r="CS230">
            <v>221</v>
          </cell>
          <cell r="CT230">
            <v>3</v>
          </cell>
          <cell r="CU230">
            <v>0</v>
          </cell>
          <cell r="CV230">
            <v>0</v>
          </cell>
          <cell r="CW230">
            <v>0</v>
          </cell>
          <cell r="CX230">
            <v>0</v>
          </cell>
          <cell r="CY230">
            <v>0</v>
          </cell>
        </row>
        <row r="231">
          <cell r="CA231">
            <v>222</v>
          </cell>
        </row>
        <row r="232">
          <cell r="CA232">
            <v>223</v>
          </cell>
          <cell r="CB232">
            <v>3</v>
          </cell>
          <cell r="CC232">
            <v>0</v>
          </cell>
          <cell r="CD232">
            <v>0</v>
          </cell>
          <cell r="CE232">
            <v>0</v>
          </cell>
          <cell r="CF232">
            <v>32529</v>
          </cell>
          <cell r="CG232">
            <v>0</v>
          </cell>
          <cell r="CH232">
            <v>0</v>
          </cell>
          <cell r="CI232">
            <v>32529</v>
          </cell>
          <cell r="CJ232">
            <v>0</v>
          </cell>
          <cell r="CK232">
            <v>3564</v>
          </cell>
          <cell r="CL232">
            <v>36093</v>
          </cell>
          <cell r="CM232">
            <v>0</v>
          </cell>
          <cell r="CN232">
            <v>0</v>
          </cell>
          <cell r="CO232">
            <v>0</v>
          </cell>
          <cell r="CP232">
            <v>0</v>
          </cell>
          <cell r="CQ232">
            <v>36093</v>
          </cell>
          <cell r="CR232">
            <v>36093</v>
          </cell>
          <cell r="CS232">
            <v>223</v>
          </cell>
          <cell r="CT232">
            <v>1</v>
          </cell>
          <cell r="CU232">
            <v>0</v>
          </cell>
          <cell r="CV232">
            <v>0</v>
          </cell>
          <cell r="CW232">
            <v>0</v>
          </cell>
          <cell r="CX232">
            <v>0</v>
          </cell>
          <cell r="CY232">
            <v>0</v>
          </cell>
        </row>
        <row r="233">
          <cell r="CA233">
            <v>224</v>
          </cell>
        </row>
        <row r="234">
          <cell r="CA234">
            <v>225</v>
          </cell>
        </row>
        <row r="235">
          <cell r="CA235">
            <v>226</v>
          </cell>
          <cell r="CB235">
            <v>19</v>
          </cell>
          <cell r="CC235">
            <v>0</v>
          </cell>
          <cell r="CD235">
            <v>0</v>
          </cell>
          <cell r="CE235">
            <v>0</v>
          </cell>
          <cell r="CF235">
            <v>275989</v>
          </cell>
          <cell r="CG235">
            <v>0</v>
          </cell>
          <cell r="CH235">
            <v>0</v>
          </cell>
          <cell r="CI235">
            <v>275989</v>
          </cell>
          <cell r="CJ235">
            <v>0</v>
          </cell>
          <cell r="CK235">
            <v>22572</v>
          </cell>
          <cell r="CL235">
            <v>298561</v>
          </cell>
          <cell r="CM235">
            <v>0</v>
          </cell>
          <cell r="CN235">
            <v>0</v>
          </cell>
          <cell r="CO235">
            <v>0</v>
          </cell>
          <cell r="CP235">
            <v>0</v>
          </cell>
          <cell r="CQ235">
            <v>298561</v>
          </cell>
          <cell r="CR235">
            <v>298561</v>
          </cell>
          <cell r="CS235">
            <v>226</v>
          </cell>
          <cell r="CT235">
            <v>9.571428571428573</v>
          </cell>
          <cell r="CU235">
            <v>0</v>
          </cell>
          <cell r="CV235">
            <v>0</v>
          </cell>
          <cell r="CW235">
            <v>0</v>
          </cell>
          <cell r="CX235">
            <v>0</v>
          </cell>
          <cell r="CY235">
            <v>0</v>
          </cell>
        </row>
        <row r="236">
          <cell r="CA236">
            <v>227</v>
          </cell>
          <cell r="CB236">
            <v>30</v>
          </cell>
          <cell r="CC236">
            <v>0</v>
          </cell>
          <cell r="CD236">
            <v>0</v>
          </cell>
          <cell r="CE236">
            <v>0</v>
          </cell>
          <cell r="CF236">
            <v>515968</v>
          </cell>
          <cell r="CG236">
            <v>0</v>
          </cell>
          <cell r="CH236">
            <v>0</v>
          </cell>
          <cell r="CI236">
            <v>515968</v>
          </cell>
          <cell r="CJ236">
            <v>0</v>
          </cell>
          <cell r="CK236">
            <v>35640</v>
          </cell>
          <cell r="CL236">
            <v>551608</v>
          </cell>
          <cell r="CM236">
            <v>0</v>
          </cell>
          <cell r="CN236">
            <v>0</v>
          </cell>
          <cell r="CO236">
            <v>0</v>
          </cell>
          <cell r="CP236">
            <v>0</v>
          </cell>
          <cell r="CQ236">
            <v>551608</v>
          </cell>
          <cell r="CR236">
            <v>551608</v>
          </cell>
          <cell r="CS236">
            <v>227</v>
          </cell>
          <cell r="CT236">
            <v>15.666666666666664</v>
          </cell>
          <cell r="CU236">
            <v>0</v>
          </cell>
          <cell r="CV236">
            <v>0</v>
          </cell>
          <cell r="CW236">
            <v>0</v>
          </cell>
          <cell r="CX236">
            <v>0</v>
          </cell>
          <cell r="CY236">
            <v>0</v>
          </cell>
        </row>
        <row r="237">
          <cell r="CA237">
            <v>228</v>
          </cell>
        </row>
        <row r="238">
          <cell r="CA238">
            <v>229</v>
          </cell>
          <cell r="CB238">
            <v>157</v>
          </cell>
          <cell r="CC238">
            <v>0</v>
          </cell>
          <cell r="CD238">
            <v>0</v>
          </cell>
          <cell r="CE238">
            <v>0</v>
          </cell>
          <cell r="CF238">
            <v>2603099</v>
          </cell>
          <cell r="CG238">
            <v>0</v>
          </cell>
          <cell r="CH238">
            <v>0</v>
          </cell>
          <cell r="CI238">
            <v>2603099</v>
          </cell>
          <cell r="CJ238">
            <v>0</v>
          </cell>
          <cell r="CK238">
            <v>186516</v>
          </cell>
          <cell r="CL238">
            <v>2789615</v>
          </cell>
          <cell r="CM238">
            <v>0</v>
          </cell>
          <cell r="CN238">
            <v>0</v>
          </cell>
          <cell r="CO238">
            <v>0</v>
          </cell>
          <cell r="CP238">
            <v>0</v>
          </cell>
          <cell r="CQ238">
            <v>2789615</v>
          </cell>
          <cell r="CR238">
            <v>2789615</v>
          </cell>
          <cell r="CS238">
            <v>229</v>
          </cell>
          <cell r="CT238">
            <v>41.428571428571445</v>
          </cell>
          <cell r="CU238">
            <v>0</v>
          </cell>
          <cell r="CV238">
            <v>0</v>
          </cell>
          <cell r="CW238">
            <v>0</v>
          </cell>
          <cell r="CX238">
            <v>0</v>
          </cell>
          <cell r="CY238">
            <v>0</v>
          </cell>
        </row>
        <row r="239">
          <cell r="CA239">
            <v>230</v>
          </cell>
          <cell r="CB239">
            <v>1</v>
          </cell>
          <cell r="CC239">
            <v>0</v>
          </cell>
          <cell r="CD239">
            <v>0</v>
          </cell>
          <cell r="CE239">
            <v>0</v>
          </cell>
          <cell r="CF239">
            <v>34358</v>
          </cell>
          <cell r="CG239">
            <v>0</v>
          </cell>
          <cell r="CH239">
            <v>0</v>
          </cell>
          <cell r="CI239">
            <v>34358</v>
          </cell>
          <cell r="CJ239">
            <v>0</v>
          </cell>
          <cell r="CK239">
            <v>1188</v>
          </cell>
          <cell r="CL239">
            <v>35546</v>
          </cell>
          <cell r="CM239">
            <v>0</v>
          </cell>
          <cell r="CN239">
            <v>0</v>
          </cell>
          <cell r="CO239">
            <v>0</v>
          </cell>
          <cell r="CP239">
            <v>0</v>
          </cell>
          <cell r="CQ239">
            <v>35546</v>
          </cell>
          <cell r="CR239">
            <v>35546</v>
          </cell>
          <cell r="CS239">
            <v>230</v>
          </cell>
          <cell r="CT239">
            <v>0</v>
          </cell>
          <cell r="CU239">
            <v>0</v>
          </cell>
          <cell r="CV239">
            <v>0</v>
          </cell>
          <cell r="CW239">
            <v>0</v>
          </cell>
          <cell r="CX239">
            <v>0</v>
          </cell>
          <cell r="CY239">
            <v>0</v>
          </cell>
        </row>
        <row r="240">
          <cell r="CA240">
            <v>231</v>
          </cell>
          <cell r="CB240">
            <v>50</v>
          </cell>
          <cell r="CC240">
            <v>0</v>
          </cell>
          <cell r="CD240">
            <v>0</v>
          </cell>
          <cell r="CE240">
            <v>0</v>
          </cell>
          <cell r="CF240">
            <v>864500</v>
          </cell>
          <cell r="CG240">
            <v>0</v>
          </cell>
          <cell r="CH240">
            <v>0</v>
          </cell>
          <cell r="CI240">
            <v>864500</v>
          </cell>
          <cell r="CJ240">
            <v>0</v>
          </cell>
          <cell r="CK240">
            <v>59400</v>
          </cell>
          <cell r="CL240">
            <v>923900</v>
          </cell>
          <cell r="CM240">
            <v>0</v>
          </cell>
          <cell r="CN240">
            <v>0</v>
          </cell>
          <cell r="CO240">
            <v>0</v>
          </cell>
          <cell r="CP240">
            <v>0</v>
          </cell>
          <cell r="CQ240">
            <v>923900</v>
          </cell>
          <cell r="CR240">
            <v>923900</v>
          </cell>
          <cell r="CS240">
            <v>231</v>
          </cell>
          <cell r="CT240">
            <v>10.777777777777777</v>
          </cell>
          <cell r="CU240">
            <v>0</v>
          </cell>
          <cell r="CV240">
            <v>0</v>
          </cell>
          <cell r="CW240">
            <v>0</v>
          </cell>
          <cell r="CX240">
            <v>0</v>
          </cell>
          <cell r="CY240">
            <v>0</v>
          </cell>
        </row>
        <row r="241">
          <cell r="CA241">
            <v>232</v>
          </cell>
        </row>
        <row r="242">
          <cell r="CA242">
            <v>233</v>
          </cell>
        </row>
        <row r="243">
          <cell r="CA243">
            <v>234</v>
          </cell>
        </row>
        <row r="244">
          <cell r="CA244">
            <v>235</v>
          </cell>
        </row>
        <row r="245">
          <cell r="CA245">
            <v>236</v>
          </cell>
          <cell r="CB245">
            <v>177</v>
          </cell>
          <cell r="CC245">
            <v>0</v>
          </cell>
          <cell r="CD245">
            <v>0</v>
          </cell>
          <cell r="CE245">
            <v>0</v>
          </cell>
          <cell r="CF245">
            <v>3360876</v>
          </cell>
          <cell r="CG245">
            <v>0</v>
          </cell>
          <cell r="CH245">
            <v>0</v>
          </cell>
          <cell r="CI245">
            <v>3360876</v>
          </cell>
          <cell r="CJ245">
            <v>0</v>
          </cell>
          <cell r="CK245">
            <v>210276</v>
          </cell>
          <cell r="CL245">
            <v>3571152</v>
          </cell>
          <cell r="CM245">
            <v>0</v>
          </cell>
          <cell r="CN245">
            <v>0</v>
          </cell>
          <cell r="CO245">
            <v>0</v>
          </cell>
          <cell r="CP245">
            <v>0</v>
          </cell>
          <cell r="CQ245">
            <v>3571152</v>
          </cell>
          <cell r="CR245">
            <v>3571152</v>
          </cell>
          <cell r="CS245">
            <v>236</v>
          </cell>
          <cell r="CT245">
            <v>40</v>
          </cell>
          <cell r="CU245">
            <v>0</v>
          </cell>
          <cell r="CV245">
            <v>0</v>
          </cell>
          <cell r="CW245">
            <v>0</v>
          </cell>
          <cell r="CX245">
            <v>0</v>
          </cell>
          <cell r="CY245">
            <v>0</v>
          </cell>
        </row>
        <row r="246">
          <cell r="CA246">
            <v>237</v>
          </cell>
        </row>
        <row r="247">
          <cell r="CA247">
            <v>238</v>
          </cell>
          <cell r="CB247">
            <v>33</v>
          </cell>
          <cell r="CC247">
            <v>0</v>
          </cell>
          <cell r="CD247">
            <v>0</v>
          </cell>
          <cell r="CE247">
            <v>0</v>
          </cell>
          <cell r="CF247">
            <v>549912</v>
          </cell>
          <cell r="CG247">
            <v>0</v>
          </cell>
          <cell r="CH247">
            <v>0</v>
          </cell>
          <cell r="CI247">
            <v>549912</v>
          </cell>
          <cell r="CJ247">
            <v>0</v>
          </cell>
          <cell r="CK247">
            <v>39204</v>
          </cell>
          <cell r="CL247">
            <v>589116</v>
          </cell>
          <cell r="CM247">
            <v>0</v>
          </cell>
          <cell r="CN247">
            <v>0</v>
          </cell>
          <cell r="CO247">
            <v>0</v>
          </cell>
          <cell r="CP247">
            <v>0</v>
          </cell>
          <cell r="CQ247">
            <v>589116</v>
          </cell>
          <cell r="CR247">
            <v>589116</v>
          </cell>
          <cell r="CS247">
            <v>238</v>
          </cell>
          <cell r="CT247">
            <v>0.99999999999999989</v>
          </cell>
          <cell r="CU247">
            <v>0</v>
          </cell>
          <cell r="CV247">
            <v>0</v>
          </cell>
          <cell r="CW247">
            <v>0</v>
          </cell>
          <cell r="CX247">
            <v>0</v>
          </cell>
          <cell r="CY247">
            <v>0</v>
          </cell>
        </row>
        <row r="248">
          <cell r="CA248">
            <v>239</v>
          </cell>
          <cell r="CB248">
            <v>479</v>
          </cell>
          <cell r="CC248">
            <v>0</v>
          </cell>
          <cell r="CD248">
            <v>0</v>
          </cell>
          <cell r="CE248">
            <v>0</v>
          </cell>
          <cell r="CF248">
            <v>8798487</v>
          </cell>
          <cell r="CG248">
            <v>0</v>
          </cell>
          <cell r="CH248">
            <v>0</v>
          </cell>
          <cell r="CI248">
            <v>8798487</v>
          </cell>
          <cell r="CJ248">
            <v>0</v>
          </cell>
          <cell r="CK248">
            <v>569052</v>
          </cell>
          <cell r="CL248">
            <v>9367539</v>
          </cell>
          <cell r="CM248">
            <v>0</v>
          </cell>
          <cell r="CN248">
            <v>0</v>
          </cell>
          <cell r="CO248">
            <v>0</v>
          </cell>
          <cell r="CP248">
            <v>0</v>
          </cell>
          <cell r="CQ248">
            <v>9367539</v>
          </cell>
          <cell r="CR248">
            <v>9367539</v>
          </cell>
          <cell r="CS248">
            <v>239</v>
          </cell>
          <cell r="CT248">
            <v>84</v>
          </cell>
          <cell r="CU248">
            <v>0</v>
          </cell>
          <cell r="CV248">
            <v>0</v>
          </cell>
          <cell r="CW248">
            <v>0</v>
          </cell>
          <cell r="CX248">
            <v>0</v>
          </cell>
          <cell r="CY248">
            <v>0</v>
          </cell>
        </row>
        <row r="249">
          <cell r="CA249">
            <v>240</v>
          </cell>
          <cell r="CB249">
            <v>3</v>
          </cell>
          <cell r="CC249">
            <v>0</v>
          </cell>
          <cell r="CD249">
            <v>0</v>
          </cell>
          <cell r="CE249">
            <v>0</v>
          </cell>
          <cell r="CF249">
            <v>46482</v>
          </cell>
          <cell r="CG249">
            <v>0</v>
          </cell>
          <cell r="CH249">
            <v>0</v>
          </cell>
          <cell r="CI249">
            <v>46482</v>
          </cell>
          <cell r="CJ249">
            <v>0</v>
          </cell>
          <cell r="CK249">
            <v>3564</v>
          </cell>
          <cell r="CL249">
            <v>50046</v>
          </cell>
          <cell r="CM249">
            <v>0</v>
          </cell>
          <cell r="CN249">
            <v>0</v>
          </cell>
          <cell r="CO249">
            <v>0</v>
          </cell>
          <cell r="CP249">
            <v>0</v>
          </cell>
          <cell r="CQ249">
            <v>50046</v>
          </cell>
          <cell r="CR249">
            <v>50046</v>
          </cell>
          <cell r="CS249">
            <v>240</v>
          </cell>
          <cell r="CT249">
            <v>2</v>
          </cell>
          <cell r="CU249">
            <v>0</v>
          </cell>
          <cell r="CV249">
            <v>0</v>
          </cell>
          <cell r="CW249">
            <v>0</v>
          </cell>
          <cell r="CX249">
            <v>0</v>
          </cell>
          <cell r="CY249">
            <v>0</v>
          </cell>
        </row>
        <row r="250">
          <cell r="CA250">
            <v>241</v>
          </cell>
        </row>
        <row r="251">
          <cell r="CA251">
            <v>242</v>
          </cell>
          <cell r="CB251">
            <v>1</v>
          </cell>
          <cell r="CC251">
            <v>0</v>
          </cell>
          <cell r="CD251">
            <v>0</v>
          </cell>
          <cell r="CE251">
            <v>0</v>
          </cell>
          <cell r="CF251">
            <v>70479</v>
          </cell>
          <cell r="CG251">
            <v>0</v>
          </cell>
          <cell r="CH251">
            <v>0</v>
          </cell>
          <cell r="CI251">
            <v>70479</v>
          </cell>
          <cell r="CJ251">
            <v>0</v>
          </cell>
          <cell r="CK251">
            <v>1188</v>
          </cell>
          <cell r="CL251">
            <v>71667</v>
          </cell>
          <cell r="CM251">
            <v>0</v>
          </cell>
          <cell r="CN251">
            <v>0</v>
          </cell>
          <cell r="CO251">
            <v>0</v>
          </cell>
          <cell r="CP251">
            <v>0</v>
          </cell>
          <cell r="CQ251">
            <v>71667</v>
          </cell>
          <cell r="CR251">
            <v>71667</v>
          </cell>
          <cell r="CS251">
            <v>242</v>
          </cell>
          <cell r="CT251">
            <v>0</v>
          </cell>
          <cell r="CU251">
            <v>0</v>
          </cell>
          <cell r="CV251">
            <v>0</v>
          </cell>
          <cell r="CW251">
            <v>0</v>
          </cell>
          <cell r="CX251">
            <v>0</v>
          </cell>
          <cell r="CY251">
            <v>0</v>
          </cell>
        </row>
        <row r="252">
          <cell r="CA252">
            <v>243</v>
          </cell>
          <cell r="CB252">
            <v>63</v>
          </cell>
          <cell r="CC252">
            <v>0</v>
          </cell>
          <cell r="CD252">
            <v>0</v>
          </cell>
          <cell r="CE252">
            <v>0</v>
          </cell>
          <cell r="CF252">
            <v>1189479</v>
          </cell>
          <cell r="CG252">
            <v>0</v>
          </cell>
          <cell r="CH252">
            <v>0</v>
          </cell>
          <cell r="CI252">
            <v>1189479</v>
          </cell>
          <cell r="CJ252">
            <v>0</v>
          </cell>
          <cell r="CK252">
            <v>74844</v>
          </cell>
          <cell r="CL252">
            <v>1264323</v>
          </cell>
          <cell r="CM252">
            <v>0</v>
          </cell>
          <cell r="CN252">
            <v>0</v>
          </cell>
          <cell r="CO252">
            <v>0</v>
          </cell>
          <cell r="CP252">
            <v>0</v>
          </cell>
          <cell r="CQ252">
            <v>1264323</v>
          </cell>
          <cell r="CR252">
            <v>1264323</v>
          </cell>
          <cell r="CS252">
            <v>243</v>
          </cell>
          <cell r="CT252">
            <v>22.5</v>
          </cell>
          <cell r="CU252">
            <v>0</v>
          </cell>
          <cell r="CV252">
            <v>0</v>
          </cell>
          <cell r="CW252">
            <v>0</v>
          </cell>
          <cell r="CX252">
            <v>0</v>
          </cell>
          <cell r="CY252">
            <v>0</v>
          </cell>
        </row>
        <row r="253">
          <cell r="CA253">
            <v>244</v>
          </cell>
          <cell r="CB253">
            <v>322</v>
          </cell>
          <cell r="CC253">
            <v>0</v>
          </cell>
          <cell r="CD253">
            <v>0</v>
          </cell>
          <cell r="CE253">
            <v>37.753177409350869</v>
          </cell>
          <cell r="CF253">
            <v>6567376</v>
          </cell>
          <cell r="CG253">
            <v>765332.04064000049</v>
          </cell>
          <cell r="CH253">
            <v>0</v>
          </cell>
          <cell r="CI253">
            <v>5802043.959359997</v>
          </cell>
          <cell r="CJ253">
            <v>0</v>
          </cell>
          <cell r="CK253">
            <v>337684</v>
          </cell>
          <cell r="CL253">
            <v>6139727.959359997</v>
          </cell>
          <cell r="CM253">
            <v>765332.04064000049</v>
          </cell>
          <cell r="CN253">
            <v>0</v>
          </cell>
          <cell r="CO253">
            <v>44852</v>
          </cell>
          <cell r="CP253">
            <v>810184.04064000049</v>
          </cell>
          <cell r="CQ253">
            <v>6949912</v>
          </cell>
          <cell r="CR253">
            <v>6949912</v>
          </cell>
          <cell r="CS253">
            <v>244</v>
          </cell>
          <cell r="CT253">
            <v>136.13186813186817</v>
          </cell>
          <cell r="CU253">
            <v>37.753177409350869</v>
          </cell>
          <cell r="CV253">
            <v>765332.04064000049</v>
          </cell>
          <cell r="CW253">
            <v>0</v>
          </cell>
          <cell r="CX253">
            <v>44852</v>
          </cell>
          <cell r="CY253">
            <v>810184.04064000049</v>
          </cell>
        </row>
        <row r="254">
          <cell r="CA254">
            <v>245</v>
          </cell>
        </row>
        <row r="255">
          <cell r="CA255">
            <v>246</v>
          </cell>
          <cell r="CB255">
            <v>4</v>
          </cell>
          <cell r="CC255">
            <v>0</v>
          </cell>
          <cell r="CD255">
            <v>0</v>
          </cell>
          <cell r="CE255">
            <v>0</v>
          </cell>
          <cell r="CF255">
            <v>63887</v>
          </cell>
          <cell r="CG255">
            <v>0</v>
          </cell>
          <cell r="CH255">
            <v>0</v>
          </cell>
          <cell r="CI255">
            <v>63887</v>
          </cell>
          <cell r="CJ255">
            <v>0</v>
          </cell>
          <cell r="CK255">
            <v>4752</v>
          </cell>
          <cell r="CL255">
            <v>68639</v>
          </cell>
          <cell r="CM255">
            <v>0</v>
          </cell>
          <cell r="CN255">
            <v>0</v>
          </cell>
          <cell r="CO255">
            <v>0</v>
          </cell>
          <cell r="CP255">
            <v>0</v>
          </cell>
          <cell r="CQ255">
            <v>68639</v>
          </cell>
          <cell r="CR255">
            <v>68639</v>
          </cell>
          <cell r="CS255">
            <v>246</v>
          </cell>
          <cell r="CT255">
            <v>0</v>
          </cell>
          <cell r="CU255">
            <v>0</v>
          </cell>
          <cell r="CV255">
            <v>0</v>
          </cell>
          <cell r="CW255">
            <v>0</v>
          </cell>
          <cell r="CX255">
            <v>0</v>
          </cell>
          <cell r="CY255">
            <v>0</v>
          </cell>
        </row>
        <row r="256">
          <cell r="CA256">
            <v>247</v>
          </cell>
        </row>
        <row r="257">
          <cell r="CA257">
            <v>248</v>
          </cell>
          <cell r="CB257">
            <v>572</v>
          </cell>
          <cell r="CC257">
            <v>0</v>
          </cell>
          <cell r="CD257">
            <v>0</v>
          </cell>
          <cell r="CE257">
            <v>0</v>
          </cell>
          <cell r="CF257">
            <v>10306868</v>
          </cell>
          <cell r="CG257">
            <v>0</v>
          </cell>
          <cell r="CH257">
            <v>0</v>
          </cell>
          <cell r="CI257">
            <v>10306868</v>
          </cell>
          <cell r="CJ257">
            <v>0</v>
          </cell>
          <cell r="CK257">
            <v>679536</v>
          </cell>
          <cell r="CL257">
            <v>10986404</v>
          </cell>
          <cell r="CM257">
            <v>0</v>
          </cell>
          <cell r="CN257">
            <v>0</v>
          </cell>
          <cell r="CO257">
            <v>0</v>
          </cell>
          <cell r="CP257">
            <v>0</v>
          </cell>
          <cell r="CQ257">
            <v>10986404</v>
          </cell>
          <cell r="CR257">
            <v>10986404</v>
          </cell>
          <cell r="CS257">
            <v>248</v>
          </cell>
          <cell r="CT257">
            <v>197.84090909090918</v>
          </cell>
          <cell r="CU257">
            <v>0</v>
          </cell>
          <cell r="CV257">
            <v>0</v>
          </cell>
          <cell r="CW257">
            <v>0</v>
          </cell>
          <cell r="CX257">
            <v>0</v>
          </cell>
          <cell r="CY257">
            <v>0</v>
          </cell>
        </row>
        <row r="258">
          <cell r="CA258">
            <v>249</v>
          </cell>
          <cell r="CB258">
            <v>1</v>
          </cell>
          <cell r="CC258">
            <v>0</v>
          </cell>
          <cell r="CD258">
            <v>0</v>
          </cell>
          <cell r="CE258">
            <v>0</v>
          </cell>
          <cell r="CF258">
            <v>27306</v>
          </cell>
          <cell r="CG258">
            <v>0</v>
          </cell>
          <cell r="CH258">
            <v>0</v>
          </cell>
          <cell r="CI258">
            <v>27306</v>
          </cell>
          <cell r="CJ258">
            <v>0</v>
          </cell>
          <cell r="CK258">
            <v>1188</v>
          </cell>
          <cell r="CL258">
            <v>28494</v>
          </cell>
          <cell r="CM258">
            <v>0</v>
          </cell>
          <cell r="CN258">
            <v>0</v>
          </cell>
          <cell r="CO258">
            <v>0</v>
          </cell>
          <cell r="CP258">
            <v>0</v>
          </cell>
          <cell r="CQ258">
            <v>28494</v>
          </cell>
          <cell r="CR258">
            <v>28494</v>
          </cell>
          <cell r="CS258">
            <v>249</v>
          </cell>
          <cell r="CT258">
            <v>0</v>
          </cell>
          <cell r="CU258">
            <v>0</v>
          </cell>
          <cell r="CV258">
            <v>0</v>
          </cell>
          <cell r="CW258">
            <v>0</v>
          </cell>
          <cell r="CX258">
            <v>0</v>
          </cell>
          <cell r="CY258">
            <v>0</v>
          </cell>
        </row>
        <row r="259">
          <cell r="CA259">
            <v>250</v>
          </cell>
        </row>
        <row r="260">
          <cell r="CA260">
            <v>251</v>
          </cell>
          <cell r="CB260">
            <v>106</v>
          </cell>
          <cell r="CC260">
            <v>0</v>
          </cell>
          <cell r="CD260">
            <v>0</v>
          </cell>
          <cell r="CE260">
            <v>0</v>
          </cell>
          <cell r="CF260">
            <v>1765519</v>
          </cell>
          <cell r="CG260">
            <v>0</v>
          </cell>
          <cell r="CH260">
            <v>0</v>
          </cell>
          <cell r="CI260">
            <v>1765519</v>
          </cell>
          <cell r="CJ260">
            <v>0</v>
          </cell>
          <cell r="CK260">
            <v>125928</v>
          </cell>
          <cell r="CL260">
            <v>1891447</v>
          </cell>
          <cell r="CM260">
            <v>0</v>
          </cell>
          <cell r="CN260">
            <v>0</v>
          </cell>
          <cell r="CO260">
            <v>0</v>
          </cell>
          <cell r="CP260">
            <v>0</v>
          </cell>
          <cell r="CQ260">
            <v>1891447</v>
          </cell>
          <cell r="CR260">
            <v>1891447</v>
          </cell>
          <cell r="CS260">
            <v>251</v>
          </cell>
          <cell r="CT260">
            <v>42.000000000000007</v>
          </cell>
          <cell r="CU260">
            <v>0</v>
          </cell>
          <cell r="CV260">
            <v>0</v>
          </cell>
          <cell r="CW260">
            <v>0</v>
          </cell>
          <cell r="CX260">
            <v>0</v>
          </cell>
          <cell r="CY260">
            <v>0</v>
          </cell>
        </row>
        <row r="261">
          <cell r="CA261">
            <v>252</v>
          </cell>
        </row>
        <row r="262">
          <cell r="CA262">
            <v>253</v>
          </cell>
          <cell r="CB262">
            <v>1</v>
          </cell>
          <cell r="CC262">
            <v>0</v>
          </cell>
          <cell r="CD262">
            <v>0</v>
          </cell>
          <cell r="CE262">
            <v>0</v>
          </cell>
          <cell r="CF262">
            <v>37571</v>
          </cell>
          <cell r="CG262">
            <v>0</v>
          </cell>
          <cell r="CH262">
            <v>0</v>
          </cell>
          <cell r="CI262">
            <v>37571</v>
          </cell>
          <cell r="CJ262">
            <v>0</v>
          </cell>
          <cell r="CK262">
            <v>1188</v>
          </cell>
          <cell r="CL262">
            <v>38759</v>
          </cell>
          <cell r="CM262">
            <v>0</v>
          </cell>
          <cell r="CN262">
            <v>0</v>
          </cell>
          <cell r="CO262">
            <v>0</v>
          </cell>
          <cell r="CP262">
            <v>0</v>
          </cell>
          <cell r="CQ262">
            <v>38759</v>
          </cell>
          <cell r="CR262">
            <v>38759</v>
          </cell>
          <cell r="CS262">
            <v>253</v>
          </cell>
          <cell r="CT262">
            <v>0</v>
          </cell>
          <cell r="CU262">
            <v>0</v>
          </cell>
          <cell r="CV262">
            <v>0</v>
          </cell>
          <cell r="CW262">
            <v>0</v>
          </cell>
          <cell r="CX262">
            <v>0</v>
          </cell>
          <cell r="CY262">
            <v>0</v>
          </cell>
        </row>
        <row r="263">
          <cell r="CA263">
            <v>254</v>
          </cell>
        </row>
        <row r="264">
          <cell r="CA264">
            <v>255</v>
          </cell>
        </row>
        <row r="265">
          <cell r="CA265">
            <v>256</v>
          </cell>
        </row>
        <row r="266">
          <cell r="CA266">
            <v>257</v>
          </cell>
        </row>
        <row r="267">
          <cell r="CA267">
            <v>258</v>
          </cell>
          <cell r="CB267">
            <v>483</v>
          </cell>
          <cell r="CC267">
            <v>0</v>
          </cell>
          <cell r="CD267">
            <v>0</v>
          </cell>
          <cell r="CE267">
            <v>95.404223985412699</v>
          </cell>
          <cell r="CF267">
            <v>9874960</v>
          </cell>
          <cell r="CG267">
            <v>1951644.3222399994</v>
          </cell>
          <cell r="CH267">
            <v>0</v>
          </cell>
          <cell r="CI267">
            <v>7923315.6777600031</v>
          </cell>
          <cell r="CJ267">
            <v>0</v>
          </cell>
          <cell r="CK267">
            <v>460457</v>
          </cell>
          <cell r="CL267">
            <v>8383772.6777600031</v>
          </cell>
          <cell r="CM267">
            <v>1951644.3222399994</v>
          </cell>
          <cell r="CN267">
            <v>0</v>
          </cell>
          <cell r="CO267">
            <v>113347</v>
          </cell>
          <cell r="CP267">
            <v>2064991.3222399994</v>
          </cell>
          <cell r="CQ267">
            <v>10448764</v>
          </cell>
          <cell r="CR267">
            <v>10448764</v>
          </cell>
          <cell r="CS267">
            <v>258</v>
          </cell>
          <cell r="CT267">
            <v>185.90909090909091</v>
          </cell>
          <cell r="CU267">
            <v>95.404223985412699</v>
          </cell>
          <cell r="CV267">
            <v>1951644.3222399994</v>
          </cell>
          <cell r="CW267">
            <v>0</v>
          </cell>
          <cell r="CX267">
            <v>113347</v>
          </cell>
          <cell r="CY267">
            <v>2064991.3222399994</v>
          </cell>
        </row>
        <row r="268">
          <cell r="CA268">
            <v>259</v>
          </cell>
        </row>
        <row r="269">
          <cell r="CA269">
            <v>260</v>
          </cell>
        </row>
        <row r="270">
          <cell r="CA270">
            <v>261</v>
          </cell>
          <cell r="CB270">
            <v>182</v>
          </cell>
          <cell r="CC270">
            <v>0</v>
          </cell>
          <cell r="CD270">
            <v>0</v>
          </cell>
          <cell r="CE270">
            <v>0</v>
          </cell>
          <cell r="CF270">
            <v>3978709</v>
          </cell>
          <cell r="CG270">
            <v>0</v>
          </cell>
          <cell r="CH270">
            <v>0</v>
          </cell>
          <cell r="CI270">
            <v>3978709</v>
          </cell>
          <cell r="CJ270">
            <v>0</v>
          </cell>
          <cell r="CK270">
            <v>216216</v>
          </cell>
          <cell r="CL270">
            <v>4194925</v>
          </cell>
          <cell r="CM270">
            <v>0</v>
          </cell>
          <cell r="CN270">
            <v>0</v>
          </cell>
          <cell r="CO270">
            <v>0</v>
          </cell>
          <cell r="CP270">
            <v>0</v>
          </cell>
          <cell r="CQ270">
            <v>4194925</v>
          </cell>
          <cell r="CR270">
            <v>4194925</v>
          </cell>
          <cell r="CS270">
            <v>261</v>
          </cell>
          <cell r="CT270">
            <v>57</v>
          </cell>
          <cell r="CU270">
            <v>0</v>
          </cell>
          <cell r="CV270">
            <v>0</v>
          </cell>
          <cell r="CW270">
            <v>0</v>
          </cell>
          <cell r="CX270">
            <v>0</v>
          </cell>
          <cell r="CY270">
            <v>0</v>
          </cell>
        </row>
        <row r="271">
          <cell r="CA271">
            <v>262</v>
          </cell>
          <cell r="CB271">
            <v>290</v>
          </cell>
          <cell r="CC271">
            <v>0</v>
          </cell>
          <cell r="CD271">
            <v>0</v>
          </cell>
          <cell r="CE271">
            <v>34.044360410482149</v>
          </cell>
          <cell r="CF271">
            <v>5079734</v>
          </cell>
          <cell r="CG271">
            <v>598676.6448800005</v>
          </cell>
          <cell r="CH271">
            <v>0</v>
          </cell>
          <cell r="CI271">
            <v>4481057.3551200014</v>
          </cell>
          <cell r="CJ271">
            <v>0</v>
          </cell>
          <cell r="CK271">
            <v>304078</v>
          </cell>
          <cell r="CL271">
            <v>4785135.3551200014</v>
          </cell>
          <cell r="CM271">
            <v>598676.6448800005</v>
          </cell>
          <cell r="CN271">
            <v>0</v>
          </cell>
          <cell r="CO271">
            <v>40442</v>
          </cell>
          <cell r="CP271">
            <v>639118.6448800005</v>
          </cell>
          <cell r="CQ271">
            <v>5424254</v>
          </cell>
          <cell r="CR271">
            <v>5424254</v>
          </cell>
          <cell r="CS271">
            <v>262</v>
          </cell>
          <cell r="CT271">
            <v>123.46153846153855</v>
          </cell>
          <cell r="CU271">
            <v>34.044360410482149</v>
          </cell>
          <cell r="CV271">
            <v>598676.6448800005</v>
          </cell>
          <cell r="CW271">
            <v>0</v>
          </cell>
          <cell r="CX271">
            <v>40442</v>
          </cell>
          <cell r="CY271">
            <v>639118.6448800005</v>
          </cell>
        </row>
        <row r="272">
          <cell r="CA272">
            <v>263</v>
          </cell>
          <cell r="CB272">
            <v>1</v>
          </cell>
          <cell r="CC272">
            <v>0</v>
          </cell>
          <cell r="CD272">
            <v>0</v>
          </cell>
          <cell r="CE272">
            <v>0</v>
          </cell>
          <cell r="CF272">
            <v>18638</v>
          </cell>
          <cell r="CG272">
            <v>0</v>
          </cell>
          <cell r="CH272">
            <v>0</v>
          </cell>
          <cell r="CI272">
            <v>18638</v>
          </cell>
          <cell r="CJ272">
            <v>0</v>
          </cell>
          <cell r="CK272">
            <v>1188</v>
          </cell>
          <cell r="CL272">
            <v>19826</v>
          </cell>
          <cell r="CM272">
            <v>0</v>
          </cell>
          <cell r="CN272">
            <v>0</v>
          </cell>
          <cell r="CO272">
            <v>0</v>
          </cell>
          <cell r="CP272">
            <v>0</v>
          </cell>
          <cell r="CQ272">
            <v>19826</v>
          </cell>
          <cell r="CR272">
            <v>19826</v>
          </cell>
          <cell r="CS272">
            <v>263</v>
          </cell>
          <cell r="CT272">
            <v>1</v>
          </cell>
          <cell r="CU272">
            <v>0</v>
          </cell>
          <cell r="CV272">
            <v>0</v>
          </cell>
          <cell r="CW272">
            <v>0</v>
          </cell>
          <cell r="CX272">
            <v>0</v>
          </cell>
          <cell r="CY272">
            <v>0</v>
          </cell>
        </row>
        <row r="273">
          <cell r="CA273">
            <v>264</v>
          </cell>
          <cell r="CB273">
            <v>19</v>
          </cell>
          <cell r="CC273">
            <v>0</v>
          </cell>
          <cell r="CD273">
            <v>0</v>
          </cell>
          <cell r="CE273">
            <v>0</v>
          </cell>
          <cell r="CF273">
            <v>353393</v>
          </cell>
          <cell r="CG273">
            <v>0</v>
          </cell>
          <cell r="CH273">
            <v>0</v>
          </cell>
          <cell r="CI273">
            <v>353393</v>
          </cell>
          <cell r="CJ273">
            <v>0</v>
          </cell>
          <cell r="CK273">
            <v>22572</v>
          </cell>
          <cell r="CL273">
            <v>375965</v>
          </cell>
          <cell r="CM273">
            <v>0</v>
          </cell>
          <cell r="CN273">
            <v>0</v>
          </cell>
          <cell r="CO273">
            <v>0</v>
          </cell>
          <cell r="CP273">
            <v>0</v>
          </cell>
          <cell r="CQ273">
            <v>375965</v>
          </cell>
          <cell r="CR273">
            <v>375965</v>
          </cell>
          <cell r="CS273">
            <v>264</v>
          </cell>
          <cell r="CT273">
            <v>7.9999999999999991</v>
          </cell>
          <cell r="CU273">
            <v>0</v>
          </cell>
          <cell r="CV273">
            <v>0</v>
          </cell>
          <cell r="CW273">
            <v>0</v>
          </cell>
          <cell r="CX273">
            <v>0</v>
          </cell>
          <cell r="CY273">
            <v>0</v>
          </cell>
        </row>
        <row r="274">
          <cell r="CA274">
            <v>265</v>
          </cell>
          <cell r="CB274">
            <v>3</v>
          </cell>
          <cell r="CC274">
            <v>0</v>
          </cell>
          <cell r="CD274">
            <v>0</v>
          </cell>
          <cell r="CE274">
            <v>0</v>
          </cell>
          <cell r="CF274">
            <v>50907</v>
          </cell>
          <cell r="CG274">
            <v>0</v>
          </cell>
          <cell r="CH274">
            <v>0</v>
          </cell>
          <cell r="CI274">
            <v>50907</v>
          </cell>
          <cell r="CJ274">
            <v>0</v>
          </cell>
          <cell r="CK274">
            <v>3564</v>
          </cell>
          <cell r="CL274">
            <v>54471</v>
          </cell>
          <cell r="CM274">
            <v>0</v>
          </cell>
          <cell r="CN274">
            <v>0</v>
          </cell>
          <cell r="CO274">
            <v>0</v>
          </cell>
          <cell r="CP274">
            <v>0</v>
          </cell>
          <cell r="CQ274">
            <v>54471</v>
          </cell>
          <cell r="CR274">
            <v>54471</v>
          </cell>
          <cell r="CS274">
            <v>265</v>
          </cell>
          <cell r="CT274">
            <v>2</v>
          </cell>
          <cell r="CU274">
            <v>0</v>
          </cell>
          <cell r="CV274">
            <v>0</v>
          </cell>
          <cell r="CW274">
            <v>0</v>
          </cell>
          <cell r="CX274">
            <v>0</v>
          </cell>
          <cell r="CY274">
            <v>0</v>
          </cell>
        </row>
        <row r="275">
          <cell r="CA275">
            <v>266</v>
          </cell>
          <cell r="CB275">
            <v>9</v>
          </cell>
          <cell r="CC275">
            <v>0</v>
          </cell>
          <cell r="CD275">
            <v>0</v>
          </cell>
          <cell r="CE275">
            <v>0</v>
          </cell>
          <cell r="CF275">
            <v>189769</v>
          </cell>
          <cell r="CG275">
            <v>0</v>
          </cell>
          <cell r="CH275">
            <v>0</v>
          </cell>
          <cell r="CI275">
            <v>189769</v>
          </cell>
          <cell r="CJ275">
            <v>0</v>
          </cell>
          <cell r="CK275">
            <v>10692</v>
          </cell>
          <cell r="CL275">
            <v>200461</v>
          </cell>
          <cell r="CM275">
            <v>0</v>
          </cell>
          <cell r="CN275">
            <v>0</v>
          </cell>
          <cell r="CO275">
            <v>0</v>
          </cell>
          <cell r="CP275">
            <v>0</v>
          </cell>
          <cell r="CQ275">
            <v>200461</v>
          </cell>
          <cell r="CR275">
            <v>200461</v>
          </cell>
          <cell r="CS275">
            <v>266</v>
          </cell>
          <cell r="CT275">
            <v>3.9999999999999996</v>
          </cell>
          <cell r="CU275">
            <v>0</v>
          </cell>
          <cell r="CV275">
            <v>0</v>
          </cell>
          <cell r="CW275">
            <v>0</v>
          </cell>
          <cell r="CX275">
            <v>0</v>
          </cell>
          <cell r="CY275">
            <v>0</v>
          </cell>
        </row>
        <row r="276">
          <cell r="CA276">
            <v>267</v>
          </cell>
        </row>
        <row r="277">
          <cell r="CA277">
            <v>268</v>
          </cell>
        </row>
        <row r="278">
          <cell r="CA278">
            <v>269</v>
          </cell>
        </row>
        <row r="279">
          <cell r="CA279">
            <v>270</v>
          </cell>
        </row>
        <row r="280">
          <cell r="CA280">
            <v>271</v>
          </cell>
          <cell r="CB280">
            <v>21</v>
          </cell>
          <cell r="CC280">
            <v>0</v>
          </cell>
          <cell r="CD280">
            <v>0</v>
          </cell>
          <cell r="CE280">
            <v>0</v>
          </cell>
          <cell r="CF280">
            <v>329068</v>
          </cell>
          <cell r="CG280">
            <v>0</v>
          </cell>
          <cell r="CH280">
            <v>0</v>
          </cell>
          <cell r="CI280">
            <v>329068</v>
          </cell>
          <cell r="CJ280">
            <v>0</v>
          </cell>
          <cell r="CK280">
            <v>24948</v>
          </cell>
          <cell r="CL280">
            <v>354016</v>
          </cell>
          <cell r="CM280">
            <v>0</v>
          </cell>
          <cell r="CN280">
            <v>0</v>
          </cell>
          <cell r="CO280">
            <v>0</v>
          </cell>
          <cell r="CP280">
            <v>0</v>
          </cell>
          <cell r="CQ280">
            <v>354016</v>
          </cell>
          <cell r="CR280">
            <v>354016</v>
          </cell>
          <cell r="CS280">
            <v>271</v>
          </cell>
          <cell r="CT280">
            <v>6.6666666666666679</v>
          </cell>
          <cell r="CU280">
            <v>0</v>
          </cell>
          <cell r="CV280">
            <v>0</v>
          </cell>
          <cell r="CW280">
            <v>0</v>
          </cell>
          <cell r="CX280">
            <v>0</v>
          </cell>
          <cell r="CY280">
            <v>0</v>
          </cell>
        </row>
        <row r="281">
          <cell r="CA281">
            <v>272</v>
          </cell>
          <cell r="CB281">
            <v>3</v>
          </cell>
          <cell r="CC281">
            <v>0</v>
          </cell>
          <cell r="CD281">
            <v>0</v>
          </cell>
          <cell r="CE281">
            <v>0</v>
          </cell>
          <cell r="CF281">
            <v>78474</v>
          </cell>
          <cell r="CG281">
            <v>0</v>
          </cell>
          <cell r="CH281">
            <v>0</v>
          </cell>
          <cell r="CI281">
            <v>78474</v>
          </cell>
          <cell r="CJ281">
            <v>0</v>
          </cell>
          <cell r="CK281">
            <v>3564</v>
          </cell>
          <cell r="CL281">
            <v>82038</v>
          </cell>
          <cell r="CM281">
            <v>0</v>
          </cell>
          <cell r="CN281">
            <v>0</v>
          </cell>
          <cell r="CO281">
            <v>0</v>
          </cell>
          <cell r="CP281">
            <v>0</v>
          </cell>
          <cell r="CQ281">
            <v>82038</v>
          </cell>
          <cell r="CR281">
            <v>82038</v>
          </cell>
          <cell r="CS281">
            <v>272</v>
          </cell>
          <cell r="CT281">
            <v>1</v>
          </cell>
          <cell r="CU281">
            <v>0</v>
          </cell>
          <cell r="CV281">
            <v>0</v>
          </cell>
          <cell r="CW281">
            <v>0</v>
          </cell>
          <cell r="CX281">
            <v>0</v>
          </cell>
          <cell r="CY281">
            <v>0</v>
          </cell>
        </row>
        <row r="282">
          <cell r="CA282">
            <v>273</v>
          </cell>
          <cell r="CB282">
            <v>9</v>
          </cell>
          <cell r="CC282">
            <v>0</v>
          </cell>
          <cell r="CD282">
            <v>0</v>
          </cell>
          <cell r="CE282">
            <v>0</v>
          </cell>
          <cell r="CF282">
            <v>157617</v>
          </cell>
          <cell r="CG282">
            <v>0</v>
          </cell>
          <cell r="CH282">
            <v>0</v>
          </cell>
          <cell r="CI282">
            <v>157617</v>
          </cell>
          <cell r="CJ282">
            <v>0</v>
          </cell>
          <cell r="CK282">
            <v>10692</v>
          </cell>
          <cell r="CL282">
            <v>168309</v>
          </cell>
          <cell r="CM282">
            <v>0</v>
          </cell>
          <cell r="CN282">
            <v>0</v>
          </cell>
          <cell r="CO282">
            <v>0</v>
          </cell>
          <cell r="CP282">
            <v>0</v>
          </cell>
          <cell r="CQ282">
            <v>168309</v>
          </cell>
          <cell r="CR282">
            <v>168309</v>
          </cell>
          <cell r="CS282">
            <v>273</v>
          </cell>
          <cell r="CT282">
            <v>4</v>
          </cell>
          <cell r="CU282">
            <v>0</v>
          </cell>
          <cell r="CV282">
            <v>0</v>
          </cell>
          <cell r="CW282">
            <v>0</v>
          </cell>
          <cell r="CX282">
            <v>0</v>
          </cell>
          <cell r="CY282">
            <v>0</v>
          </cell>
        </row>
        <row r="283">
          <cell r="CA283">
            <v>274</v>
          </cell>
          <cell r="CB283">
            <v>343</v>
          </cell>
          <cell r="CC283">
            <v>0</v>
          </cell>
          <cell r="CD283">
            <v>0</v>
          </cell>
          <cell r="CE283">
            <v>0</v>
          </cell>
          <cell r="CF283">
            <v>8983382</v>
          </cell>
          <cell r="CG283">
            <v>0</v>
          </cell>
          <cell r="CH283">
            <v>0</v>
          </cell>
          <cell r="CI283">
            <v>8983382</v>
          </cell>
          <cell r="CJ283">
            <v>0</v>
          </cell>
          <cell r="CK283">
            <v>407484</v>
          </cell>
          <cell r="CL283">
            <v>9390866</v>
          </cell>
          <cell r="CM283">
            <v>0</v>
          </cell>
          <cell r="CN283">
            <v>0</v>
          </cell>
          <cell r="CO283">
            <v>0</v>
          </cell>
          <cell r="CP283">
            <v>0</v>
          </cell>
          <cell r="CQ283">
            <v>9390866</v>
          </cell>
          <cell r="CR283">
            <v>9390866</v>
          </cell>
          <cell r="CS283">
            <v>274</v>
          </cell>
          <cell r="CT283">
            <v>107</v>
          </cell>
          <cell r="CU283">
            <v>0</v>
          </cell>
          <cell r="CV283">
            <v>0</v>
          </cell>
          <cell r="CW283">
            <v>0</v>
          </cell>
          <cell r="CX283">
            <v>0</v>
          </cell>
          <cell r="CY283">
            <v>0</v>
          </cell>
        </row>
        <row r="284">
          <cell r="CA284">
            <v>275</v>
          </cell>
          <cell r="CB284">
            <v>10</v>
          </cell>
          <cell r="CC284">
            <v>0</v>
          </cell>
          <cell r="CD284">
            <v>0</v>
          </cell>
          <cell r="CE284">
            <v>0</v>
          </cell>
          <cell r="CF284">
            <v>154250</v>
          </cell>
          <cell r="CG284">
            <v>0</v>
          </cell>
          <cell r="CH284">
            <v>0</v>
          </cell>
          <cell r="CI284">
            <v>154250</v>
          </cell>
          <cell r="CJ284">
            <v>0</v>
          </cell>
          <cell r="CK284">
            <v>11880</v>
          </cell>
          <cell r="CL284">
            <v>166130</v>
          </cell>
          <cell r="CM284">
            <v>0</v>
          </cell>
          <cell r="CN284">
            <v>0</v>
          </cell>
          <cell r="CO284">
            <v>0</v>
          </cell>
          <cell r="CP284">
            <v>0</v>
          </cell>
          <cell r="CQ284">
            <v>166130</v>
          </cell>
          <cell r="CR284">
            <v>166130</v>
          </cell>
          <cell r="CS284">
            <v>275</v>
          </cell>
          <cell r="CT284">
            <v>4</v>
          </cell>
          <cell r="CU284">
            <v>0</v>
          </cell>
          <cell r="CV284">
            <v>0</v>
          </cell>
          <cell r="CW284">
            <v>0</v>
          </cell>
          <cell r="CX284">
            <v>0</v>
          </cell>
          <cell r="CY284">
            <v>0</v>
          </cell>
        </row>
        <row r="285">
          <cell r="CA285">
            <v>276</v>
          </cell>
          <cell r="CB285">
            <v>1</v>
          </cell>
          <cell r="CC285">
            <v>0</v>
          </cell>
          <cell r="CD285">
            <v>0</v>
          </cell>
          <cell r="CE285">
            <v>0</v>
          </cell>
          <cell r="CF285">
            <v>20957</v>
          </cell>
          <cell r="CG285">
            <v>0</v>
          </cell>
          <cell r="CH285">
            <v>0</v>
          </cell>
          <cell r="CI285">
            <v>20957</v>
          </cell>
          <cell r="CJ285">
            <v>0</v>
          </cell>
          <cell r="CK285">
            <v>1188</v>
          </cell>
          <cell r="CL285">
            <v>22145</v>
          </cell>
          <cell r="CM285">
            <v>0</v>
          </cell>
          <cell r="CN285">
            <v>0</v>
          </cell>
          <cell r="CO285">
            <v>0</v>
          </cell>
          <cell r="CP285">
            <v>0</v>
          </cell>
          <cell r="CQ285">
            <v>22145</v>
          </cell>
          <cell r="CR285">
            <v>22145</v>
          </cell>
          <cell r="CS285">
            <v>276</v>
          </cell>
          <cell r="CT285">
            <v>0</v>
          </cell>
          <cell r="CU285">
            <v>0</v>
          </cell>
          <cell r="CV285">
            <v>0</v>
          </cell>
          <cell r="CW285">
            <v>0</v>
          </cell>
          <cell r="CX285">
            <v>0</v>
          </cell>
          <cell r="CY285">
            <v>0</v>
          </cell>
        </row>
        <row r="286">
          <cell r="CA286">
            <v>277</v>
          </cell>
          <cell r="CB286">
            <v>130</v>
          </cell>
          <cell r="CC286">
            <v>0</v>
          </cell>
          <cell r="CD286">
            <v>0</v>
          </cell>
          <cell r="CE286">
            <v>0</v>
          </cell>
          <cell r="CF286">
            <v>2039686</v>
          </cell>
          <cell r="CG286">
            <v>0</v>
          </cell>
          <cell r="CH286">
            <v>0</v>
          </cell>
          <cell r="CI286">
            <v>2039686</v>
          </cell>
          <cell r="CJ286">
            <v>0</v>
          </cell>
          <cell r="CK286">
            <v>154440</v>
          </cell>
          <cell r="CL286">
            <v>2194126</v>
          </cell>
          <cell r="CM286">
            <v>0</v>
          </cell>
          <cell r="CN286">
            <v>0</v>
          </cell>
          <cell r="CO286">
            <v>0</v>
          </cell>
          <cell r="CP286">
            <v>0</v>
          </cell>
          <cell r="CQ286">
            <v>2194126</v>
          </cell>
          <cell r="CR286">
            <v>2194126</v>
          </cell>
          <cell r="CS286">
            <v>277</v>
          </cell>
          <cell r="CT286">
            <v>40</v>
          </cell>
          <cell r="CU286">
            <v>0</v>
          </cell>
          <cell r="CV286">
            <v>0</v>
          </cell>
          <cell r="CW286">
            <v>0</v>
          </cell>
          <cell r="CX286">
            <v>0</v>
          </cell>
          <cell r="CY286">
            <v>0</v>
          </cell>
        </row>
        <row r="287">
          <cell r="CA287">
            <v>278</v>
          </cell>
          <cell r="CB287">
            <v>147</v>
          </cell>
          <cell r="CC287">
            <v>0</v>
          </cell>
          <cell r="CD287">
            <v>0</v>
          </cell>
          <cell r="CE287">
            <v>0</v>
          </cell>
          <cell r="CF287">
            <v>2239824</v>
          </cell>
          <cell r="CG287">
            <v>0</v>
          </cell>
          <cell r="CH287">
            <v>0</v>
          </cell>
          <cell r="CI287">
            <v>2239824</v>
          </cell>
          <cell r="CJ287">
            <v>0</v>
          </cell>
          <cell r="CK287">
            <v>174636</v>
          </cell>
          <cell r="CL287">
            <v>2414460</v>
          </cell>
          <cell r="CM287">
            <v>0</v>
          </cell>
          <cell r="CN287">
            <v>0</v>
          </cell>
          <cell r="CO287">
            <v>0</v>
          </cell>
          <cell r="CP287">
            <v>0</v>
          </cell>
          <cell r="CQ287">
            <v>2414460</v>
          </cell>
          <cell r="CR287">
            <v>2414460</v>
          </cell>
          <cell r="CS287">
            <v>278</v>
          </cell>
          <cell r="CT287">
            <v>22.000000000000011</v>
          </cell>
          <cell r="CU287">
            <v>0</v>
          </cell>
          <cell r="CV287">
            <v>0</v>
          </cell>
          <cell r="CW287">
            <v>0</v>
          </cell>
          <cell r="CX287">
            <v>0</v>
          </cell>
          <cell r="CY287">
            <v>0</v>
          </cell>
        </row>
        <row r="288">
          <cell r="CA288">
            <v>279</v>
          </cell>
        </row>
        <row r="289">
          <cell r="CA289">
            <v>280</v>
          </cell>
        </row>
        <row r="290">
          <cell r="CA290">
            <v>281</v>
          </cell>
          <cell r="CB290">
            <v>4845</v>
          </cell>
          <cell r="CC290">
            <v>0</v>
          </cell>
          <cell r="CD290">
            <v>0</v>
          </cell>
          <cell r="CE290">
            <v>0</v>
          </cell>
          <cell r="CF290">
            <v>84179832</v>
          </cell>
          <cell r="CG290">
            <v>0</v>
          </cell>
          <cell r="CH290">
            <v>0</v>
          </cell>
          <cell r="CI290">
            <v>84179832</v>
          </cell>
          <cell r="CJ290">
            <v>0</v>
          </cell>
          <cell r="CK290">
            <v>5755860</v>
          </cell>
          <cell r="CL290">
            <v>89935692</v>
          </cell>
          <cell r="CM290">
            <v>0</v>
          </cell>
          <cell r="CN290">
            <v>0</v>
          </cell>
          <cell r="CO290">
            <v>0</v>
          </cell>
          <cell r="CP290">
            <v>0</v>
          </cell>
          <cell r="CQ290">
            <v>89935692</v>
          </cell>
          <cell r="CR290">
            <v>89935692</v>
          </cell>
          <cell r="CS290">
            <v>281</v>
          </cell>
          <cell r="CT290">
            <v>1036.9999999999991</v>
          </cell>
          <cell r="CU290">
            <v>0</v>
          </cell>
          <cell r="CV290">
            <v>0</v>
          </cell>
          <cell r="CW290">
            <v>0</v>
          </cell>
          <cell r="CX290">
            <v>0</v>
          </cell>
          <cell r="CY290">
            <v>0</v>
          </cell>
        </row>
        <row r="291">
          <cell r="CA291">
            <v>282</v>
          </cell>
        </row>
        <row r="292">
          <cell r="CA292">
            <v>283</v>
          </cell>
        </row>
        <row r="293">
          <cell r="CA293">
            <v>284</v>
          </cell>
          <cell r="CB293">
            <v>179</v>
          </cell>
          <cell r="CC293">
            <v>0</v>
          </cell>
          <cell r="CD293">
            <v>0</v>
          </cell>
          <cell r="CE293">
            <v>0</v>
          </cell>
          <cell r="CF293">
            <v>3193249</v>
          </cell>
          <cell r="CG293">
            <v>0</v>
          </cell>
          <cell r="CH293">
            <v>0</v>
          </cell>
          <cell r="CI293">
            <v>3193249</v>
          </cell>
          <cell r="CJ293">
            <v>0</v>
          </cell>
          <cell r="CK293">
            <v>212652</v>
          </cell>
          <cell r="CL293">
            <v>3405901</v>
          </cell>
          <cell r="CM293">
            <v>0</v>
          </cell>
          <cell r="CN293">
            <v>0</v>
          </cell>
          <cell r="CO293">
            <v>0</v>
          </cell>
          <cell r="CP293">
            <v>0</v>
          </cell>
          <cell r="CQ293">
            <v>3405901</v>
          </cell>
          <cell r="CR293">
            <v>3405901</v>
          </cell>
          <cell r="CS293">
            <v>284</v>
          </cell>
          <cell r="CT293">
            <v>69.846153846153882</v>
          </cell>
          <cell r="CU293">
            <v>0</v>
          </cell>
          <cell r="CV293">
            <v>0</v>
          </cell>
          <cell r="CW293">
            <v>0</v>
          </cell>
          <cell r="CX293">
            <v>0</v>
          </cell>
          <cell r="CY293">
            <v>0</v>
          </cell>
        </row>
        <row r="294">
          <cell r="CA294">
            <v>285</v>
          </cell>
          <cell r="CB294">
            <v>130</v>
          </cell>
          <cell r="CC294">
            <v>0</v>
          </cell>
          <cell r="CD294">
            <v>0</v>
          </cell>
          <cell r="CE294">
            <v>0</v>
          </cell>
          <cell r="CF294">
            <v>2407251</v>
          </cell>
          <cell r="CG294">
            <v>0</v>
          </cell>
          <cell r="CH294">
            <v>0</v>
          </cell>
          <cell r="CI294">
            <v>2407251</v>
          </cell>
          <cell r="CJ294">
            <v>0</v>
          </cell>
          <cell r="CK294">
            <v>154440</v>
          </cell>
          <cell r="CL294">
            <v>2561691</v>
          </cell>
          <cell r="CM294">
            <v>0</v>
          </cell>
          <cell r="CN294">
            <v>0</v>
          </cell>
          <cell r="CO294">
            <v>0</v>
          </cell>
          <cell r="CP294">
            <v>0</v>
          </cell>
          <cell r="CQ294">
            <v>2561691</v>
          </cell>
          <cell r="CR294">
            <v>2561691</v>
          </cell>
          <cell r="CS294">
            <v>285</v>
          </cell>
          <cell r="CT294">
            <v>16.999999999999993</v>
          </cell>
          <cell r="CU294">
            <v>0</v>
          </cell>
          <cell r="CV294">
            <v>0</v>
          </cell>
          <cell r="CW294">
            <v>0</v>
          </cell>
          <cell r="CX294">
            <v>0</v>
          </cell>
          <cell r="CY294">
            <v>0</v>
          </cell>
        </row>
        <row r="295">
          <cell r="CA295">
            <v>286</v>
          </cell>
        </row>
        <row r="296">
          <cell r="CA296">
            <v>287</v>
          </cell>
          <cell r="CB296">
            <v>28</v>
          </cell>
          <cell r="CC296">
            <v>0</v>
          </cell>
          <cell r="CD296">
            <v>0</v>
          </cell>
          <cell r="CE296">
            <v>0</v>
          </cell>
          <cell r="CF296">
            <v>497644</v>
          </cell>
          <cell r="CG296">
            <v>0</v>
          </cell>
          <cell r="CH296">
            <v>0</v>
          </cell>
          <cell r="CI296">
            <v>497644</v>
          </cell>
          <cell r="CJ296">
            <v>0</v>
          </cell>
          <cell r="CK296">
            <v>33264</v>
          </cell>
          <cell r="CL296">
            <v>530908</v>
          </cell>
          <cell r="CM296">
            <v>0</v>
          </cell>
          <cell r="CN296">
            <v>0</v>
          </cell>
          <cell r="CO296">
            <v>0</v>
          </cell>
          <cell r="CP296">
            <v>0</v>
          </cell>
          <cell r="CQ296">
            <v>530908</v>
          </cell>
          <cell r="CR296">
            <v>530908</v>
          </cell>
          <cell r="CS296">
            <v>287</v>
          </cell>
          <cell r="CT296">
            <v>7.8571428571428559</v>
          </cell>
          <cell r="CU296">
            <v>0</v>
          </cell>
          <cell r="CV296">
            <v>0</v>
          </cell>
          <cell r="CW296">
            <v>0</v>
          </cell>
          <cell r="CX296">
            <v>0</v>
          </cell>
          <cell r="CY296">
            <v>0</v>
          </cell>
        </row>
        <row r="297">
          <cell r="CA297">
            <v>288</v>
          </cell>
          <cell r="CB297">
            <v>3</v>
          </cell>
          <cell r="CC297">
            <v>0</v>
          </cell>
          <cell r="CD297">
            <v>0</v>
          </cell>
          <cell r="CE297">
            <v>0</v>
          </cell>
          <cell r="CF297">
            <v>53754</v>
          </cell>
          <cell r="CG297">
            <v>0</v>
          </cell>
          <cell r="CH297">
            <v>0</v>
          </cell>
          <cell r="CI297">
            <v>53754</v>
          </cell>
          <cell r="CJ297">
            <v>0</v>
          </cell>
          <cell r="CK297">
            <v>3564</v>
          </cell>
          <cell r="CL297">
            <v>57318</v>
          </cell>
          <cell r="CM297">
            <v>0</v>
          </cell>
          <cell r="CN297">
            <v>0</v>
          </cell>
          <cell r="CO297">
            <v>0</v>
          </cell>
          <cell r="CP297">
            <v>0</v>
          </cell>
          <cell r="CQ297">
            <v>57318</v>
          </cell>
          <cell r="CR297">
            <v>57318</v>
          </cell>
          <cell r="CS297">
            <v>288</v>
          </cell>
          <cell r="CT297">
            <v>0</v>
          </cell>
          <cell r="CU297">
            <v>0</v>
          </cell>
          <cell r="CV297">
            <v>0</v>
          </cell>
          <cell r="CW297">
            <v>0</v>
          </cell>
          <cell r="CX297">
            <v>0</v>
          </cell>
          <cell r="CY297">
            <v>0</v>
          </cell>
        </row>
        <row r="298">
          <cell r="CA298">
            <v>289</v>
          </cell>
        </row>
        <row r="299">
          <cell r="CA299">
            <v>290</v>
          </cell>
          <cell r="CB299">
            <v>2</v>
          </cell>
          <cell r="CC299">
            <v>0</v>
          </cell>
          <cell r="CD299">
            <v>0</v>
          </cell>
          <cell r="CE299">
            <v>0</v>
          </cell>
          <cell r="CF299">
            <v>42748</v>
          </cell>
          <cell r="CG299">
            <v>0</v>
          </cell>
          <cell r="CH299">
            <v>0</v>
          </cell>
          <cell r="CI299">
            <v>42748</v>
          </cell>
          <cell r="CJ299">
            <v>0</v>
          </cell>
          <cell r="CK299">
            <v>2376</v>
          </cell>
          <cell r="CL299">
            <v>45124</v>
          </cell>
          <cell r="CM299">
            <v>0</v>
          </cell>
          <cell r="CN299">
            <v>0</v>
          </cell>
          <cell r="CO299">
            <v>0</v>
          </cell>
          <cell r="CP299">
            <v>0</v>
          </cell>
          <cell r="CQ299">
            <v>45124</v>
          </cell>
          <cell r="CR299">
            <v>45124</v>
          </cell>
          <cell r="CS299">
            <v>290</v>
          </cell>
          <cell r="CT299">
            <v>1</v>
          </cell>
          <cell r="CU299">
            <v>0</v>
          </cell>
          <cell r="CV299">
            <v>0</v>
          </cell>
          <cell r="CW299">
            <v>0</v>
          </cell>
          <cell r="CX299">
            <v>0</v>
          </cell>
          <cell r="CY299">
            <v>0</v>
          </cell>
        </row>
        <row r="300">
          <cell r="CA300">
            <v>291</v>
          </cell>
          <cell r="CB300">
            <v>73</v>
          </cell>
          <cell r="CC300">
            <v>0</v>
          </cell>
          <cell r="CD300">
            <v>0</v>
          </cell>
          <cell r="CE300">
            <v>0</v>
          </cell>
          <cell r="CF300">
            <v>1236497</v>
          </cell>
          <cell r="CG300">
            <v>0</v>
          </cell>
          <cell r="CH300">
            <v>0</v>
          </cell>
          <cell r="CI300">
            <v>1236497</v>
          </cell>
          <cell r="CJ300">
            <v>0</v>
          </cell>
          <cell r="CK300">
            <v>86724</v>
          </cell>
          <cell r="CL300">
            <v>1323221</v>
          </cell>
          <cell r="CM300">
            <v>0</v>
          </cell>
          <cell r="CN300">
            <v>0</v>
          </cell>
          <cell r="CO300">
            <v>0</v>
          </cell>
          <cell r="CP300">
            <v>0</v>
          </cell>
          <cell r="CQ300">
            <v>1323221</v>
          </cell>
          <cell r="CR300">
            <v>1323221</v>
          </cell>
          <cell r="CS300">
            <v>291</v>
          </cell>
          <cell r="CT300">
            <v>14.000000000000002</v>
          </cell>
          <cell r="CU300">
            <v>0</v>
          </cell>
          <cell r="CV300">
            <v>0</v>
          </cell>
          <cell r="CW300">
            <v>0</v>
          </cell>
          <cell r="CX300">
            <v>0</v>
          </cell>
          <cell r="CY300">
            <v>0</v>
          </cell>
        </row>
        <row r="301">
          <cell r="CA301">
            <v>292</v>
          </cell>
          <cell r="CB301">
            <v>21</v>
          </cell>
          <cell r="CC301">
            <v>0</v>
          </cell>
          <cell r="CD301">
            <v>0</v>
          </cell>
          <cell r="CE301">
            <v>0</v>
          </cell>
          <cell r="CF301">
            <v>364902</v>
          </cell>
          <cell r="CG301">
            <v>0</v>
          </cell>
          <cell r="CH301">
            <v>0</v>
          </cell>
          <cell r="CI301">
            <v>364902</v>
          </cell>
          <cell r="CJ301">
            <v>0</v>
          </cell>
          <cell r="CK301">
            <v>24948</v>
          </cell>
          <cell r="CL301">
            <v>389850</v>
          </cell>
          <cell r="CM301">
            <v>0</v>
          </cell>
          <cell r="CN301">
            <v>0</v>
          </cell>
          <cell r="CO301">
            <v>0</v>
          </cell>
          <cell r="CP301">
            <v>0</v>
          </cell>
          <cell r="CQ301">
            <v>389850</v>
          </cell>
          <cell r="CR301">
            <v>389850</v>
          </cell>
          <cell r="CS301">
            <v>292</v>
          </cell>
          <cell r="CT301">
            <v>11.909090909090908</v>
          </cell>
          <cell r="CU301">
            <v>0</v>
          </cell>
          <cell r="CV301">
            <v>0</v>
          </cell>
          <cell r="CW301">
            <v>0</v>
          </cell>
          <cell r="CX301">
            <v>0</v>
          </cell>
          <cell r="CY301">
            <v>0</v>
          </cell>
        </row>
        <row r="302">
          <cell r="CA302">
            <v>293</v>
          </cell>
          <cell r="CB302">
            <v>82</v>
          </cell>
          <cell r="CC302">
            <v>0</v>
          </cell>
          <cell r="CD302">
            <v>0</v>
          </cell>
          <cell r="CE302">
            <v>0</v>
          </cell>
          <cell r="CF302">
            <v>1410586</v>
          </cell>
          <cell r="CG302">
            <v>0</v>
          </cell>
          <cell r="CH302">
            <v>0</v>
          </cell>
          <cell r="CI302">
            <v>1410586</v>
          </cell>
          <cell r="CJ302">
            <v>0</v>
          </cell>
          <cell r="CK302">
            <v>97416</v>
          </cell>
          <cell r="CL302">
            <v>1508002</v>
          </cell>
          <cell r="CM302">
            <v>0</v>
          </cell>
          <cell r="CN302">
            <v>0</v>
          </cell>
          <cell r="CO302">
            <v>0</v>
          </cell>
          <cell r="CP302">
            <v>0</v>
          </cell>
          <cell r="CQ302">
            <v>1508002</v>
          </cell>
          <cell r="CR302">
            <v>1508002</v>
          </cell>
          <cell r="CS302">
            <v>293</v>
          </cell>
          <cell r="CT302">
            <v>19.142857142857146</v>
          </cell>
          <cell r="CU302">
            <v>0</v>
          </cell>
          <cell r="CV302">
            <v>0</v>
          </cell>
          <cell r="CW302">
            <v>0</v>
          </cell>
          <cell r="CX302">
            <v>0</v>
          </cell>
          <cell r="CY302">
            <v>0</v>
          </cell>
        </row>
        <row r="303">
          <cell r="CA303">
            <v>294</v>
          </cell>
        </row>
        <row r="304">
          <cell r="CA304">
            <v>295</v>
          </cell>
          <cell r="CB304">
            <v>62</v>
          </cell>
          <cell r="CC304">
            <v>0</v>
          </cell>
          <cell r="CD304">
            <v>0</v>
          </cell>
          <cell r="CE304">
            <v>0</v>
          </cell>
          <cell r="CF304">
            <v>1210076</v>
          </cell>
          <cell r="CG304">
            <v>0</v>
          </cell>
          <cell r="CH304">
            <v>0</v>
          </cell>
          <cell r="CI304">
            <v>1210076</v>
          </cell>
          <cell r="CJ304">
            <v>0</v>
          </cell>
          <cell r="CK304">
            <v>73656</v>
          </cell>
          <cell r="CL304">
            <v>1283732</v>
          </cell>
          <cell r="CM304">
            <v>0</v>
          </cell>
          <cell r="CN304">
            <v>0</v>
          </cell>
          <cell r="CO304">
            <v>0</v>
          </cell>
          <cell r="CP304">
            <v>0</v>
          </cell>
          <cell r="CQ304">
            <v>1283732</v>
          </cell>
          <cell r="CR304">
            <v>1283732</v>
          </cell>
          <cell r="CS304">
            <v>295</v>
          </cell>
          <cell r="CT304">
            <v>24.000000000000004</v>
          </cell>
          <cell r="CU304">
            <v>0</v>
          </cell>
          <cell r="CV304">
            <v>0</v>
          </cell>
          <cell r="CW304">
            <v>0</v>
          </cell>
          <cell r="CX304">
            <v>0</v>
          </cell>
          <cell r="CY304">
            <v>0</v>
          </cell>
        </row>
        <row r="305">
          <cell r="CA305">
            <v>296</v>
          </cell>
          <cell r="CB305">
            <v>43</v>
          </cell>
          <cell r="CC305">
            <v>0</v>
          </cell>
          <cell r="CD305">
            <v>0</v>
          </cell>
          <cell r="CE305">
            <v>5.9438142276616794</v>
          </cell>
          <cell r="CF305">
            <v>1261319</v>
          </cell>
          <cell r="CG305">
            <v>174349.90274000005</v>
          </cell>
          <cell r="CH305">
            <v>0</v>
          </cell>
          <cell r="CI305">
            <v>1086969.09726</v>
          </cell>
          <cell r="CJ305">
            <v>0</v>
          </cell>
          <cell r="CK305">
            <v>44019</v>
          </cell>
          <cell r="CL305">
            <v>1130988.09726</v>
          </cell>
          <cell r="CM305">
            <v>174349.90274000002</v>
          </cell>
          <cell r="CN305">
            <v>0</v>
          </cell>
          <cell r="CO305">
            <v>7065</v>
          </cell>
          <cell r="CP305">
            <v>181414.90274000002</v>
          </cell>
          <cell r="CQ305">
            <v>1312403</v>
          </cell>
          <cell r="CR305">
            <v>1312403</v>
          </cell>
          <cell r="CS305">
            <v>296</v>
          </cell>
          <cell r="CT305">
            <v>8.0000000000000018</v>
          </cell>
          <cell r="CU305">
            <v>5.9438142276616794</v>
          </cell>
          <cell r="CV305">
            <v>174349.90274000002</v>
          </cell>
          <cell r="CW305">
            <v>0</v>
          </cell>
          <cell r="CX305">
            <v>7065</v>
          </cell>
          <cell r="CY305">
            <v>181414.90274000002</v>
          </cell>
        </row>
        <row r="306">
          <cell r="CA306">
            <v>297</v>
          </cell>
        </row>
        <row r="307">
          <cell r="CA307">
            <v>298</v>
          </cell>
        </row>
        <row r="308">
          <cell r="CA308">
            <v>299</v>
          </cell>
        </row>
        <row r="309">
          <cell r="CA309">
            <v>300</v>
          </cell>
          <cell r="CB309">
            <v>2</v>
          </cell>
          <cell r="CC309">
            <v>0</v>
          </cell>
          <cell r="CD309">
            <v>0</v>
          </cell>
          <cell r="CE309">
            <v>0</v>
          </cell>
          <cell r="CF309">
            <v>84812</v>
          </cell>
          <cell r="CG309">
            <v>0</v>
          </cell>
          <cell r="CH309">
            <v>0</v>
          </cell>
          <cell r="CI309">
            <v>84812</v>
          </cell>
          <cell r="CJ309">
            <v>0</v>
          </cell>
          <cell r="CK309">
            <v>2376</v>
          </cell>
          <cell r="CL309">
            <v>87188</v>
          </cell>
          <cell r="CM309">
            <v>0</v>
          </cell>
          <cell r="CN309">
            <v>0</v>
          </cell>
          <cell r="CO309">
            <v>0</v>
          </cell>
          <cell r="CP309">
            <v>0</v>
          </cell>
          <cell r="CQ309">
            <v>87188</v>
          </cell>
          <cell r="CR309">
            <v>87188</v>
          </cell>
          <cell r="CS309">
            <v>300</v>
          </cell>
          <cell r="CT309">
            <v>0</v>
          </cell>
          <cell r="CU309">
            <v>0</v>
          </cell>
          <cell r="CV309">
            <v>0</v>
          </cell>
          <cell r="CW309">
            <v>0</v>
          </cell>
          <cell r="CX309">
            <v>0</v>
          </cell>
          <cell r="CY309">
            <v>0</v>
          </cell>
        </row>
        <row r="310">
          <cell r="CA310">
            <v>301</v>
          </cell>
          <cell r="CB310">
            <v>91</v>
          </cell>
          <cell r="CC310">
            <v>0</v>
          </cell>
          <cell r="CD310">
            <v>0</v>
          </cell>
          <cell r="CE310">
            <v>0</v>
          </cell>
          <cell r="CF310">
            <v>1667392</v>
          </cell>
          <cell r="CG310">
            <v>0</v>
          </cell>
          <cell r="CH310">
            <v>0</v>
          </cell>
          <cell r="CI310">
            <v>1667392</v>
          </cell>
          <cell r="CJ310">
            <v>0</v>
          </cell>
          <cell r="CK310">
            <v>108108</v>
          </cell>
          <cell r="CL310">
            <v>1775500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1775500</v>
          </cell>
          <cell r="CR310">
            <v>1775500</v>
          </cell>
          <cell r="CS310">
            <v>301</v>
          </cell>
          <cell r="CT310">
            <v>18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</row>
        <row r="311">
          <cell r="CA311">
            <v>302</v>
          </cell>
        </row>
        <row r="312">
          <cell r="CA312">
            <v>303</v>
          </cell>
        </row>
        <row r="313">
          <cell r="CA313">
            <v>304</v>
          </cell>
        </row>
        <row r="314">
          <cell r="CA314">
            <v>305</v>
          </cell>
          <cell r="CB314">
            <v>90</v>
          </cell>
          <cell r="CC314">
            <v>0</v>
          </cell>
          <cell r="CD314">
            <v>0</v>
          </cell>
          <cell r="CE314">
            <v>0</v>
          </cell>
          <cell r="CF314">
            <v>1549568</v>
          </cell>
          <cell r="CG314">
            <v>0</v>
          </cell>
          <cell r="CH314">
            <v>0</v>
          </cell>
          <cell r="CI314">
            <v>1549568</v>
          </cell>
          <cell r="CJ314">
            <v>0</v>
          </cell>
          <cell r="CK314">
            <v>106920</v>
          </cell>
          <cell r="CL314">
            <v>1656488</v>
          </cell>
          <cell r="CM314">
            <v>0</v>
          </cell>
          <cell r="CN314">
            <v>0</v>
          </cell>
          <cell r="CO314">
            <v>0</v>
          </cell>
          <cell r="CP314">
            <v>0</v>
          </cell>
          <cell r="CQ314">
            <v>1656488</v>
          </cell>
          <cell r="CR314">
            <v>1656488</v>
          </cell>
          <cell r="CS314">
            <v>305</v>
          </cell>
          <cell r="CT314">
            <v>29</v>
          </cell>
          <cell r="CU314">
            <v>0</v>
          </cell>
          <cell r="CV314">
            <v>0</v>
          </cell>
          <cell r="CW314">
            <v>0</v>
          </cell>
          <cell r="CX314">
            <v>0</v>
          </cell>
          <cell r="CY314">
            <v>0</v>
          </cell>
        </row>
        <row r="315">
          <cell r="CA315">
            <v>306</v>
          </cell>
          <cell r="CB315">
            <v>5</v>
          </cell>
          <cell r="CC315">
            <v>0</v>
          </cell>
          <cell r="CD315">
            <v>0</v>
          </cell>
          <cell r="CE315">
            <v>0</v>
          </cell>
          <cell r="CF315">
            <v>82470</v>
          </cell>
          <cell r="CG315">
            <v>0</v>
          </cell>
          <cell r="CH315">
            <v>0</v>
          </cell>
          <cell r="CI315">
            <v>82470</v>
          </cell>
          <cell r="CJ315">
            <v>0</v>
          </cell>
          <cell r="CK315">
            <v>5940</v>
          </cell>
          <cell r="CL315">
            <v>88410</v>
          </cell>
          <cell r="CM315">
            <v>0</v>
          </cell>
          <cell r="CN315">
            <v>0</v>
          </cell>
          <cell r="CO315">
            <v>0</v>
          </cell>
          <cell r="CP315">
            <v>0</v>
          </cell>
          <cell r="CQ315">
            <v>88410</v>
          </cell>
          <cell r="CR315">
            <v>88410</v>
          </cell>
          <cell r="CS315">
            <v>306</v>
          </cell>
          <cell r="CT315">
            <v>3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</row>
        <row r="316">
          <cell r="CA316">
            <v>307</v>
          </cell>
          <cell r="CB316">
            <v>23</v>
          </cell>
          <cell r="CC316">
            <v>0</v>
          </cell>
          <cell r="CD316">
            <v>0</v>
          </cell>
          <cell r="CE316">
            <v>0</v>
          </cell>
          <cell r="CF316">
            <v>455076</v>
          </cell>
          <cell r="CG316">
            <v>0</v>
          </cell>
          <cell r="CH316">
            <v>0</v>
          </cell>
          <cell r="CI316">
            <v>455076</v>
          </cell>
          <cell r="CJ316">
            <v>0</v>
          </cell>
          <cell r="CK316">
            <v>27324</v>
          </cell>
          <cell r="CL316">
            <v>482400</v>
          </cell>
          <cell r="CM316">
            <v>0</v>
          </cell>
          <cell r="CN316">
            <v>0</v>
          </cell>
          <cell r="CO316">
            <v>0</v>
          </cell>
          <cell r="CP316">
            <v>0</v>
          </cell>
          <cell r="CQ316">
            <v>482400</v>
          </cell>
          <cell r="CR316">
            <v>482400</v>
          </cell>
          <cell r="CS316">
            <v>307</v>
          </cell>
          <cell r="CT316">
            <v>7.9999999999999982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</row>
        <row r="317">
          <cell r="CA317">
            <v>308</v>
          </cell>
          <cell r="CB317">
            <v>16</v>
          </cell>
          <cell r="CC317">
            <v>0</v>
          </cell>
          <cell r="CD317">
            <v>0</v>
          </cell>
          <cell r="CE317">
            <v>0</v>
          </cell>
          <cell r="CF317">
            <v>363892</v>
          </cell>
          <cell r="CG317">
            <v>0</v>
          </cell>
          <cell r="CH317">
            <v>0</v>
          </cell>
          <cell r="CI317">
            <v>363892</v>
          </cell>
          <cell r="CJ317">
            <v>0</v>
          </cell>
          <cell r="CK317">
            <v>19008</v>
          </cell>
          <cell r="CL317">
            <v>382900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382900</v>
          </cell>
          <cell r="CR317">
            <v>382900</v>
          </cell>
          <cell r="CS317">
            <v>308</v>
          </cell>
          <cell r="CT317">
            <v>1.9999999999999996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</row>
        <row r="318">
          <cell r="CA318">
            <v>309</v>
          </cell>
          <cell r="CB318">
            <v>6</v>
          </cell>
          <cell r="CC318">
            <v>0</v>
          </cell>
          <cell r="CD318">
            <v>0</v>
          </cell>
          <cell r="CE318">
            <v>0</v>
          </cell>
          <cell r="CF318">
            <v>101356</v>
          </cell>
          <cell r="CG318">
            <v>0</v>
          </cell>
          <cell r="CH318">
            <v>0</v>
          </cell>
          <cell r="CI318">
            <v>101356</v>
          </cell>
          <cell r="CJ318">
            <v>0</v>
          </cell>
          <cell r="CK318">
            <v>7128</v>
          </cell>
          <cell r="CL318">
            <v>108484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108484</v>
          </cell>
          <cell r="CR318">
            <v>108484</v>
          </cell>
          <cell r="CS318">
            <v>309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0</v>
          </cell>
        </row>
        <row r="319">
          <cell r="CA319">
            <v>310</v>
          </cell>
          <cell r="CB319">
            <v>119</v>
          </cell>
          <cell r="CC319">
            <v>0</v>
          </cell>
          <cell r="CD319">
            <v>0</v>
          </cell>
          <cell r="CE319">
            <v>0</v>
          </cell>
          <cell r="CF319">
            <v>2346614</v>
          </cell>
          <cell r="CG319">
            <v>0</v>
          </cell>
          <cell r="CH319">
            <v>0</v>
          </cell>
          <cell r="CI319">
            <v>2346614</v>
          </cell>
          <cell r="CJ319">
            <v>0</v>
          </cell>
          <cell r="CK319">
            <v>141372</v>
          </cell>
          <cell r="CL319">
            <v>2487986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2487986</v>
          </cell>
          <cell r="CR319">
            <v>2487986</v>
          </cell>
          <cell r="CS319">
            <v>310</v>
          </cell>
          <cell r="CT319">
            <v>20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</row>
        <row r="320">
          <cell r="CA320">
            <v>311</v>
          </cell>
        </row>
        <row r="321">
          <cell r="CA321">
            <v>312</v>
          </cell>
          <cell r="CB321">
            <v>2</v>
          </cell>
          <cell r="CC321">
            <v>0</v>
          </cell>
          <cell r="CD321">
            <v>0</v>
          </cell>
          <cell r="CE321">
            <v>0</v>
          </cell>
          <cell r="CF321">
            <v>31066</v>
          </cell>
          <cell r="CG321">
            <v>0</v>
          </cell>
          <cell r="CH321">
            <v>0</v>
          </cell>
          <cell r="CI321">
            <v>31066</v>
          </cell>
          <cell r="CJ321">
            <v>0</v>
          </cell>
          <cell r="CK321">
            <v>2376</v>
          </cell>
          <cell r="CL321">
            <v>33442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33442</v>
          </cell>
          <cell r="CR321">
            <v>33442</v>
          </cell>
          <cell r="CS321">
            <v>312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0</v>
          </cell>
        </row>
        <row r="322">
          <cell r="CA322">
            <v>313</v>
          </cell>
        </row>
        <row r="323">
          <cell r="CA323">
            <v>314</v>
          </cell>
          <cell r="CB323">
            <v>15</v>
          </cell>
          <cell r="CC323">
            <v>0</v>
          </cell>
          <cell r="CD323">
            <v>0</v>
          </cell>
          <cell r="CE323">
            <v>0</v>
          </cell>
          <cell r="CF323">
            <v>441317</v>
          </cell>
          <cell r="CG323">
            <v>0</v>
          </cell>
          <cell r="CH323">
            <v>0</v>
          </cell>
          <cell r="CI323">
            <v>441317</v>
          </cell>
          <cell r="CJ323">
            <v>0</v>
          </cell>
          <cell r="CK323">
            <v>17820</v>
          </cell>
          <cell r="CL323">
            <v>459137</v>
          </cell>
          <cell r="CM323">
            <v>0</v>
          </cell>
          <cell r="CN323">
            <v>0</v>
          </cell>
          <cell r="CO323">
            <v>0</v>
          </cell>
          <cell r="CP323">
            <v>0</v>
          </cell>
          <cell r="CQ323">
            <v>459137</v>
          </cell>
          <cell r="CR323">
            <v>459137</v>
          </cell>
          <cell r="CS323">
            <v>314</v>
          </cell>
          <cell r="CT323">
            <v>3.9999999999999996</v>
          </cell>
          <cell r="CU323">
            <v>0</v>
          </cell>
          <cell r="CV323">
            <v>0</v>
          </cell>
          <cell r="CW323">
            <v>0</v>
          </cell>
          <cell r="CX323">
            <v>0</v>
          </cell>
          <cell r="CY323">
            <v>0</v>
          </cell>
        </row>
        <row r="324">
          <cell r="CA324">
            <v>315</v>
          </cell>
          <cell r="CB324">
            <v>1</v>
          </cell>
          <cell r="CC324">
            <v>0</v>
          </cell>
          <cell r="CD324">
            <v>0</v>
          </cell>
          <cell r="CE324">
            <v>0</v>
          </cell>
          <cell r="CF324">
            <v>17983</v>
          </cell>
          <cell r="CG324">
            <v>0</v>
          </cell>
          <cell r="CH324">
            <v>0</v>
          </cell>
          <cell r="CI324">
            <v>17983</v>
          </cell>
          <cell r="CJ324">
            <v>0</v>
          </cell>
          <cell r="CK324">
            <v>1188</v>
          </cell>
          <cell r="CL324">
            <v>19171</v>
          </cell>
          <cell r="CM324">
            <v>0</v>
          </cell>
          <cell r="CN324">
            <v>0</v>
          </cell>
          <cell r="CO324">
            <v>0</v>
          </cell>
          <cell r="CP324">
            <v>0</v>
          </cell>
          <cell r="CQ324">
            <v>19171</v>
          </cell>
          <cell r="CR324">
            <v>19171</v>
          </cell>
          <cell r="CS324">
            <v>315</v>
          </cell>
          <cell r="CT324">
            <v>0</v>
          </cell>
          <cell r="CU324">
            <v>0</v>
          </cell>
          <cell r="CV324">
            <v>0</v>
          </cell>
          <cell r="CW324">
            <v>0</v>
          </cell>
          <cell r="CX324">
            <v>0</v>
          </cell>
          <cell r="CY324">
            <v>0</v>
          </cell>
        </row>
        <row r="325">
          <cell r="CA325">
            <v>316</v>
          </cell>
          <cell r="CB325">
            <v>28</v>
          </cell>
          <cell r="CC325">
            <v>0</v>
          </cell>
          <cell r="CD325">
            <v>0</v>
          </cell>
          <cell r="CE325">
            <v>0</v>
          </cell>
          <cell r="CF325">
            <v>499361</v>
          </cell>
          <cell r="CG325">
            <v>0</v>
          </cell>
          <cell r="CH325">
            <v>0</v>
          </cell>
          <cell r="CI325">
            <v>499361</v>
          </cell>
          <cell r="CJ325">
            <v>0</v>
          </cell>
          <cell r="CK325">
            <v>33264</v>
          </cell>
          <cell r="CL325">
            <v>532625</v>
          </cell>
          <cell r="CM325">
            <v>0</v>
          </cell>
          <cell r="CN325">
            <v>0</v>
          </cell>
          <cell r="CO325">
            <v>0</v>
          </cell>
          <cell r="CP325">
            <v>0</v>
          </cell>
          <cell r="CQ325">
            <v>532625</v>
          </cell>
          <cell r="CR325">
            <v>532625</v>
          </cell>
          <cell r="CS325">
            <v>316</v>
          </cell>
          <cell r="CT325">
            <v>13.714285714285712</v>
          </cell>
          <cell r="CU325">
            <v>0</v>
          </cell>
          <cell r="CV325">
            <v>0</v>
          </cell>
          <cell r="CW325">
            <v>0</v>
          </cell>
          <cell r="CX325">
            <v>0</v>
          </cell>
          <cell r="CY325">
            <v>0</v>
          </cell>
        </row>
        <row r="326">
          <cell r="CA326">
            <v>317</v>
          </cell>
        </row>
        <row r="327">
          <cell r="CA327">
            <v>318</v>
          </cell>
        </row>
        <row r="328">
          <cell r="CA328">
            <v>319</v>
          </cell>
        </row>
        <row r="329">
          <cell r="CA329">
            <v>320</v>
          </cell>
        </row>
        <row r="330">
          <cell r="CA330">
            <v>321</v>
          </cell>
          <cell r="CB330">
            <v>7</v>
          </cell>
          <cell r="CC330">
            <v>0</v>
          </cell>
          <cell r="CD330">
            <v>0</v>
          </cell>
          <cell r="CE330">
            <v>0</v>
          </cell>
          <cell r="CF330">
            <v>141832</v>
          </cell>
          <cell r="CG330">
            <v>0</v>
          </cell>
          <cell r="CH330">
            <v>0</v>
          </cell>
          <cell r="CI330">
            <v>141832</v>
          </cell>
          <cell r="CJ330">
            <v>0</v>
          </cell>
          <cell r="CK330">
            <v>8316</v>
          </cell>
          <cell r="CL330">
            <v>150148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150148</v>
          </cell>
          <cell r="CR330">
            <v>150148</v>
          </cell>
          <cell r="CS330">
            <v>321</v>
          </cell>
          <cell r="CT330">
            <v>2</v>
          </cell>
          <cell r="CU330">
            <v>0</v>
          </cell>
          <cell r="CV330">
            <v>0</v>
          </cell>
          <cell r="CW330">
            <v>0</v>
          </cell>
          <cell r="CX330">
            <v>0</v>
          </cell>
          <cell r="CY330">
            <v>0</v>
          </cell>
        </row>
        <row r="331">
          <cell r="CA331">
            <v>322</v>
          </cell>
          <cell r="CB331">
            <v>4</v>
          </cell>
          <cell r="CC331">
            <v>0</v>
          </cell>
          <cell r="CD331">
            <v>0</v>
          </cell>
          <cell r="CE331">
            <v>0</v>
          </cell>
          <cell r="CF331">
            <v>71702</v>
          </cell>
          <cell r="CG331">
            <v>0</v>
          </cell>
          <cell r="CH331">
            <v>0</v>
          </cell>
          <cell r="CI331">
            <v>71702</v>
          </cell>
          <cell r="CJ331">
            <v>0</v>
          </cell>
          <cell r="CK331">
            <v>4752</v>
          </cell>
          <cell r="CL331">
            <v>76454</v>
          </cell>
          <cell r="CM331">
            <v>0</v>
          </cell>
          <cell r="CN331">
            <v>0</v>
          </cell>
          <cell r="CO331">
            <v>0</v>
          </cell>
          <cell r="CP331">
            <v>0</v>
          </cell>
          <cell r="CQ331">
            <v>76454</v>
          </cell>
          <cell r="CR331">
            <v>76454</v>
          </cell>
          <cell r="CS331">
            <v>322</v>
          </cell>
          <cell r="CT331">
            <v>1</v>
          </cell>
          <cell r="CU331">
            <v>0</v>
          </cell>
          <cell r="CV331">
            <v>0</v>
          </cell>
          <cell r="CW331">
            <v>0</v>
          </cell>
          <cell r="CX331">
            <v>0</v>
          </cell>
          <cell r="CY331">
            <v>0</v>
          </cell>
        </row>
        <row r="332">
          <cell r="CA332">
            <v>323</v>
          </cell>
          <cell r="CB332">
            <v>6</v>
          </cell>
          <cell r="CC332">
            <v>0</v>
          </cell>
          <cell r="CD332">
            <v>0</v>
          </cell>
          <cell r="CE332">
            <v>0</v>
          </cell>
          <cell r="CF332">
            <v>90348</v>
          </cell>
          <cell r="CG332">
            <v>0</v>
          </cell>
          <cell r="CH332">
            <v>0</v>
          </cell>
          <cell r="CI332">
            <v>90348</v>
          </cell>
          <cell r="CJ332">
            <v>0</v>
          </cell>
          <cell r="CK332">
            <v>7128</v>
          </cell>
          <cell r="CL332">
            <v>97476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97476</v>
          </cell>
          <cell r="CR332">
            <v>97476</v>
          </cell>
          <cell r="CS332">
            <v>323</v>
          </cell>
          <cell r="CT332">
            <v>1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</row>
        <row r="333">
          <cell r="CA333">
            <v>324</v>
          </cell>
        </row>
        <row r="334">
          <cell r="CA334">
            <v>325</v>
          </cell>
          <cell r="CB334">
            <v>76</v>
          </cell>
          <cell r="CC334">
            <v>0</v>
          </cell>
          <cell r="CD334">
            <v>0</v>
          </cell>
          <cell r="CE334">
            <v>0</v>
          </cell>
          <cell r="CF334">
            <v>1192506</v>
          </cell>
          <cell r="CG334">
            <v>0</v>
          </cell>
          <cell r="CH334">
            <v>0</v>
          </cell>
          <cell r="CI334">
            <v>1192506</v>
          </cell>
          <cell r="CJ334">
            <v>0</v>
          </cell>
          <cell r="CK334">
            <v>90288</v>
          </cell>
          <cell r="CL334">
            <v>1282794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1282794</v>
          </cell>
          <cell r="CR334">
            <v>1282794</v>
          </cell>
          <cell r="CS334">
            <v>325</v>
          </cell>
          <cell r="CT334">
            <v>15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</row>
        <row r="335">
          <cell r="CA335">
            <v>326</v>
          </cell>
          <cell r="CB335">
            <v>10</v>
          </cell>
          <cell r="CC335">
            <v>0</v>
          </cell>
          <cell r="CD335">
            <v>0</v>
          </cell>
          <cell r="CE335">
            <v>0</v>
          </cell>
          <cell r="CF335">
            <v>162337</v>
          </cell>
          <cell r="CG335">
            <v>0</v>
          </cell>
          <cell r="CH335">
            <v>0</v>
          </cell>
          <cell r="CI335">
            <v>162337</v>
          </cell>
          <cell r="CJ335">
            <v>0</v>
          </cell>
          <cell r="CK335">
            <v>11880</v>
          </cell>
          <cell r="CL335">
            <v>174217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174217</v>
          </cell>
          <cell r="CR335">
            <v>174217</v>
          </cell>
          <cell r="CS335">
            <v>326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</row>
        <row r="336">
          <cell r="CA336">
            <v>327</v>
          </cell>
          <cell r="CB336">
            <v>1</v>
          </cell>
          <cell r="CC336">
            <v>0</v>
          </cell>
          <cell r="CD336">
            <v>0</v>
          </cell>
          <cell r="CE336">
            <v>0</v>
          </cell>
          <cell r="CF336">
            <v>22240</v>
          </cell>
          <cell r="CG336">
            <v>0</v>
          </cell>
          <cell r="CH336">
            <v>0</v>
          </cell>
          <cell r="CI336">
            <v>22240</v>
          </cell>
          <cell r="CJ336">
            <v>0</v>
          </cell>
          <cell r="CK336">
            <v>1188</v>
          </cell>
          <cell r="CL336">
            <v>23428</v>
          </cell>
          <cell r="CM336">
            <v>0</v>
          </cell>
          <cell r="CN336">
            <v>0</v>
          </cell>
          <cell r="CO336">
            <v>0</v>
          </cell>
          <cell r="CP336">
            <v>0</v>
          </cell>
          <cell r="CQ336">
            <v>23428</v>
          </cell>
          <cell r="CR336">
            <v>23428</v>
          </cell>
          <cell r="CS336">
            <v>327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</row>
        <row r="337">
          <cell r="CA337">
            <v>328</v>
          </cell>
        </row>
        <row r="338">
          <cell r="CA338">
            <v>329</v>
          </cell>
        </row>
        <row r="339">
          <cell r="CA339">
            <v>330</v>
          </cell>
        </row>
        <row r="340">
          <cell r="CA340">
            <v>331</v>
          </cell>
          <cell r="CB340">
            <v>36</v>
          </cell>
          <cell r="CC340">
            <v>0</v>
          </cell>
          <cell r="CD340">
            <v>0</v>
          </cell>
          <cell r="CE340">
            <v>0</v>
          </cell>
          <cell r="CF340">
            <v>636886</v>
          </cell>
          <cell r="CG340">
            <v>0</v>
          </cell>
          <cell r="CH340">
            <v>0</v>
          </cell>
          <cell r="CI340">
            <v>636886</v>
          </cell>
          <cell r="CJ340">
            <v>0</v>
          </cell>
          <cell r="CK340">
            <v>42768</v>
          </cell>
          <cell r="CL340">
            <v>679654</v>
          </cell>
          <cell r="CM340">
            <v>0</v>
          </cell>
          <cell r="CN340">
            <v>0</v>
          </cell>
          <cell r="CO340">
            <v>0</v>
          </cell>
          <cell r="CP340">
            <v>0</v>
          </cell>
          <cell r="CQ340">
            <v>679654</v>
          </cell>
          <cell r="CR340">
            <v>679654</v>
          </cell>
          <cell r="CS340">
            <v>331</v>
          </cell>
          <cell r="CT340">
            <v>14.181818181818185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</row>
        <row r="341">
          <cell r="CA341">
            <v>332</v>
          </cell>
          <cell r="CB341">
            <v>109</v>
          </cell>
          <cell r="CC341">
            <v>0</v>
          </cell>
          <cell r="CD341">
            <v>0</v>
          </cell>
          <cell r="CE341">
            <v>0</v>
          </cell>
          <cell r="CF341">
            <v>1856259</v>
          </cell>
          <cell r="CG341">
            <v>0</v>
          </cell>
          <cell r="CH341">
            <v>0</v>
          </cell>
          <cell r="CI341">
            <v>1856259</v>
          </cell>
          <cell r="CJ341">
            <v>0</v>
          </cell>
          <cell r="CK341">
            <v>129492</v>
          </cell>
          <cell r="CL341">
            <v>1985751</v>
          </cell>
          <cell r="CM341">
            <v>0</v>
          </cell>
          <cell r="CN341">
            <v>0</v>
          </cell>
          <cell r="CO341">
            <v>0</v>
          </cell>
          <cell r="CP341">
            <v>0</v>
          </cell>
          <cell r="CQ341">
            <v>1985751</v>
          </cell>
          <cell r="CR341">
            <v>1985751</v>
          </cell>
          <cell r="CS341">
            <v>332</v>
          </cell>
          <cell r="CT341">
            <v>26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</row>
        <row r="342">
          <cell r="CA342">
            <v>333</v>
          </cell>
        </row>
        <row r="343">
          <cell r="CA343">
            <v>334</v>
          </cell>
        </row>
        <row r="344">
          <cell r="CA344">
            <v>335</v>
          </cell>
          <cell r="CB344">
            <v>1</v>
          </cell>
          <cell r="CC344">
            <v>0</v>
          </cell>
          <cell r="CD344">
            <v>0</v>
          </cell>
          <cell r="CE344">
            <v>0</v>
          </cell>
          <cell r="CF344">
            <v>21843</v>
          </cell>
          <cell r="CG344">
            <v>0</v>
          </cell>
          <cell r="CH344">
            <v>0</v>
          </cell>
          <cell r="CI344">
            <v>21843</v>
          </cell>
          <cell r="CJ344">
            <v>0</v>
          </cell>
          <cell r="CK344">
            <v>1188</v>
          </cell>
          <cell r="CL344">
            <v>23031</v>
          </cell>
          <cell r="CM344">
            <v>0</v>
          </cell>
          <cell r="CN344">
            <v>0</v>
          </cell>
          <cell r="CO344">
            <v>0</v>
          </cell>
          <cell r="CP344">
            <v>0</v>
          </cell>
          <cell r="CQ344">
            <v>23031</v>
          </cell>
          <cell r="CR344">
            <v>23031</v>
          </cell>
          <cell r="CS344">
            <v>335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0</v>
          </cell>
          <cell r="CY344">
            <v>0</v>
          </cell>
        </row>
        <row r="345">
          <cell r="CA345">
            <v>336</v>
          </cell>
          <cell r="CB345">
            <v>306</v>
          </cell>
          <cell r="CC345">
            <v>0</v>
          </cell>
          <cell r="CD345">
            <v>0</v>
          </cell>
          <cell r="CE345">
            <v>0</v>
          </cell>
          <cell r="CF345">
            <v>4726339</v>
          </cell>
          <cell r="CG345">
            <v>0</v>
          </cell>
          <cell r="CH345">
            <v>0</v>
          </cell>
          <cell r="CI345">
            <v>4726339</v>
          </cell>
          <cell r="CJ345">
            <v>0</v>
          </cell>
          <cell r="CK345">
            <v>363528</v>
          </cell>
          <cell r="CL345">
            <v>5089867</v>
          </cell>
          <cell r="CM345">
            <v>0</v>
          </cell>
          <cell r="CN345">
            <v>0</v>
          </cell>
          <cell r="CO345">
            <v>0</v>
          </cell>
          <cell r="CP345">
            <v>0</v>
          </cell>
          <cell r="CQ345">
            <v>5089867</v>
          </cell>
          <cell r="CR345">
            <v>5089867</v>
          </cell>
          <cell r="CS345">
            <v>336</v>
          </cell>
          <cell r="CT345">
            <v>112.00000000000003</v>
          </cell>
          <cell r="CU345">
            <v>0</v>
          </cell>
          <cell r="CV345">
            <v>0</v>
          </cell>
          <cell r="CW345">
            <v>0</v>
          </cell>
          <cell r="CX345">
            <v>0</v>
          </cell>
          <cell r="CY345">
            <v>0</v>
          </cell>
        </row>
        <row r="346">
          <cell r="CA346">
            <v>337</v>
          </cell>
          <cell r="CB346">
            <v>1</v>
          </cell>
          <cell r="CC346">
            <v>0</v>
          </cell>
          <cell r="CD346">
            <v>0</v>
          </cell>
          <cell r="CE346">
            <v>0</v>
          </cell>
          <cell r="CF346">
            <v>36567</v>
          </cell>
          <cell r="CG346">
            <v>0</v>
          </cell>
          <cell r="CH346">
            <v>0</v>
          </cell>
          <cell r="CI346">
            <v>36567</v>
          </cell>
          <cell r="CJ346">
            <v>0</v>
          </cell>
          <cell r="CK346">
            <v>1188</v>
          </cell>
          <cell r="CL346">
            <v>37755</v>
          </cell>
          <cell r="CM346">
            <v>0</v>
          </cell>
          <cell r="CN346">
            <v>0</v>
          </cell>
          <cell r="CO346">
            <v>0</v>
          </cell>
          <cell r="CP346">
            <v>0</v>
          </cell>
          <cell r="CQ346">
            <v>37755</v>
          </cell>
          <cell r="CR346">
            <v>37755</v>
          </cell>
          <cell r="CS346">
            <v>337</v>
          </cell>
          <cell r="CT346">
            <v>1</v>
          </cell>
          <cell r="CU346">
            <v>0</v>
          </cell>
          <cell r="CV346">
            <v>0</v>
          </cell>
          <cell r="CW346">
            <v>0</v>
          </cell>
          <cell r="CX346">
            <v>0</v>
          </cell>
          <cell r="CY346">
            <v>0</v>
          </cell>
        </row>
        <row r="347">
          <cell r="CA347">
            <v>338</v>
          </cell>
        </row>
        <row r="348">
          <cell r="CA348">
            <v>339</v>
          </cell>
        </row>
        <row r="349">
          <cell r="CA349">
            <v>340</v>
          </cell>
          <cell r="CB349">
            <v>6</v>
          </cell>
          <cell r="CC349">
            <v>0</v>
          </cell>
          <cell r="CD349">
            <v>0</v>
          </cell>
          <cell r="CE349">
            <v>0</v>
          </cell>
          <cell r="CF349">
            <v>109896</v>
          </cell>
          <cell r="CG349">
            <v>0</v>
          </cell>
          <cell r="CH349">
            <v>0</v>
          </cell>
          <cell r="CI349">
            <v>109896</v>
          </cell>
          <cell r="CJ349">
            <v>0</v>
          </cell>
          <cell r="CK349">
            <v>7128</v>
          </cell>
          <cell r="CL349">
            <v>117024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117024</v>
          </cell>
          <cell r="CR349">
            <v>117024</v>
          </cell>
          <cell r="CS349">
            <v>340</v>
          </cell>
          <cell r="CT349">
            <v>4.333333333333333</v>
          </cell>
          <cell r="CU349">
            <v>0</v>
          </cell>
          <cell r="CV349">
            <v>0</v>
          </cell>
          <cell r="CW349">
            <v>0</v>
          </cell>
          <cell r="CX349">
            <v>0</v>
          </cell>
          <cell r="CY349">
            <v>0</v>
          </cell>
        </row>
        <row r="350">
          <cell r="CA350">
            <v>341</v>
          </cell>
        </row>
        <row r="351">
          <cell r="CA351">
            <v>342</v>
          </cell>
          <cell r="CB351">
            <v>4</v>
          </cell>
          <cell r="CC351">
            <v>0</v>
          </cell>
          <cell r="CD351">
            <v>0</v>
          </cell>
          <cell r="CE351">
            <v>0</v>
          </cell>
          <cell r="CF351">
            <v>93134</v>
          </cell>
          <cell r="CG351">
            <v>0</v>
          </cell>
          <cell r="CH351">
            <v>0</v>
          </cell>
          <cell r="CI351">
            <v>93134</v>
          </cell>
          <cell r="CJ351">
            <v>0</v>
          </cell>
          <cell r="CK351">
            <v>4752</v>
          </cell>
          <cell r="CL351">
            <v>97886</v>
          </cell>
          <cell r="CM351">
            <v>0</v>
          </cell>
          <cell r="CN351">
            <v>0</v>
          </cell>
          <cell r="CO351">
            <v>0</v>
          </cell>
          <cell r="CP351">
            <v>0</v>
          </cell>
          <cell r="CQ351">
            <v>97886</v>
          </cell>
          <cell r="CR351">
            <v>97886</v>
          </cell>
          <cell r="CS351">
            <v>342</v>
          </cell>
          <cell r="CT351">
            <v>2</v>
          </cell>
          <cell r="CU351">
            <v>0</v>
          </cell>
          <cell r="CV351">
            <v>0</v>
          </cell>
          <cell r="CW351">
            <v>0</v>
          </cell>
          <cell r="CX351">
            <v>0</v>
          </cell>
          <cell r="CY351">
            <v>0</v>
          </cell>
        </row>
        <row r="352">
          <cell r="CA352">
            <v>343</v>
          </cell>
          <cell r="CB352">
            <v>10</v>
          </cell>
          <cell r="CC352">
            <v>0</v>
          </cell>
          <cell r="CD352">
            <v>0</v>
          </cell>
          <cell r="CE352">
            <v>0</v>
          </cell>
          <cell r="CF352">
            <v>134750</v>
          </cell>
          <cell r="CG352">
            <v>0</v>
          </cell>
          <cell r="CH352">
            <v>0</v>
          </cell>
          <cell r="CI352">
            <v>134750</v>
          </cell>
          <cell r="CJ352">
            <v>0</v>
          </cell>
          <cell r="CK352">
            <v>11880</v>
          </cell>
          <cell r="CL352">
            <v>146630</v>
          </cell>
          <cell r="CM352">
            <v>0</v>
          </cell>
          <cell r="CN352">
            <v>0</v>
          </cell>
          <cell r="CO352">
            <v>0</v>
          </cell>
          <cell r="CP352">
            <v>0</v>
          </cell>
          <cell r="CQ352">
            <v>146630</v>
          </cell>
          <cell r="CR352">
            <v>146630</v>
          </cell>
          <cell r="CS352">
            <v>343</v>
          </cell>
          <cell r="CT352">
            <v>0</v>
          </cell>
          <cell r="CU352">
            <v>0</v>
          </cell>
          <cell r="CV352">
            <v>0</v>
          </cell>
          <cell r="CW352">
            <v>0</v>
          </cell>
          <cell r="CX352">
            <v>0</v>
          </cell>
          <cell r="CY352">
            <v>0</v>
          </cell>
        </row>
        <row r="353">
          <cell r="CA353">
            <v>344</v>
          </cell>
          <cell r="CB353">
            <v>3</v>
          </cell>
          <cell r="CC353">
            <v>0</v>
          </cell>
          <cell r="CD353">
            <v>0</v>
          </cell>
          <cell r="CE353">
            <v>0</v>
          </cell>
          <cell r="CF353">
            <v>65125</v>
          </cell>
          <cell r="CG353">
            <v>0</v>
          </cell>
          <cell r="CH353">
            <v>0</v>
          </cell>
          <cell r="CI353">
            <v>65125</v>
          </cell>
          <cell r="CJ353">
            <v>0</v>
          </cell>
          <cell r="CK353">
            <v>3564</v>
          </cell>
          <cell r="CL353">
            <v>68689</v>
          </cell>
          <cell r="CM353">
            <v>0</v>
          </cell>
          <cell r="CN353">
            <v>0</v>
          </cell>
          <cell r="CO353">
            <v>0</v>
          </cell>
          <cell r="CP353">
            <v>0</v>
          </cell>
          <cell r="CQ353">
            <v>68689</v>
          </cell>
          <cell r="CR353">
            <v>68689</v>
          </cell>
          <cell r="CS353">
            <v>344</v>
          </cell>
          <cell r="CT353">
            <v>0</v>
          </cell>
          <cell r="CU353">
            <v>0</v>
          </cell>
          <cell r="CV353">
            <v>0</v>
          </cell>
          <cell r="CW353">
            <v>0</v>
          </cell>
          <cell r="CX353">
            <v>0</v>
          </cell>
          <cell r="CY353">
            <v>0</v>
          </cell>
        </row>
        <row r="354">
          <cell r="CA354">
            <v>345</v>
          </cell>
        </row>
        <row r="355">
          <cell r="CA355">
            <v>346</v>
          </cell>
          <cell r="CB355">
            <v>27</v>
          </cell>
          <cell r="CC355">
            <v>0</v>
          </cell>
          <cell r="CD355">
            <v>0</v>
          </cell>
          <cell r="CE355">
            <v>0</v>
          </cell>
          <cell r="CF355">
            <v>471231</v>
          </cell>
          <cell r="CG355">
            <v>0</v>
          </cell>
          <cell r="CH355">
            <v>0</v>
          </cell>
          <cell r="CI355">
            <v>471231</v>
          </cell>
          <cell r="CJ355">
            <v>0</v>
          </cell>
          <cell r="CK355">
            <v>32076</v>
          </cell>
          <cell r="CL355">
            <v>503307</v>
          </cell>
          <cell r="CM355">
            <v>0</v>
          </cell>
          <cell r="CN355">
            <v>0</v>
          </cell>
          <cell r="CO355">
            <v>0</v>
          </cell>
          <cell r="CP355">
            <v>0</v>
          </cell>
          <cell r="CQ355">
            <v>503307</v>
          </cell>
          <cell r="CR355">
            <v>503307</v>
          </cell>
          <cell r="CS355">
            <v>346</v>
          </cell>
          <cell r="CT355">
            <v>7</v>
          </cell>
          <cell r="CU355">
            <v>0</v>
          </cell>
          <cell r="CV355">
            <v>0</v>
          </cell>
          <cell r="CW355">
            <v>0</v>
          </cell>
          <cell r="CX355">
            <v>0</v>
          </cell>
          <cell r="CY355">
            <v>0</v>
          </cell>
        </row>
        <row r="356">
          <cell r="CA356">
            <v>347</v>
          </cell>
          <cell r="CB356">
            <v>51</v>
          </cell>
          <cell r="CC356">
            <v>0</v>
          </cell>
          <cell r="CD356">
            <v>0</v>
          </cell>
          <cell r="CE356">
            <v>0</v>
          </cell>
          <cell r="CF356">
            <v>1191002</v>
          </cell>
          <cell r="CG356">
            <v>0</v>
          </cell>
          <cell r="CH356">
            <v>0</v>
          </cell>
          <cell r="CI356">
            <v>1191002</v>
          </cell>
          <cell r="CJ356">
            <v>0</v>
          </cell>
          <cell r="CK356">
            <v>60588</v>
          </cell>
          <cell r="CL356">
            <v>1251590</v>
          </cell>
          <cell r="CM356">
            <v>0</v>
          </cell>
          <cell r="CN356">
            <v>0</v>
          </cell>
          <cell r="CO356">
            <v>0</v>
          </cell>
          <cell r="CP356">
            <v>0</v>
          </cell>
          <cell r="CQ356">
            <v>1251590</v>
          </cell>
          <cell r="CR356">
            <v>1251590</v>
          </cell>
          <cell r="CS356">
            <v>347</v>
          </cell>
          <cell r="CT356">
            <v>19.000000000000014</v>
          </cell>
          <cell r="CU356">
            <v>0</v>
          </cell>
          <cell r="CV356">
            <v>0</v>
          </cell>
          <cell r="CW356">
            <v>0</v>
          </cell>
          <cell r="CX356">
            <v>0</v>
          </cell>
          <cell r="CY356">
            <v>0</v>
          </cell>
        </row>
        <row r="357">
          <cell r="CA357">
            <v>348</v>
          </cell>
          <cell r="CB357">
            <v>2103</v>
          </cell>
          <cell r="CC357">
            <v>0</v>
          </cell>
          <cell r="CD357">
            <v>0</v>
          </cell>
          <cell r="CE357">
            <v>0</v>
          </cell>
          <cell r="CF357">
            <v>35147364</v>
          </cell>
          <cell r="CG357">
            <v>0</v>
          </cell>
          <cell r="CH357">
            <v>0</v>
          </cell>
          <cell r="CI357">
            <v>35147364</v>
          </cell>
          <cell r="CJ357">
            <v>2284509</v>
          </cell>
          <cell r="CK357">
            <v>2498364</v>
          </cell>
          <cell r="CL357">
            <v>39930237</v>
          </cell>
          <cell r="CM357">
            <v>0</v>
          </cell>
          <cell r="CN357">
            <v>0</v>
          </cell>
          <cell r="CO357">
            <v>0</v>
          </cell>
          <cell r="CP357">
            <v>0</v>
          </cell>
          <cell r="CQ357">
            <v>39930237</v>
          </cell>
          <cell r="CR357">
            <v>39930237</v>
          </cell>
          <cell r="CS357">
            <v>348</v>
          </cell>
          <cell r="CT357">
            <v>921.99999999999989</v>
          </cell>
          <cell r="CU357">
            <v>0</v>
          </cell>
          <cell r="CV357">
            <v>0</v>
          </cell>
          <cell r="CW357">
            <v>0</v>
          </cell>
          <cell r="CX357">
            <v>0</v>
          </cell>
          <cell r="CY357">
            <v>0</v>
          </cell>
        </row>
        <row r="358">
          <cell r="CA358">
            <v>349</v>
          </cell>
          <cell r="CB358">
            <v>1</v>
          </cell>
          <cell r="CC358">
            <v>0</v>
          </cell>
          <cell r="CD358">
            <v>0</v>
          </cell>
          <cell r="CE358">
            <v>0</v>
          </cell>
          <cell r="CF358">
            <v>25148</v>
          </cell>
          <cell r="CG358">
            <v>0</v>
          </cell>
          <cell r="CH358">
            <v>0</v>
          </cell>
          <cell r="CI358">
            <v>25148</v>
          </cell>
          <cell r="CJ358">
            <v>0</v>
          </cell>
          <cell r="CK358">
            <v>1188</v>
          </cell>
          <cell r="CL358">
            <v>26336</v>
          </cell>
          <cell r="CM358">
            <v>0</v>
          </cell>
          <cell r="CN358">
            <v>0</v>
          </cell>
          <cell r="CO358">
            <v>0</v>
          </cell>
          <cell r="CP358">
            <v>0</v>
          </cell>
          <cell r="CQ358">
            <v>26336</v>
          </cell>
          <cell r="CR358">
            <v>26336</v>
          </cell>
          <cell r="CS358">
            <v>349</v>
          </cell>
          <cell r="CT358">
            <v>0</v>
          </cell>
          <cell r="CU358">
            <v>0</v>
          </cell>
          <cell r="CV358">
            <v>0</v>
          </cell>
          <cell r="CW358">
            <v>0</v>
          </cell>
          <cell r="CX358">
            <v>0</v>
          </cell>
          <cell r="CY358">
            <v>0</v>
          </cell>
        </row>
        <row r="359">
          <cell r="CA359">
            <v>350</v>
          </cell>
          <cell r="CB359">
            <v>59</v>
          </cell>
          <cell r="CC359">
            <v>0</v>
          </cell>
          <cell r="CD359">
            <v>0</v>
          </cell>
          <cell r="CE359">
            <v>0</v>
          </cell>
          <cell r="CF359">
            <v>1274548</v>
          </cell>
          <cell r="CG359">
            <v>0</v>
          </cell>
          <cell r="CH359">
            <v>0</v>
          </cell>
          <cell r="CI359">
            <v>1274548</v>
          </cell>
          <cell r="CJ359">
            <v>0</v>
          </cell>
          <cell r="CK359">
            <v>70092</v>
          </cell>
          <cell r="CL359">
            <v>1344640</v>
          </cell>
          <cell r="CM359">
            <v>0</v>
          </cell>
          <cell r="CN359">
            <v>0</v>
          </cell>
          <cell r="CO359">
            <v>0</v>
          </cell>
          <cell r="CP359">
            <v>0</v>
          </cell>
          <cell r="CQ359">
            <v>1344640</v>
          </cell>
          <cell r="CR359">
            <v>1344640</v>
          </cell>
          <cell r="CS359">
            <v>350</v>
          </cell>
          <cell r="CT359">
            <v>19.000000000000004</v>
          </cell>
          <cell r="CU359">
            <v>0</v>
          </cell>
          <cell r="CV359">
            <v>0</v>
          </cell>
          <cell r="CW359">
            <v>0</v>
          </cell>
          <cell r="CX359">
            <v>0</v>
          </cell>
          <cell r="CY359">
            <v>0</v>
          </cell>
        </row>
        <row r="360">
          <cell r="CA360">
            <v>351</v>
          </cell>
        </row>
        <row r="361">
          <cell r="CA361">
            <v>352</v>
          </cell>
          <cell r="CB361">
            <v>5</v>
          </cell>
          <cell r="CC361">
            <v>0</v>
          </cell>
          <cell r="CD361">
            <v>0</v>
          </cell>
          <cell r="CE361">
            <v>0</v>
          </cell>
          <cell r="CF361">
            <v>92550</v>
          </cell>
          <cell r="CG361">
            <v>0</v>
          </cell>
          <cell r="CH361">
            <v>0</v>
          </cell>
          <cell r="CI361">
            <v>92550</v>
          </cell>
          <cell r="CJ361">
            <v>0</v>
          </cell>
          <cell r="CK361">
            <v>5940</v>
          </cell>
          <cell r="CL361">
            <v>98490</v>
          </cell>
          <cell r="CM361">
            <v>0</v>
          </cell>
          <cell r="CN361">
            <v>0</v>
          </cell>
          <cell r="CO361">
            <v>0</v>
          </cell>
          <cell r="CP361">
            <v>0</v>
          </cell>
          <cell r="CQ361">
            <v>98490</v>
          </cell>
          <cell r="CR361">
            <v>98490</v>
          </cell>
          <cell r="CS361">
            <v>352</v>
          </cell>
          <cell r="CT361">
            <v>3</v>
          </cell>
          <cell r="CU361">
            <v>0</v>
          </cell>
          <cell r="CV361">
            <v>0</v>
          </cell>
          <cell r="CW361">
            <v>0</v>
          </cell>
          <cell r="CX361">
            <v>0</v>
          </cell>
          <cell r="CY361">
            <v>0</v>
          </cell>
        </row>
        <row r="362">
          <cell r="CA362">
            <v>406</v>
          </cell>
        </row>
        <row r="363">
          <cell r="CA363">
            <v>600</v>
          </cell>
          <cell r="CB363">
            <v>43</v>
          </cell>
          <cell r="CC363">
            <v>0</v>
          </cell>
          <cell r="CD363">
            <v>0</v>
          </cell>
          <cell r="CE363">
            <v>0</v>
          </cell>
          <cell r="CF363">
            <v>748156</v>
          </cell>
          <cell r="CG363">
            <v>0</v>
          </cell>
          <cell r="CH363">
            <v>0</v>
          </cell>
          <cell r="CI363">
            <v>748156</v>
          </cell>
          <cell r="CJ363">
            <v>0</v>
          </cell>
          <cell r="CK363">
            <v>51084</v>
          </cell>
          <cell r="CL363">
            <v>799240</v>
          </cell>
          <cell r="CM363">
            <v>0</v>
          </cell>
          <cell r="CN363">
            <v>0</v>
          </cell>
          <cell r="CO363">
            <v>0</v>
          </cell>
          <cell r="CP363">
            <v>0</v>
          </cell>
          <cell r="CQ363">
            <v>799240</v>
          </cell>
          <cell r="CR363">
            <v>799240</v>
          </cell>
          <cell r="CS363">
            <v>600</v>
          </cell>
          <cell r="CT363">
            <v>8.0000000000000018</v>
          </cell>
          <cell r="CU363">
            <v>0</v>
          </cell>
          <cell r="CV363">
            <v>0</v>
          </cell>
          <cell r="CW363">
            <v>0</v>
          </cell>
          <cell r="CX363">
            <v>0</v>
          </cell>
          <cell r="CY363">
            <v>0</v>
          </cell>
        </row>
        <row r="364">
          <cell r="CA364">
            <v>603</v>
          </cell>
          <cell r="CB364">
            <v>71</v>
          </cell>
          <cell r="CC364">
            <v>0</v>
          </cell>
          <cell r="CD364">
            <v>0</v>
          </cell>
          <cell r="CE364">
            <v>0</v>
          </cell>
          <cell r="CF364">
            <v>1165607</v>
          </cell>
          <cell r="CG364">
            <v>0</v>
          </cell>
          <cell r="CH364">
            <v>0</v>
          </cell>
          <cell r="CI364">
            <v>1165607</v>
          </cell>
          <cell r="CJ364">
            <v>0</v>
          </cell>
          <cell r="CK364">
            <v>84348</v>
          </cell>
          <cell r="CL364">
            <v>1249955</v>
          </cell>
          <cell r="CM364">
            <v>0</v>
          </cell>
          <cell r="CN364">
            <v>0</v>
          </cell>
          <cell r="CO364">
            <v>0</v>
          </cell>
          <cell r="CP364">
            <v>0</v>
          </cell>
          <cell r="CQ364">
            <v>1249955</v>
          </cell>
          <cell r="CR364">
            <v>1249955</v>
          </cell>
          <cell r="CS364">
            <v>603</v>
          </cell>
          <cell r="CT364">
            <v>13.000000000000002</v>
          </cell>
          <cell r="CU364">
            <v>0</v>
          </cell>
          <cell r="CV364">
            <v>0</v>
          </cell>
          <cell r="CW364">
            <v>0</v>
          </cell>
          <cell r="CX364">
            <v>0</v>
          </cell>
          <cell r="CY364">
            <v>0</v>
          </cell>
        </row>
        <row r="365">
          <cell r="CA365">
            <v>605</v>
          </cell>
          <cell r="CB365">
            <v>88</v>
          </cell>
          <cell r="CC365">
            <v>0</v>
          </cell>
          <cell r="CD365">
            <v>0</v>
          </cell>
          <cell r="CE365">
            <v>0</v>
          </cell>
          <cell r="CF365">
            <v>1973041</v>
          </cell>
          <cell r="CG365">
            <v>0</v>
          </cell>
          <cell r="CH365">
            <v>0</v>
          </cell>
          <cell r="CI365">
            <v>1973041</v>
          </cell>
          <cell r="CJ365">
            <v>0</v>
          </cell>
          <cell r="CK365">
            <v>104544</v>
          </cell>
          <cell r="CL365">
            <v>2077585</v>
          </cell>
          <cell r="CM365">
            <v>0</v>
          </cell>
          <cell r="CN365">
            <v>0</v>
          </cell>
          <cell r="CO365">
            <v>0</v>
          </cell>
          <cell r="CP365">
            <v>0</v>
          </cell>
          <cell r="CQ365">
            <v>2077585</v>
          </cell>
          <cell r="CR365">
            <v>2077585</v>
          </cell>
          <cell r="CS365">
            <v>605</v>
          </cell>
          <cell r="CT365">
            <v>6</v>
          </cell>
          <cell r="CU365">
            <v>0</v>
          </cell>
          <cell r="CV365">
            <v>0</v>
          </cell>
          <cell r="CW365">
            <v>0</v>
          </cell>
          <cell r="CX365">
            <v>0</v>
          </cell>
          <cell r="CY365">
            <v>0</v>
          </cell>
        </row>
        <row r="366">
          <cell r="CA366">
            <v>610</v>
          </cell>
          <cell r="CB366">
            <v>15</v>
          </cell>
          <cell r="CC366">
            <v>0</v>
          </cell>
          <cell r="CD366">
            <v>0</v>
          </cell>
          <cell r="CE366">
            <v>0</v>
          </cell>
          <cell r="CF366">
            <v>220679</v>
          </cell>
          <cell r="CG366">
            <v>0</v>
          </cell>
          <cell r="CH366">
            <v>0</v>
          </cell>
          <cell r="CI366">
            <v>220679</v>
          </cell>
          <cell r="CJ366">
            <v>0</v>
          </cell>
          <cell r="CK366">
            <v>17820</v>
          </cell>
          <cell r="CL366">
            <v>238499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238499</v>
          </cell>
          <cell r="CR366">
            <v>238499</v>
          </cell>
          <cell r="CS366">
            <v>610</v>
          </cell>
          <cell r="CT366">
            <v>3</v>
          </cell>
          <cell r="CU366">
            <v>0</v>
          </cell>
          <cell r="CV366">
            <v>0</v>
          </cell>
          <cell r="CW366">
            <v>0</v>
          </cell>
          <cell r="CX366">
            <v>0</v>
          </cell>
          <cell r="CY366">
            <v>0</v>
          </cell>
        </row>
        <row r="367">
          <cell r="CA367">
            <v>615</v>
          </cell>
          <cell r="CB367">
            <v>4</v>
          </cell>
          <cell r="CC367">
            <v>0</v>
          </cell>
          <cell r="CD367">
            <v>0</v>
          </cell>
          <cell r="CE367">
            <v>0</v>
          </cell>
          <cell r="CF367">
            <v>48864</v>
          </cell>
          <cell r="CG367">
            <v>0</v>
          </cell>
          <cell r="CH367">
            <v>0</v>
          </cell>
          <cell r="CI367">
            <v>48864</v>
          </cell>
          <cell r="CJ367">
            <v>0</v>
          </cell>
          <cell r="CK367">
            <v>4752</v>
          </cell>
          <cell r="CL367">
            <v>53616</v>
          </cell>
          <cell r="CM367">
            <v>0</v>
          </cell>
          <cell r="CN367">
            <v>0</v>
          </cell>
          <cell r="CO367">
            <v>0</v>
          </cell>
          <cell r="CP367">
            <v>0</v>
          </cell>
          <cell r="CQ367">
            <v>53616</v>
          </cell>
          <cell r="CR367">
            <v>53616</v>
          </cell>
          <cell r="CS367">
            <v>615</v>
          </cell>
          <cell r="CT367">
            <v>0</v>
          </cell>
          <cell r="CU367">
            <v>0</v>
          </cell>
          <cell r="CV367">
            <v>0</v>
          </cell>
          <cell r="CW367">
            <v>0</v>
          </cell>
          <cell r="CX367">
            <v>0</v>
          </cell>
          <cell r="CY367">
            <v>0</v>
          </cell>
        </row>
        <row r="368">
          <cell r="CA368">
            <v>616</v>
          </cell>
          <cell r="CB368">
            <v>57</v>
          </cell>
          <cell r="CC368">
            <v>0</v>
          </cell>
          <cell r="CD368">
            <v>0</v>
          </cell>
          <cell r="CE368">
            <v>0</v>
          </cell>
          <cell r="CF368">
            <v>913933</v>
          </cell>
          <cell r="CG368">
            <v>0</v>
          </cell>
          <cell r="CH368">
            <v>0</v>
          </cell>
          <cell r="CI368">
            <v>913933</v>
          </cell>
          <cell r="CJ368">
            <v>0</v>
          </cell>
          <cell r="CK368">
            <v>67716</v>
          </cell>
          <cell r="CL368">
            <v>981649</v>
          </cell>
          <cell r="CM368">
            <v>0</v>
          </cell>
          <cell r="CN368">
            <v>0</v>
          </cell>
          <cell r="CO368">
            <v>0</v>
          </cell>
          <cell r="CP368">
            <v>0</v>
          </cell>
          <cell r="CQ368">
            <v>981649</v>
          </cell>
          <cell r="CR368">
            <v>981649</v>
          </cell>
          <cell r="CS368">
            <v>616</v>
          </cell>
          <cell r="CT368">
            <v>14.83333333333333</v>
          </cell>
          <cell r="CU368">
            <v>0</v>
          </cell>
          <cell r="CV368">
            <v>0</v>
          </cell>
          <cell r="CW368">
            <v>0</v>
          </cell>
          <cell r="CX368">
            <v>0</v>
          </cell>
          <cell r="CY368">
            <v>0</v>
          </cell>
        </row>
        <row r="369">
          <cell r="CA369">
            <v>618</v>
          </cell>
          <cell r="CB369">
            <v>1</v>
          </cell>
          <cell r="CC369">
            <v>0</v>
          </cell>
          <cell r="CD369">
            <v>0</v>
          </cell>
          <cell r="CE369">
            <v>0</v>
          </cell>
          <cell r="CF369">
            <v>31380</v>
          </cell>
          <cell r="CG369">
            <v>0</v>
          </cell>
          <cell r="CH369">
            <v>0</v>
          </cell>
          <cell r="CI369">
            <v>31380</v>
          </cell>
          <cell r="CJ369">
            <v>0</v>
          </cell>
          <cell r="CK369">
            <v>1188</v>
          </cell>
          <cell r="CL369">
            <v>32568</v>
          </cell>
          <cell r="CM369">
            <v>0</v>
          </cell>
          <cell r="CN369">
            <v>0</v>
          </cell>
          <cell r="CO369">
            <v>0</v>
          </cell>
          <cell r="CP369">
            <v>0</v>
          </cell>
          <cell r="CQ369">
            <v>32568</v>
          </cell>
          <cell r="CR369">
            <v>32568</v>
          </cell>
          <cell r="CS369">
            <v>618</v>
          </cell>
          <cell r="CT369">
            <v>0</v>
          </cell>
          <cell r="CU369">
            <v>0</v>
          </cell>
          <cell r="CV369">
            <v>0</v>
          </cell>
          <cell r="CW369">
            <v>0</v>
          </cell>
          <cell r="CX369">
            <v>0</v>
          </cell>
          <cell r="CY369">
            <v>0</v>
          </cell>
        </row>
        <row r="370">
          <cell r="CA370">
            <v>620</v>
          </cell>
          <cell r="CB370">
            <v>17</v>
          </cell>
          <cell r="CC370">
            <v>0</v>
          </cell>
          <cell r="CD370">
            <v>0</v>
          </cell>
          <cell r="CE370">
            <v>0</v>
          </cell>
          <cell r="CF370">
            <v>343127</v>
          </cell>
          <cell r="CG370">
            <v>0</v>
          </cell>
          <cell r="CH370">
            <v>0</v>
          </cell>
          <cell r="CI370">
            <v>343127</v>
          </cell>
          <cell r="CJ370">
            <v>0</v>
          </cell>
          <cell r="CK370">
            <v>20196</v>
          </cell>
          <cell r="CL370">
            <v>363323</v>
          </cell>
          <cell r="CM370">
            <v>0</v>
          </cell>
          <cell r="CN370">
            <v>0</v>
          </cell>
          <cell r="CO370">
            <v>0</v>
          </cell>
          <cell r="CP370">
            <v>0</v>
          </cell>
          <cell r="CQ370">
            <v>363323</v>
          </cell>
          <cell r="CR370">
            <v>363323</v>
          </cell>
          <cell r="CS370">
            <v>620</v>
          </cell>
          <cell r="CT370">
            <v>6</v>
          </cell>
          <cell r="CU370">
            <v>0</v>
          </cell>
          <cell r="CV370">
            <v>0</v>
          </cell>
          <cell r="CW370">
            <v>0</v>
          </cell>
          <cell r="CX370">
            <v>0</v>
          </cell>
          <cell r="CY370">
            <v>0</v>
          </cell>
        </row>
        <row r="371">
          <cell r="CA371">
            <v>622</v>
          </cell>
          <cell r="CB371">
            <v>73</v>
          </cell>
          <cell r="CC371">
            <v>0</v>
          </cell>
          <cell r="CD371">
            <v>0</v>
          </cell>
          <cell r="CE371">
            <v>0</v>
          </cell>
          <cell r="CF371">
            <v>1008568</v>
          </cell>
          <cell r="CG371">
            <v>0</v>
          </cell>
          <cell r="CH371">
            <v>0</v>
          </cell>
          <cell r="CI371">
            <v>1008568</v>
          </cell>
          <cell r="CJ371">
            <v>0</v>
          </cell>
          <cell r="CK371">
            <v>86724</v>
          </cell>
          <cell r="CL371">
            <v>1095292</v>
          </cell>
          <cell r="CM371">
            <v>0</v>
          </cell>
          <cell r="CN371">
            <v>0</v>
          </cell>
          <cell r="CO371">
            <v>0</v>
          </cell>
          <cell r="CP371">
            <v>0</v>
          </cell>
          <cell r="CQ371">
            <v>1095292</v>
          </cell>
          <cell r="CR371">
            <v>1095292</v>
          </cell>
          <cell r="CS371">
            <v>622</v>
          </cell>
          <cell r="CT371">
            <v>16.000000000000004</v>
          </cell>
          <cell r="CU371">
            <v>0</v>
          </cell>
          <cell r="CV371">
            <v>0</v>
          </cell>
          <cell r="CW371">
            <v>0</v>
          </cell>
          <cell r="CX371">
            <v>0</v>
          </cell>
          <cell r="CY371">
            <v>0</v>
          </cell>
        </row>
        <row r="372">
          <cell r="CA372">
            <v>625</v>
          </cell>
          <cell r="CB372">
            <v>24</v>
          </cell>
          <cell r="CC372">
            <v>0</v>
          </cell>
          <cell r="CD372">
            <v>0</v>
          </cell>
          <cell r="CE372">
            <v>0</v>
          </cell>
          <cell r="CF372">
            <v>420470</v>
          </cell>
          <cell r="CG372">
            <v>0</v>
          </cell>
          <cell r="CH372">
            <v>0</v>
          </cell>
          <cell r="CI372">
            <v>420470</v>
          </cell>
          <cell r="CJ372">
            <v>0</v>
          </cell>
          <cell r="CK372">
            <v>28512</v>
          </cell>
          <cell r="CL372">
            <v>448982</v>
          </cell>
          <cell r="CM372">
            <v>0</v>
          </cell>
          <cell r="CN372">
            <v>0</v>
          </cell>
          <cell r="CO372">
            <v>0</v>
          </cell>
          <cell r="CP372">
            <v>0</v>
          </cell>
          <cell r="CQ372">
            <v>448982</v>
          </cell>
          <cell r="CR372">
            <v>448982</v>
          </cell>
          <cell r="CS372">
            <v>625</v>
          </cell>
          <cell r="CT372">
            <v>3.0000000000000013</v>
          </cell>
          <cell r="CU372">
            <v>0</v>
          </cell>
          <cell r="CV372">
            <v>0</v>
          </cell>
          <cell r="CW372">
            <v>0</v>
          </cell>
          <cell r="CX372">
            <v>0</v>
          </cell>
          <cell r="CY372">
            <v>0</v>
          </cell>
        </row>
        <row r="373">
          <cell r="CA373">
            <v>632</v>
          </cell>
          <cell r="CB373">
            <v>2</v>
          </cell>
          <cell r="CC373">
            <v>0</v>
          </cell>
          <cell r="CD373">
            <v>0</v>
          </cell>
          <cell r="CE373">
            <v>0</v>
          </cell>
          <cell r="CF373">
            <v>34972</v>
          </cell>
          <cell r="CG373">
            <v>0</v>
          </cell>
          <cell r="CH373">
            <v>0</v>
          </cell>
          <cell r="CI373">
            <v>34972</v>
          </cell>
          <cell r="CJ373">
            <v>0</v>
          </cell>
          <cell r="CK373">
            <v>2376</v>
          </cell>
          <cell r="CL373">
            <v>37348</v>
          </cell>
          <cell r="CM373">
            <v>0</v>
          </cell>
          <cell r="CN373">
            <v>0</v>
          </cell>
          <cell r="CO373">
            <v>0</v>
          </cell>
          <cell r="CP373">
            <v>0</v>
          </cell>
          <cell r="CQ373">
            <v>37348</v>
          </cell>
          <cell r="CR373">
            <v>37348</v>
          </cell>
          <cell r="CS373">
            <v>632</v>
          </cell>
          <cell r="CT373">
            <v>0</v>
          </cell>
          <cell r="CU373">
            <v>0</v>
          </cell>
          <cell r="CV373">
            <v>0</v>
          </cell>
          <cell r="CW373">
            <v>0</v>
          </cell>
          <cell r="CX373">
            <v>0</v>
          </cell>
          <cell r="CY373">
            <v>0</v>
          </cell>
        </row>
        <row r="374">
          <cell r="CA374">
            <v>635</v>
          </cell>
          <cell r="CB374">
            <v>20</v>
          </cell>
          <cell r="CC374">
            <v>0</v>
          </cell>
          <cell r="CD374">
            <v>0</v>
          </cell>
          <cell r="CE374">
            <v>0</v>
          </cell>
          <cell r="CF374">
            <v>358340</v>
          </cell>
          <cell r="CG374">
            <v>0</v>
          </cell>
          <cell r="CH374">
            <v>0</v>
          </cell>
          <cell r="CI374">
            <v>358340</v>
          </cell>
          <cell r="CJ374">
            <v>0</v>
          </cell>
          <cell r="CK374">
            <v>23760</v>
          </cell>
          <cell r="CL374">
            <v>382100</v>
          </cell>
          <cell r="CM374">
            <v>0</v>
          </cell>
          <cell r="CN374">
            <v>0</v>
          </cell>
          <cell r="CO374">
            <v>0</v>
          </cell>
          <cell r="CP374">
            <v>0</v>
          </cell>
          <cell r="CQ374">
            <v>382100</v>
          </cell>
          <cell r="CR374">
            <v>382100</v>
          </cell>
          <cell r="CS374">
            <v>635</v>
          </cell>
          <cell r="CT374">
            <v>7</v>
          </cell>
          <cell r="CU374">
            <v>0</v>
          </cell>
          <cell r="CV374">
            <v>0</v>
          </cell>
          <cell r="CW374">
            <v>0</v>
          </cell>
          <cell r="CX374">
            <v>0</v>
          </cell>
          <cell r="CY374">
            <v>0</v>
          </cell>
        </row>
        <row r="375">
          <cell r="CA375">
            <v>640</v>
          </cell>
          <cell r="CB375">
            <v>3</v>
          </cell>
          <cell r="CC375">
            <v>0</v>
          </cell>
          <cell r="CD375">
            <v>0</v>
          </cell>
          <cell r="CE375">
            <v>0</v>
          </cell>
          <cell r="CF375">
            <v>59823</v>
          </cell>
          <cell r="CG375">
            <v>0</v>
          </cell>
          <cell r="CH375">
            <v>0</v>
          </cell>
          <cell r="CI375">
            <v>59823</v>
          </cell>
          <cell r="CJ375">
            <v>0</v>
          </cell>
          <cell r="CK375">
            <v>3564</v>
          </cell>
          <cell r="CL375">
            <v>63387</v>
          </cell>
          <cell r="CM375">
            <v>0</v>
          </cell>
          <cell r="CN375">
            <v>0</v>
          </cell>
          <cell r="CO375">
            <v>0</v>
          </cell>
          <cell r="CP375">
            <v>0</v>
          </cell>
          <cell r="CQ375">
            <v>63387</v>
          </cell>
          <cell r="CR375">
            <v>63387</v>
          </cell>
          <cell r="CS375">
            <v>640</v>
          </cell>
          <cell r="CT375">
            <v>1</v>
          </cell>
          <cell r="CU375">
            <v>0</v>
          </cell>
          <cell r="CV375">
            <v>0</v>
          </cell>
          <cell r="CW375">
            <v>0</v>
          </cell>
          <cell r="CX375">
            <v>0</v>
          </cell>
          <cell r="CY375">
            <v>0</v>
          </cell>
        </row>
        <row r="376">
          <cell r="CA376">
            <v>645</v>
          </cell>
          <cell r="CB376">
            <v>150</v>
          </cell>
          <cell r="CC376">
            <v>0</v>
          </cell>
          <cell r="CD376">
            <v>0</v>
          </cell>
          <cell r="CE376">
            <v>0</v>
          </cell>
          <cell r="CF376">
            <v>3031230</v>
          </cell>
          <cell r="CG376">
            <v>0</v>
          </cell>
          <cell r="CH376">
            <v>0</v>
          </cell>
          <cell r="CI376">
            <v>3031230</v>
          </cell>
          <cell r="CJ376">
            <v>0</v>
          </cell>
          <cell r="CK376">
            <v>178200</v>
          </cell>
          <cell r="CL376">
            <v>3209430</v>
          </cell>
          <cell r="CM376">
            <v>0</v>
          </cell>
          <cell r="CN376">
            <v>0</v>
          </cell>
          <cell r="CO376">
            <v>0</v>
          </cell>
          <cell r="CP376">
            <v>0</v>
          </cell>
          <cell r="CQ376">
            <v>3209430</v>
          </cell>
          <cell r="CR376">
            <v>3209430</v>
          </cell>
          <cell r="CS376">
            <v>645</v>
          </cell>
          <cell r="CT376">
            <v>26</v>
          </cell>
          <cell r="CU376">
            <v>0</v>
          </cell>
          <cell r="CV376">
            <v>0</v>
          </cell>
          <cell r="CW376">
            <v>0</v>
          </cell>
          <cell r="CX376">
            <v>0</v>
          </cell>
          <cell r="CY376">
            <v>0</v>
          </cell>
        </row>
        <row r="377">
          <cell r="CA377">
            <v>650</v>
          </cell>
          <cell r="CB377">
            <v>3</v>
          </cell>
          <cell r="CC377">
            <v>0</v>
          </cell>
          <cell r="CD377">
            <v>0</v>
          </cell>
          <cell r="CE377">
            <v>0</v>
          </cell>
          <cell r="CF377">
            <v>47439</v>
          </cell>
          <cell r="CG377">
            <v>0</v>
          </cell>
          <cell r="CH377">
            <v>0</v>
          </cell>
          <cell r="CI377">
            <v>47439</v>
          </cell>
          <cell r="CJ377">
            <v>0</v>
          </cell>
          <cell r="CK377">
            <v>3564</v>
          </cell>
          <cell r="CL377">
            <v>51003</v>
          </cell>
          <cell r="CM377">
            <v>0</v>
          </cell>
          <cell r="CN377">
            <v>0</v>
          </cell>
          <cell r="CO377">
            <v>0</v>
          </cell>
          <cell r="CP377">
            <v>0</v>
          </cell>
          <cell r="CQ377">
            <v>51003</v>
          </cell>
          <cell r="CR377">
            <v>51003</v>
          </cell>
          <cell r="CS377">
            <v>650</v>
          </cell>
          <cell r="CT377">
            <v>0</v>
          </cell>
          <cell r="CU377">
            <v>0</v>
          </cell>
          <cell r="CV377">
            <v>0</v>
          </cell>
          <cell r="CW377">
            <v>0</v>
          </cell>
          <cell r="CX377">
            <v>0</v>
          </cell>
          <cell r="CY377">
            <v>0</v>
          </cell>
        </row>
        <row r="378">
          <cell r="CA378">
            <v>655</v>
          </cell>
        </row>
        <row r="379">
          <cell r="CA379">
            <v>658</v>
          </cell>
          <cell r="CB379">
            <v>10</v>
          </cell>
          <cell r="CC379">
            <v>0</v>
          </cell>
          <cell r="CD379">
            <v>0</v>
          </cell>
          <cell r="CE379">
            <v>0</v>
          </cell>
          <cell r="CF379">
            <v>176929</v>
          </cell>
          <cell r="CG379">
            <v>0</v>
          </cell>
          <cell r="CH379">
            <v>0</v>
          </cell>
          <cell r="CI379">
            <v>176929</v>
          </cell>
          <cell r="CJ379">
            <v>0</v>
          </cell>
          <cell r="CK379">
            <v>11880</v>
          </cell>
          <cell r="CL379">
            <v>188809</v>
          </cell>
          <cell r="CM379">
            <v>0</v>
          </cell>
          <cell r="CN379">
            <v>0</v>
          </cell>
          <cell r="CO379">
            <v>0</v>
          </cell>
          <cell r="CP379">
            <v>0</v>
          </cell>
          <cell r="CQ379">
            <v>188809</v>
          </cell>
          <cell r="CR379">
            <v>188809</v>
          </cell>
          <cell r="CS379">
            <v>658</v>
          </cell>
          <cell r="CT379">
            <v>2.9999999999999996</v>
          </cell>
          <cell r="CU379">
            <v>0</v>
          </cell>
          <cell r="CV379">
            <v>0</v>
          </cell>
          <cell r="CW379">
            <v>0</v>
          </cell>
          <cell r="CX379">
            <v>0</v>
          </cell>
          <cell r="CY379">
            <v>0</v>
          </cell>
        </row>
        <row r="380">
          <cell r="CA380">
            <v>660</v>
          </cell>
          <cell r="CB380">
            <v>120</v>
          </cell>
          <cell r="CC380">
            <v>0</v>
          </cell>
          <cell r="CD380">
            <v>0</v>
          </cell>
          <cell r="CE380">
            <v>0</v>
          </cell>
          <cell r="CF380">
            <v>2756342</v>
          </cell>
          <cell r="CG380">
            <v>0</v>
          </cell>
          <cell r="CH380">
            <v>0</v>
          </cell>
          <cell r="CI380">
            <v>2756342</v>
          </cell>
          <cell r="CJ380">
            <v>0</v>
          </cell>
          <cell r="CK380">
            <v>142560</v>
          </cell>
          <cell r="CL380">
            <v>2898902</v>
          </cell>
          <cell r="CM380">
            <v>0</v>
          </cell>
          <cell r="CN380">
            <v>0</v>
          </cell>
          <cell r="CO380">
            <v>0</v>
          </cell>
          <cell r="CP380">
            <v>0</v>
          </cell>
          <cell r="CQ380">
            <v>2898902</v>
          </cell>
          <cell r="CR380">
            <v>2898902</v>
          </cell>
          <cell r="CS380">
            <v>660</v>
          </cell>
          <cell r="CT380">
            <v>43</v>
          </cell>
          <cell r="CU380">
            <v>0</v>
          </cell>
          <cell r="CV380">
            <v>0</v>
          </cell>
          <cell r="CW380">
            <v>0</v>
          </cell>
          <cell r="CX380">
            <v>0</v>
          </cell>
          <cell r="CY380">
            <v>0</v>
          </cell>
        </row>
        <row r="381">
          <cell r="CA381">
            <v>662</v>
          </cell>
        </row>
        <row r="382">
          <cell r="CA382">
            <v>665</v>
          </cell>
          <cell r="CB382">
            <v>17</v>
          </cell>
          <cell r="CC382">
            <v>0</v>
          </cell>
          <cell r="CD382">
            <v>0</v>
          </cell>
          <cell r="CE382">
            <v>0</v>
          </cell>
          <cell r="CF382">
            <v>253068</v>
          </cell>
          <cell r="CG382">
            <v>0</v>
          </cell>
          <cell r="CH382">
            <v>0</v>
          </cell>
          <cell r="CI382">
            <v>253068</v>
          </cell>
          <cell r="CJ382">
            <v>0</v>
          </cell>
          <cell r="CK382">
            <v>20196</v>
          </cell>
          <cell r="CL382">
            <v>273264</v>
          </cell>
          <cell r="CM382">
            <v>0</v>
          </cell>
          <cell r="CN382">
            <v>0</v>
          </cell>
          <cell r="CO382">
            <v>0</v>
          </cell>
          <cell r="CP382">
            <v>0</v>
          </cell>
          <cell r="CQ382">
            <v>273264</v>
          </cell>
          <cell r="CR382">
            <v>273264</v>
          </cell>
          <cell r="CS382">
            <v>665</v>
          </cell>
          <cell r="CT382">
            <v>4</v>
          </cell>
          <cell r="CU382">
            <v>0</v>
          </cell>
          <cell r="CV382">
            <v>0</v>
          </cell>
          <cell r="CW382">
            <v>0</v>
          </cell>
          <cell r="CX382">
            <v>0</v>
          </cell>
          <cell r="CY382">
            <v>0</v>
          </cell>
        </row>
        <row r="383">
          <cell r="CA383">
            <v>670</v>
          </cell>
          <cell r="CB383">
            <v>20</v>
          </cell>
          <cell r="CC383">
            <v>0</v>
          </cell>
          <cell r="CD383">
            <v>0</v>
          </cell>
          <cell r="CE383">
            <v>0</v>
          </cell>
          <cell r="CF383">
            <v>444268</v>
          </cell>
          <cell r="CG383">
            <v>0</v>
          </cell>
          <cell r="CH383">
            <v>0</v>
          </cell>
          <cell r="CI383">
            <v>444268</v>
          </cell>
          <cell r="CJ383">
            <v>0</v>
          </cell>
          <cell r="CK383">
            <v>23760</v>
          </cell>
          <cell r="CL383">
            <v>468028</v>
          </cell>
          <cell r="CM383">
            <v>0</v>
          </cell>
          <cell r="CN383">
            <v>0</v>
          </cell>
          <cell r="CO383">
            <v>0</v>
          </cell>
          <cell r="CP383">
            <v>0</v>
          </cell>
          <cell r="CQ383">
            <v>468028</v>
          </cell>
          <cell r="CR383">
            <v>468028</v>
          </cell>
          <cell r="CS383">
            <v>670</v>
          </cell>
          <cell r="CT383">
            <v>5</v>
          </cell>
          <cell r="CU383">
            <v>0</v>
          </cell>
          <cell r="CV383">
            <v>0</v>
          </cell>
          <cell r="CW383">
            <v>0</v>
          </cell>
          <cell r="CX383">
            <v>0</v>
          </cell>
          <cell r="CY383">
            <v>0</v>
          </cell>
        </row>
        <row r="384">
          <cell r="CA384">
            <v>672</v>
          </cell>
          <cell r="CB384">
            <v>13</v>
          </cell>
          <cell r="CC384">
            <v>0</v>
          </cell>
          <cell r="CD384">
            <v>0</v>
          </cell>
          <cell r="CE384">
            <v>0</v>
          </cell>
          <cell r="CF384">
            <v>288217</v>
          </cell>
          <cell r="CG384">
            <v>0</v>
          </cell>
          <cell r="CH384">
            <v>0</v>
          </cell>
          <cell r="CI384">
            <v>288217</v>
          </cell>
          <cell r="CJ384">
            <v>0</v>
          </cell>
          <cell r="CK384">
            <v>15444</v>
          </cell>
          <cell r="CL384">
            <v>303661</v>
          </cell>
          <cell r="CM384">
            <v>0</v>
          </cell>
          <cell r="CN384">
            <v>0</v>
          </cell>
          <cell r="CO384">
            <v>0</v>
          </cell>
          <cell r="CP384">
            <v>0</v>
          </cell>
          <cell r="CQ384">
            <v>303661</v>
          </cell>
          <cell r="CR384">
            <v>303661</v>
          </cell>
          <cell r="CS384">
            <v>672</v>
          </cell>
          <cell r="CT384">
            <v>6</v>
          </cell>
          <cell r="CU384">
            <v>0</v>
          </cell>
          <cell r="CV384">
            <v>0</v>
          </cell>
          <cell r="CW384">
            <v>0</v>
          </cell>
          <cell r="CX384">
            <v>0</v>
          </cell>
          <cell r="CY384">
            <v>0</v>
          </cell>
        </row>
        <row r="385">
          <cell r="CA385">
            <v>673</v>
          </cell>
          <cell r="CB385">
            <v>43</v>
          </cell>
          <cell r="CC385">
            <v>0</v>
          </cell>
          <cell r="CD385">
            <v>0</v>
          </cell>
          <cell r="CE385">
            <v>0</v>
          </cell>
          <cell r="CF385">
            <v>812976</v>
          </cell>
          <cell r="CG385">
            <v>0</v>
          </cell>
          <cell r="CH385">
            <v>0</v>
          </cell>
          <cell r="CI385">
            <v>812976</v>
          </cell>
          <cell r="CJ385">
            <v>0</v>
          </cell>
          <cell r="CK385">
            <v>51084</v>
          </cell>
          <cell r="CL385">
            <v>864060</v>
          </cell>
          <cell r="CM385">
            <v>0</v>
          </cell>
          <cell r="CN385">
            <v>0</v>
          </cell>
          <cell r="CO385">
            <v>0</v>
          </cell>
          <cell r="CP385">
            <v>0</v>
          </cell>
          <cell r="CQ385">
            <v>864060</v>
          </cell>
          <cell r="CR385">
            <v>864060</v>
          </cell>
          <cell r="CS385">
            <v>673</v>
          </cell>
          <cell r="CT385">
            <v>10</v>
          </cell>
          <cell r="CU385">
            <v>0</v>
          </cell>
          <cell r="CV385">
            <v>0</v>
          </cell>
          <cell r="CW385">
            <v>0</v>
          </cell>
          <cell r="CX385">
            <v>0</v>
          </cell>
          <cell r="CY385">
            <v>0</v>
          </cell>
        </row>
        <row r="386">
          <cell r="CA386">
            <v>674</v>
          </cell>
          <cell r="CB386">
            <v>57</v>
          </cell>
          <cell r="CC386">
            <v>0</v>
          </cell>
          <cell r="CD386">
            <v>0</v>
          </cell>
          <cell r="CE386">
            <v>0</v>
          </cell>
          <cell r="CF386">
            <v>1096404</v>
          </cell>
          <cell r="CG386">
            <v>0</v>
          </cell>
          <cell r="CH386">
            <v>0</v>
          </cell>
          <cell r="CI386">
            <v>1096404</v>
          </cell>
          <cell r="CJ386">
            <v>0</v>
          </cell>
          <cell r="CK386">
            <v>67716</v>
          </cell>
          <cell r="CL386">
            <v>1164120</v>
          </cell>
          <cell r="CM386">
            <v>0</v>
          </cell>
          <cell r="CN386">
            <v>0</v>
          </cell>
          <cell r="CO386">
            <v>0</v>
          </cell>
          <cell r="CP386">
            <v>0</v>
          </cell>
          <cell r="CQ386">
            <v>1164120</v>
          </cell>
          <cell r="CR386">
            <v>1164120</v>
          </cell>
          <cell r="CS386">
            <v>674</v>
          </cell>
          <cell r="CT386">
            <v>9</v>
          </cell>
          <cell r="CU386">
            <v>0</v>
          </cell>
          <cell r="CV386">
            <v>0</v>
          </cell>
          <cell r="CW386">
            <v>0</v>
          </cell>
          <cell r="CX386">
            <v>0</v>
          </cell>
          <cell r="CY386">
            <v>0</v>
          </cell>
        </row>
        <row r="387">
          <cell r="CA387">
            <v>675</v>
          </cell>
        </row>
        <row r="388">
          <cell r="CA388">
            <v>680</v>
          </cell>
          <cell r="CB388">
            <v>22</v>
          </cell>
          <cell r="CC388">
            <v>0</v>
          </cell>
          <cell r="CD388">
            <v>0</v>
          </cell>
          <cell r="CE388">
            <v>0</v>
          </cell>
          <cell r="CF388">
            <v>377594</v>
          </cell>
          <cell r="CG388">
            <v>0</v>
          </cell>
          <cell r="CH388">
            <v>0</v>
          </cell>
          <cell r="CI388">
            <v>377594</v>
          </cell>
          <cell r="CJ388">
            <v>0</v>
          </cell>
          <cell r="CK388">
            <v>26136</v>
          </cell>
          <cell r="CL388">
            <v>403730</v>
          </cell>
          <cell r="CM388">
            <v>0</v>
          </cell>
          <cell r="CN388">
            <v>0</v>
          </cell>
          <cell r="CO388">
            <v>0</v>
          </cell>
          <cell r="CP388">
            <v>0</v>
          </cell>
          <cell r="CQ388">
            <v>403730</v>
          </cell>
          <cell r="CR388">
            <v>403730</v>
          </cell>
          <cell r="CS388">
            <v>680</v>
          </cell>
          <cell r="CT388">
            <v>3</v>
          </cell>
          <cell r="CU388">
            <v>0</v>
          </cell>
          <cell r="CV388">
            <v>0</v>
          </cell>
          <cell r="CW388">
            <v>0</v>
          </cell>
          <cell r="CX388">
            <v>0</v>
          </cell>
          <cell r="CY388">
            <v>0</v>
          </cell>
        </row>
        <row r="389">
          <cell r="CA389">
            <v>683</v>
          </cell>
          <cell r="CB389">
            <v>18</v>
          </cell>
          <cell r="CC389">
            <v>0</v>
          </cell>
          <cell r="CD389">
            <v>0</v>
          </cell>
          <cell r="CE389">
            <v>0</v>
          </cell>
          <cell r="CF389">
            <v>381945</v>
          </cell>
          <cell r="CG389">
            <v>0</v>
          </cell>
          <cell r="CH389">
            <v>0</v>
          </cell>
          <cell r="CI389">
            <v>381945</v>
          </cell>
          <cell r="CJ389">
            <v>0</v>
          </cell>
          <cell r="CK389">
            <v>21384</v>
          </cell>
          <cell r="CL389">
            <v>403329</v>
          </cell>
          <cell r="CM389">
            <v>0</v>
          </cell>
          <cell r="CN389">
            <v>0</v>
          </cell>
          <cell r="CO389">
            <v>0</v>
          </cell>
          <cell r="CP389">
            <v>0</v>
          </cell>
          <cell r="CQ389">
            <v>403329</v>
          </cell>
          <cell r="CR389">
            <v>403329</v>
          </cell>
          <cell r="CS389">
            <v>683</v>
          </cell>
          <cell r="CT389">
            <v>4</v>
          </cell>
          <cell r="CU389">
            <v>0</v>
          </cell>
          <cell r="CV389">
            <v>0</v>
          </cell>
          <cell r="CW389">
            <v>0</v>
          </cell>
          <cell r="CX389">
            <v>0</v>
          </cell>
          <cell r="CY389">
            <v>0</v>
          </cell>
        </row>
        <row r="390">
          <cell r="CA390">
            <v>685</v>
          </cell>
          <cell r="CB390">
            <v>2</v>
          </cell>
          <cell r="CC390">
            <v>0</v>
          </cell>
          <cell r="CD390">
            <v>0</v>
          </cell>
          <cell r="CE390">
            <v>0</v>
          </cell>
          <cell r="CF390">
            <v>51926</v>
          </cell>
          <cell r="CG390">
            <v>0</v>
          </cell>
          <cell r="CH390">
            <v>0</v>
          </cell>
          <cell r="CI390">
            <v>51926</v>
          </cell>
          <cell r="CJ390">
            <v>0</v>
          </cell>
          <cell r="CK390">
            <v>2376</v>
          </cell>
          <cell r="CL390">
            <v>54302</v>
          </cell>
          <cell r="CM390">
            <v>0</v>
          </cell>
          <cell r="CN390">
            <v>0</v>
          </cell>
          <cell r="CO390">
            <v>0</v>
          </cell>
          <cell r="CP390">
            <v>0</v>
          </cell>
          <cell r="CQ390">
            <v>54302</v>
          </cell>
          <cell r="CR390">
            <v>54302</v>
          </cell>
          <cell r="CS390">
            <v>685</v>
          </cell>
          <cell r="CT390">
            <v>2</v>
          </cell>
          <cell r="CU390">
            <v>0</v>
          </cell>
          <cell r="CV390">
            <v>0</v>
          </cell>
          <cell r="CW390">
            <v>0</v>
          </cell>
          <cell r="CX390">
            <v>0</v>
          </cell>
          <cell r="CY390">
            <v>0</v>
          </cell>
        </row>
        <row r="391">
          <cell r="CA391">
            <v>690</v>
          </cell>
          <cell r="CB391">
            <v>42</v>
          </cell>
          <cell r="CC391">
            <v>0</v>
          </cell>
          <cell r="CD391">
            <v>0</v>
          </cell>
          <cell r="CE391">
            <v>0</v>
          </cell>
          <cell r="CF391">
            <v>759158</v>
          </cell>
          <cell r="CG391">
            <v>0</v>
          </cell>
          <cell r="CH391">
            <v>0</v>
          </cell>
          <cell r="CI391">
            <v>759158</v>
          </cell>
          <cell r="CJ391">
            <v>0</v>
          </cell>
          <cell r="CK391">
            <v>49896</v>
          </cell>
          <cell r="CL391">
            <v>809054</v>
          </cell>
          <cell r="CM391">
            <v>0</v>
          </cell>
          <cell r="CN391">
            <v>0</v>
          </cell>
          <cell r="CO391">
            <v>0</v>
          </cell>
          <cell r="CP391">
            <v>0</v>
          </cell>
          <cell r="CQ391">
            <v>809054</v>
          </cell>
          <cell r="CR391">
            <v>809054</v>
          </cell>
          <cell r="CS391">
            <v>690</v>
          </cell>
          <cell r="CT391">
            <v>4</v>
          </cell>
          <cell r="CU391">
            <v>0</v>
          </cell>
          <cell r="CV391">
            <v>0</v>
          </cell>
          <cell r="CW391">
            <v>0</v>
          </cell>
          <cell r="CX391">
            <v>0</v>
          </cell>
          <cell r="CY391">
            <v>0</v>
          </cell>
        </row>
        <row r="392">
          <cell r="CA392">
            <v>695</v>
          </cell>
          <cell r="CB392">
            <v>2</v>
          </cell>
          <cell r="CC392">
            <v>0</v>
          </cell>
          <cell r="CD392">
            <v>0</v>
          </cell>
          <cell r="CE392">
            <v>0</v>
          </cell>
          <cell r="CF392">
            <v>41230</v>
          </cell>
          <cell r="CG392">
            <v>0</v>
          </cell>
          <cell r="CH392">
            <v>0</v>
          </cell>
          <cell r="CI392">
            <v>41230</v>
          </cell>
          <cell r="CJ392">
            <v>0</v>
          </cell>
          <cell r="CK392">
            <v>2376</v>
          </cell>
          <cell r="CL392">
            <v>43606</v>
          </cell>
          <cell r="CM392">
            <v>0</v>
          </cell>
          <cell r="CN392">
            <v>0</v>
          </cell>
          <cell r="CO392">
            <v>0</v>
          </cell>
          <cell r="CP392">
            <v>0</v>
          </cell>
          <cell r="CQ392">
            <v>43606</v>
          </cell>
          <cell r="CR392">
            <v>43606</v>
          </cell>
          <cell r="CS392">
            <v>695</v>
          </cell>
          <cell r="CT392">
            <v>0</v>
          </cell>
          <cell r="CU392">
            <v>0</v>
          </cell>
          <cell r="CV392">
            <v>0</v>
          </cell>
          <cell r="CW392">
            <v>0</v>
          </cell>
          <cell r="CX392">
            <v>0</v>
          </cell>
          <cell r="CY392">
            <v>0</v>
          </cell>
        </row>
        <row r="393">
          <cell r="CA393">
            <v>698</v>
          </cell>
        </row>
        <row r="394">
          <cell r="CA394">
            <v>700</v>
          </cell>
          <cell r="CB394">
            <v>36</v>
          </cell>
          <cell r="CC394">
            <v>0</v>
          </cell>
          <cell r="CD394">
            <v>0</v>
          </cell>
          <cell r="CE394">
            <v>0</v>
          </cell>
          <cell r="CF394">
            <v>1010268</v>
          </cell>
          <cell r="CG394">
            <v>0</v>
          </cell>
          <cell r="CH394">
            <v>0</v>
          </cell>
          <cell r="CI394">
            <v>1010268</v>
          </cell>
          <cell r="CJ394">
            <v>0</v>
          </cell>
          <cell r="CK394">
            <v>42768</v>
          </cell>
          <cell r="CL394">
            <v>1053036</v>
          </cell>
          <cell r="CM394">
            <v>0</v>
          </cell>
          <cell r="CN394">
            <v>0</v>
          </cell>
          <cell r="CO394">
            <v>0</v>
          </cell>
          <cell r="CP394">
            <v>0</v>
          </cell>
          <cell r="CQ394">
            <v>1053036</v>
          </cell>
          <cell r="CR394">
            <v>1053036</v>
          </cell>
          <cell r="CS394">
            <v>700</v>
          </cell>
          <cell r="CT394">
            <v>7</v>
          </cell>
          <cell r="CU394">
            <v>0</v>
          </cell>
          <cell r="CV394">
            <v>0</v>
          </cell>
          <cell r="CW394">
            <v>0</v>
          </cell>
          <cell r="CX394">
            <v>0</v>
          </cell>
          <cell r="CY394">
            <v>0</v>
          </cell>
        </row>
        <row r="395">
          <cell r="CA395">
            <v>705</v>
          </cell>
          <cell r="CB395">
            <v>2</v>
          </cell>
          <cell r="CC395">
            <v>0</v>
          </cell>
          <cell r="CD395">
            <v>0</v>
          </cell>
          <cell r="CE395">
            <v>0</v>
          </cell>
          <cell r="CF395">
            <v>41247</v>
          </cell>
          <cell r="CG395">
            <v>0</v>
          </cell>
          <cell r="CH395">
            <v>0</v>
          </cell>
          <cell r="CI395">
            <v>41247</v>
          </cell>
          <cell r="CJ395">
            <v>0</v>
          </cell>
          <cell r="CK395">
            <v>2376</v>
          </cell>
          <cell r="CL395">
            <v>43623</v>
          </cell>
          <cell r="CM395">
            <v>0</v>
          </cell>
          <cell r="CN395">
            <v>0</v>
          </cell>
          <cell r="CO395">
            <v>0</v>
          </cell>
          <cell r="CP395">
            <v>0</v>
          </cell>
          <cell r="CQ395">
            <v>43623</v>
          </cell>
          <cell r="CR395">
            <v>43623</v>
          </cell>
          <cell r="CS395">
            <v>705</v>
          </cell>
          <cell r="CT395">
            <v>1</v>
          </cell>
          <cell r="CU395">
            <v>0</v>
          </cell>
          <cell r="CV395">
            <v>0</v>
          </cell>
          <cell r="CW395">
            <v>0</v>
          </cell>
          <cell r="CX395">
            <v>0</v>
          </cell>
          <cell r="CY395">
            <v>0</v>
          </cell>
        </row>
        <row r="396">
          <cell r="CA396">
            <v>710</v>
          </cell>
          <cell r="CB396">
            <v>19</v>
          </cell>
          <cell r="CC396">
            <v>0</v>
          </cell>
          <cell r="CD396">
            <v>0</v>
          </cell>
          <cell r="CE396">
            <v>0</v>
          </cell>
          <cell r="CF396">
            <v>328049</v>
          </cell>
          <cell r="CG396">
            <v>0</v>
          </cell>
          <cell r="CH396">
            <v>0</v>
          </cell>
          <cell r="CI396">
            <v>328049</v>
          </cell>
          <cell r="CJ396">
            <v>0</v>
          </cell>
          <cell r="CK396">
            <v>22572</v>
          </cell>
          <cell r="CL396">
            <v>350621</v>
          </cell>
          <cell r="CM396">
            <v>0</v>
          </cell>
          <cell r="CN396">
            <v>0</v>
          </cell>
          <cell r="CO396">
            <v>0</v>
          </cell>
          <cell r="CP396">
            <v>0</v>
          </cell>
          <cell r="CQ396">
            <v>350621</v>
          </cell>
          <cell r="CR396">
            <v>350621</v>
          </cell>
          <cell r="CS396">
            <v>710</v>
          </cell>
          <cell r="CT396">
            <v>5</v>
          </cell>
          <cell r="CU396">
            <v>0</v>
          </cell>
          <cell r="CV396">
            <v>0</v>
          </cell>
          <cell r="CW396">
            <v>0</v>
          </cell>
          <cell r="CX396">
            <v>0</v>
          </cell>
          <cell r="CY396">
            <v>0</v>
          </cell>
        </row>
        <row r="397">
          <cell r="CA397">
            <v>712</v>
          </cell>
          <cell r="CB397">
            <v>42</v>
          </cell>
          <cell r="CC397">
            <v>0</v>
          </cell>
          <cell r="CD397">
            <v>0</v>
          </cell>
          <cell r="CE397">
            <v>0</v>
          </cell>
          <cell r="CF397">
            <v>950768</v>
          </cell>
          <cell r="CG397">
            <v>0</v>
          </cell>
          <cell r="CH397">
            <v>0</v>
          </cell>
          <cell r="CI397">
            <v>950768</v>
          </cell>
          <cell r="CJ397">
            <v>0</v>
          </cell>
          <cell r="CK397">
            <v>49896</v>
          </cell>
          <cell r="CL397">
            <v>1000664</v>
          </cell>
          <cell r="CM397">
            <v>0</v>
          </cell>
          <cell r="CN397">
            <v>0</v>
          </cell>
          <cell r="CO397">
            <v>0</v>
          </cell>
          <cell r="CP397">
            <v>0</v>
          </cell>
          <cell r="CQ397">
            <v>1000664</v>
          </cell>
          <cell r="CR397">
            <v>1000664</v>
          </cell>
          <cell r="CS397">
            <v>712</v>
          </cell>
          <cell r="CT397">
            <v>12.666666666666668</v>
          </cell>
          <cell r="CU397">
            <v>0</v>
          </cell>
          <cell r="CV397">
            <v>0</v>
          </cell>
          <cell r="CW397">
            <v>0</v>
          </cell>
          <cell r="CX397">
            <v>0</v>
          </cell>
          <cell r="CY397">
            <v>0</v>
          </cell>
        </row>
        <row r="398">
          <cell r="CA398">
            <v>715</v>
          </cell>
          <cell r="CB398">
            <v>10</v>
          </cell>
          <cell r="CC398">
            <v>0</v>
          </cell>
          <cell r="CD398">
            <v>0</v>
          </cell>
          <cell r="CE398">
            <v>0</v>
          </cell>
          <cell r="CF398">
            <v>188880</v>
          </cell>
          <cell r="CG398">
            <v>0</v>
          </cell>
          <cell r="CH398">
            <v>0</v>
          </cell>
          <cell r="CI398">
            <v>188880</v>
          </cell>
          <cell r="CJ398">
            <v>0</v>
          </cell>
          <cell r="CK398">
            <v>11880</v>
          </cell>
          <cell r="CL398">
            <v>200760</v>
          </cell>
          <cell r="CM398">
            <v>0</v>
          </cell>
          <cell r="CN398">
            <v>0</v>
          </cell>
          <cell r="CO398">
            <v>0</v>
          </cell>
          <cell r="CP398">
            <v>0</v>
          </cell>
          <cell r="CQ398">
            <v>200760</v>
          </cell>
          <cell r="CR398">
            <v>200760</v>
          </cell>
          <cell r="CS398">
            <v>715</v>
          </cell>
          <cell r="CT398">
            <v>1.9999999999999998</v>
          </cell>
          <cell r="CU398">
            <v>0</v>
          </cell>
          <cell r="CV398">
            <v>0</v>
          </cell>
          <cell r="CW398">
            <v>0</v>
          </cell>
          <cell r="CX398">
            <v>0</v>
          </cell>
          <cell r="CY398">
            <v>0</v>
          </cell>
        </row>
        <row r="399">
          <cell r="CA399">
            <v>717</v>
          </cell>
          <cell r="CB399">
            <v>28</v>
          </cell>
          <cell r="CC399">
            <v>0</v>
          </cell>
          <cell r="CD399">
            <v>0</v>
          </cell>
          <cell r="CE399">
            <v>0</v>
          </cell>
          <cell r="CF399">
            <v>666040</v>
          </cell>
          <cell r="CG399">
            <v>0</v>
          </cell>
          <cell r="CH399">
            <v>0</v>
          </cell>
          <cell r="CI399">
            <v>666040</v>
          </cell>
          <cell r="CJ399">
            <v>0</v>
          </cell>
          <cell r="CK399">
            <v>33264</v>
          </cell>
          <cell r="CL399">
            <v>699304</v>
          </cell>
          <cell r="CM399">
            <v>0</v>
          </cell>
          <cell r="CN399">
            <v>0</v>
          </cell>
          <cell r="CO399">
            <v>0</v>
          </cell>
          <cell r="CP399">
            <v>0</v>
          </cell>
          <cell r="CQ399">
            <v>699304</v>
          </cell>
          <cell r="CR399">
            <v>699304</v>
          </cell>
          <cell r="CS399">
            <v>717</v>
          </cell>
          <cell r="CT399">
            <v>6</v>
          </cell>
          <cell r="CU399">
            <v>0</v>
          </cell>
          <cell r="CV399">
            <v>0</v>
          </cell>
          <cell r="CW399">
            <v>0</v>
          </cell>
          <cell r="CX399">
            <v>0</v>
          </cell>
          <cell r="CY399">
            <v>0</v>
          </cell>
        </row>
        <row r="400">
          <cell r="CA400">
            <v>720</v>
          </cell>
          <cell r="CB400">
            <v>5</v>
          </cell>
          <cell r="CC400">
            <v>0</v>
          </cell>
          <cell r="CD400">
            <v>0</v>
          </cell>
          <cell r="CE400">
            <v>0</v>
          </cell>
          <cell r="CF400">
            <v>74656</v>
          </cell>
          <cell r="CG400">
            <v>0</v>
          </cell>
          <cell r="CH400">
            <v>0</v>
          </cell>
          <cell r="CI400">
            <v>74656</v>
          </cell>
          <cell r="CJ400">
            <v>0</v>
          </cell>
          <cell r="CK400">
            <v>5940</v>
          </cell>
          <cell r="CL400">
            <v>80596</v>
          </cell>
          <cell r="CM400">
            <v>0</v>
          </cell>
          <cell r="CN400">
            <v>0</v>
          </cell>
          <cell r="CO400">
            <v>0</v>
          </cell>
          <cell r="CP400">
            <v>0</v>
          </cell>
          <cell r="CQ400">
            <v>80596</v>
          </cell>
          <cell r="CR400">
            <v>80596</v>
          </cell>
          <cell r="CS400">
            <v>720</v>
          </cell>
          <cell r="CT400">
            <v>0</v>
          </cell>
          <cell r="CU400">
            <v>0</v>
          </cell>
          <cell r="CV400">
            <v>0</v>
          </cell>
          <cell r="CW400">
            <v>0</v>
          </cell>
          <cell r="CX400">
            <v>0</v>
          </cell>
          <cell r="CY400">
            <v>0</v>
          </cell>
        </row>
        <row r="401">
          <cell r="CA401">
            <v>725</v>
          </cell>
          <cell r="CB401">
            <v>38</v>
          </cell>
          <cell r="CC401">
            <v>0</v>
          </cell>
          <cell r="CD401">
            <v>0</v>
          </cell>
          <cell r="CE401">
            <v>0</v>
          </cell>
          <cell r="CF401">
            <v>603696</v>
          </cell>
          <cell r="CG401">
            <v>0</v>
          </cell>
          <cell r="CH401">
            <v>0</v>
          </cell>
          <cell r="CI401">
            <v>603696</v>
          </cell>
          <cell r="CJ401">
            <v>0</v>
          </cell>
          <cell r="CK401">
            <v>45144</v>
          </cell>
          <cell r="CL401">
            <v>648840</v>
          </cell>
          <cell r="CM401">
            <v>0</v>
          </cell>
          <cell r="CN401">
            <v>0</v>
          </cell>
          <cell r="CO401">
            <v>0</v>
          </cell>
          <cell r="CP401">
            <v>0</v>
          </cell>
          <cell r="CQ401">
            <v>648840</v>
          </cell>
          <cell r="CR401">
            <v>648840</v>
          </cell>
          <cell r="CS401">
            <v>725</v>
          </cell>
          <cell r="CT401">
            <v>11</v>
          </cell>
          <cell r="CU401">
            <v>0</v>
          </cell>
          <cell r="CV401">
            <v>0</v>
          </cell>
          <cell r="CW401">
            <v>0</v>
          </cell>
          <cell r="CX401">
            <v>0</v>
          </cell>
          <cell r="CY401">
            <v>0</v>
          </cell>
        </row>
        <row r="402">
          <cell r="CA402">
            <v>728</v>
          </cell>
        </row>
        <row r="403">
          <cell r="CA403">
            <v>730</v>
          </cell>
          <cell r="CB403">
            <v>8</v>
          </cell>
          <cell r="CC403">
            <v>0</v>
          </cell>
          <cell r="CD403">
            <v>0</v>
          </cell>
          <cell r="CE403">
            <v>0</v>
          </cell>
          <cell r="CF403">
            <v>144368</v>
          </cell>
          <cell r="CG403">
            <v>0</v>
          </cell>
          <cell r="CH403">
            <v>0</v>
          </cell>
          <cell r="CI403">
            <v>144368</v>
          </cell>
          <cell r="CJ403">
            <v>0</v>
          </cell>
          <cell r="CK403">
            <v>9504</v>
          </cell>
          <cell r="CL403">
            <v>153872</v>
          </cell>
          <cell r="CM403">
            <v>0</v>
          </cell>
          <cell r="CN403">
            <v>0</v>
          </cell>
          <cell r="CO403">
            <v>0</v>
          </cell>
          <cell r="CP403">
            <v>0</v>
          </cell>
          <cell r="CQ403">
            <v>153872</v>
          </cell>
          <cell r="CR403">
            <v>153872</v>
          </cell>
          <cell r="CS403">
            <v>730</v>
          </cell>
          <cell r="CT403">
            <v>3.6666666666666665</v>
          </cell>
          <cell r="CU403">
            <v>0</v>
          </cell>
          <cell r="CV403">
            <v>0</v>
          </cell>
          <cell r="CW403">
            <v>0</v>
          </cell>
          <cell r="CX403">
            <v>0</v>
          </cell>
          <cell r="CY403">
            <v>0</v>
          </cell>
        </row>
        <row r="404">
          <cell r="CA404">
            <v>735</v>
          </cell>
          <cell r="CB404">
            <v>65</v>
          </cell>
          <cell r="CC404">
            <v>0</v>
          </cell>
          <cell r="CD404">
            <v>0</v>
          </cell>
          <cell r="CE404">
            <v>0</v>
          </cell>
          <cell r="CF404">
            <v>1157834</v>
          </cell>
          <cell r="CG404">
            <v>0</v>
          </cell>
          <cell r="CH404">
            <v>0</v>
          </cell>
          <cell r="CI404">
            <v>1157834</v>
          </cell>
          <cell r="CJ404">
            <v>0</v>
          </cell>
          <cell r="CK404">
            <v>77220</v>
          </cell>
          <cell r="CL404">
            <v>1235054</v>
          </cell>
          <cell r="CM404">
            <v>0</v>
          </cell>
          <cell r="CN404">
            <v>0</v>
          </cell>
          <cell r="CO404">
            <v>0</v>
          </cell>
          <cell r="CP404">
            <v>0</v>
          </cell>
          <cell r="CQ404">
            <v>1235054</v>
          </cell>
          <cell r="CR404">
            <v>1235054</v>
          </cell>
          <cell r="CS404">
            <v>735</v>
          </cell>
          <cell r="CT404">
            <v>13.66666666666667</v>
          </cell>
          <cell r="CU404">
            <v>0</v>
          </cell>
          <cell r="CV404">
            <v>0</v>
          </cell>
          <cell r="CW404">
            <v>0</v>
          </cell>
          <cell r="CX404">
            <v>0</v>
          </cell>
          <cell r="CY404">
            <v>0</v>
          </cell>
        </row>
        <row r="405">
          <cell r="CA405">
            <v>740</v>
          </cell>
          <cell r="CB405">
            <v>14</v>
          </cell>
          <cell r="CC405">
            <v>0</v>
          </cell>
          <cell r="CD405">
            <v>0</v>
          </cell>
          <cell r="CE405">
            <v>0</v>
          </cell>
          <cell r="CF405">
            <v>271060</v>
          </cell>
          <cell r="CG405">
            <v>0</v>
          </cell>
          <cell r="CH405">
            <v>0</v>
          </cell>
          <cell r="CI405">
            <v>271060</v>
          </cell>
          <cell r="CJ405">
            <v>0</v>
          </cell>
          <cell r="CK405">
            <v>16632</v>
          </cell>
          <cell r="CL405">
            <v>287692</v>
          </cell>
          <cell r="CM405">
            <v>0</v>
          </cell>
          <cell r="CN405">
            <v>0</v>
          </cell>
          <cell r="CO405">
            <v>0</v>
          </cell>
          <cell r="CP405">
            <v>0</v>
          </cell>
          <cell r="CQ405">
            <v>287692</v>
          </cell>
          <cell r="CR405">
            <v>287692</v>
          </cell>
          <cell r="CS405">
            <v>740</v>
          </cell>
          <cell r="CT405">
            <v>4</v>
          </cell>
          <cell r="CU405">
            <v>0</v>
          </cell>
          <cell r="CV405">
            <v>0</v>
          </cell>
          <cell r="CW405">
            <v>0</v>
          </cell>
          <cell r="CX405">
            <v>0</v>
          </cell>
          <cell r="CY405">
            <v>0</v>
          </cell>
        </row>
        <row r="406">
          <cell r="CA406">
            <v>745</v>
          </cell>
          <cell r="CB406">
            <v>35</v>
          </cell>
          <cell r="CC406">
            <v>0</v>
          </cell>
          <cell r="CD406">
            <v>0</v>
          </cell>
          <cell r="CE406">
            <v>0</v>
          </cell>
          <cell r="CF406">
            <v>566659</v>
          </cell>
          <cell r="CG406">
            <v>0</v>
          </cell>
          <cell r="CH406">
            <v>0</v>
          </cell>
          <cell r="CI406">
            <v>566659</v>
          </cell>
          <cell r="CJ406">
            <v>0</v>
          </cell>
          <cell r="CK406">
            <v>41580</v>
          </cell>
          <cell r="CL406">
            <v>608239</v>
          </cell>
          <cell r="CM406">
            <v>0</v>
          </cell>
          <cell r="CN406">
            <v>0</v>
          </cell>
          <cell r="CO406">
            <v>0</v>
          </cell>
          <cell r="CP406">
            <v>0</v>
          </cell>
          <cell r="CQ406">
            <v>608239</v>
          </cell>
          <cell r="CR406">
            <v>608239</v>
          </cell>
          <cell r="CS406">
            <v>745</v>
          </cell>
          <cell r="CT406">
            <v>12.777777777777775</v>
          </cell>
          <cell r="CU406">
            <v>0</v>
          </cell>
          <cell r="CV406">
            <v>0</v>
          </cell>
          <cell r="CW406">
            <v>0</v>
          </cell>
          <cell r="CX406">
            <v>0</v>
          </cell>
          <cell r="CY406">
            <v>0</v>
          </cell>
        </row>
        <row r="407">
          <cell r="CA407">
            <v>750</v>
          </cell>
          <cell r="CB407">
            <v>23</v>
          </cell>
          <cell r="CC407">
            <v>0</v>
          </cell>
          <cell r="CD407">
            <v>0</v>
          </cell>
          <cell r="CE407">
            <v>0</v>
          </cell>
          <cell r="CF407">
            <v>505227</v>
          </cell>
          <cell r="CG407">
            <v>0</v>
          </cell>
          <cell r="CH407">
            <v>0</v>
          </cell>
          <cell r="CI407">
            <v>505227</v>
          </cell>
          <cell r="CJ407">
            <v>0</v>
          </cell>
          <cell r="CK407">
            <v>27324</v>
          </cell>
          <cell r="CL407">
            <v>532551</v>
          </cell>
          <cell r="CM407">
            <v>0</v>
          </cell>
          <cell r="CN407">
            <v>0</v>
          </cell>
          <cell r="CO407">
            <v>0</v>
          </cell>
          <cell r="CP407">
            <v>0</v>
          </cell>
          <cell r="CQ407">
            <v>532551</v>
          </cell>
          <cell r="CR407">
            <v>532551</v>
          </cell>
          <cell r="CS407">
            <v>750</v>
          </cell>
          <cell r="CT407">
            <v>3.9999999999999996</v>
          </cell>
          <cell r="CU407">
            <v>0</v>
          </cell>
          <cell r="CV407">
            <v>0</v>
          </cell>
          <cell r="CW407">
            <v>0</v>
          </cell>
          <cell r="CX407">
            <v>0</v>
          </cell>
          <cell r="CY407">
            <v>0</v>
          </cell>
        </row>
        <row r="408">
          <cell r="CA408">
            <v>753</v>
          </cell>
          <cell r="CB408">
            <v>11</v>
          </cell>
          <cell r="CC408">
            <v>0</v>
          </cell>
          <cell r="CD408">
            <v>0</v>
          </cell>
          <cell r="CE408">
            <v>0</v>
          </cell>
          <cell r="CF408">
            <v>179749</v>
          </cell>
          <cell r="CG408">
            <v>0</v>
          </cell>
          <cell r="CH408">
            <v>0</v>
          </cell>
          <cell r="CI408">
            <v>179749</v>
          </cell>
          <cell r="CJ408">
            <v>0</v>
          </cell>
          <cell r="CK408">
            <v>13068</v>
          </cell>
          <cell r="CL408">
            <v>192817</v>
          </cell>
          <cell r="CM408">
            <v>0</v>
          </cell>
          <cell r="CN408">
            <v>0</v>
          </cell>
          <cell r="CO408">
            <v>0</v>
          </cell>
          <cell r="CP408">
            <v>0</v>
          </cell>
          <cell r="CQ408">
            <v>192817</v>
          </cell>
          <cell r="CR408">
            <v>192817</v>
          </cell>
          <cell r="CS408">
            <v>753</v>
          </cell>
          <cell r="CT408">
            <v>3</v>
          </cell>
          <cell r="CU408">
            <v>0</v>
          </cell>
          <cell r="CV408">
            <v>0</v>
          </cell>
          <cell r="CW408">
            <v>0</v>
          </cell>
          <cell r="CX408">
            <v>0</v>
          </cell>
          <cell r="CY408">
            <v>0</v>
          </cell>
        </row>
        <row r="409">
          <cell r="CA409">
            <v>755</v>
          </cell>
          <cell r="CB409">
            <v>25</v>
          </cell>
          <cell r="CC409">
            <v>0</v>
          </cell>
          <cell r="CD409">
            <v>0</v>
          </cell>
          <cell r="CE409">
            <v>0</v>
          </cell>
          <cell r="CF409">
            <v>474717</v>
          </cell>
          <cell r="CG409">
            <v>0</v>
          </cell>
          <cell r="CH409">
            <v>0</v>
          </cell>
          <cell r="CI409">
            <v>474717</v>
          </cell>
          <cell r="CJ409">
            <v>0</v>
          </cell>
          <cell r="CK409">
            <v>29700</v>
          </cell>
          <cell r="CL409">
            <v>504417</v>
          </cell>
          <cell r="CM409">
            <v>0</v>
          </cell>
          <cell r="CN409">
            <v>0</v>
          </cell>
          <cell r="CO409">
            <v>0</v>
          </cell>
          <cell r="CP409">
            <v>0</v>
          </cell>
          <cell r="CQ409">
            <v>504417</v>
          </cell>
          <cell r="CR409">
            <v>504417</v>
          </cell>
          <cell r="CS409">
            <v>755</v>
          </cell>
          <cell r="CT409">
            <v>4</v>
          </cell>
          <cell r="CU409">
            <v>0</v>
          </cell>
          <cell r="CV409">
            <v>0</v>
          </cell>
          <cell r="CW409">
            <v>0</v>
          </cell>
          <cell r="CX409">
            <v>0</v>
          </cell>
          <cell r="CY409">
            <v>0</v>
          </cell>
        </row>
        <row r="410">
          <cell r="CA410">
            <v>760</v>
          </cell>
          <cell r="CB410">
            <v>73</v>
          </cell>
          <cell r="CC410">
            <v>0</v>
          </cell>
          <cell r="CD410">
            <v>0</v>
          </cell>
          <cell r="CE410">
            <v>0</v>
          </cell>
          <cell r="CF410">
            <v>1201228</v>
          </cell>
          <cell r="CG410">
            <v>0</v>
          </cell>
          <cell r="CH410">
            <v>0</v>
          </cell>
          <cell r="CI410">
            <v>1201228</v>
          </cell>
          <cell r="CJ410">
            <v>0</v>
          </cell>
          <cell r="CK410">
            <v>86724</v>
          </cell>
          <cell r="CL410">
            <v>1287952</v>
          </cell>
          <cell r="CM410">
            <v>0</v>
          </cell>
          <cell r="CN410">
            <v>0</v>
          </cell>
          <cell r="CO410">
            <v>0</v>
          </cell>
          <cell r="CP410">
            <v>0</v>
          </cell>
          <cell r="CQ410">
            <v>1287952</v>
          </cell>
          <cell r="CR410">
            <v>1287952</v>
          </cell>
          <cell r="CS410">
            <v>760</v>
          </cell>
          <cell r="CT410">
            <v>12.999999999999998</v>
          </cell>
          <cell r="CU410">
            <v>0</v>
          </cell>
          <cell r="CV410">
            <v>0</v>
          </cell>
          <cell r="CW410">
            <v>0</v>
          </cell>
          <cell r="CX410">
            <v>0</v>
          </cell>
          <cell r="CY410">
            <v>0</v>
          </cell>
        </row>
        <row r="411">
          <cell r="CA411">
            <v>763</v>
          </cell>
          <cell r="CB411">
            <v>6</v>
          </cell>
          <cell r="CC411">
            <v>0</v>
          </cell>
          <cell r="CD411">
            <v>0</v>
          </cell>
          <cell r="CE411">
            <v>0</v>
          </cell>
          <cell r="CF411">
            <v>102474</v>
          </cell>
          <cell r="CG411">
            <v>0</v>
          </cell>
          <cell r="CH411">
            <v>0</v>
          </cell>
          <cell r="CI411">
            <v>102474</v>
          </cell>
          <cell r="CJ411">
            <v>0</v>
          </cell>
          <cell r="CK411">
            <v>7128</v>
          </cell>
          <cell r="CL411">
            <v>109602</v>
          </cell>
          <cell r="CM411">
            <v>0</v>
          </cell>
          <cell r="CN411">
            <v>0</v>
          </cell>
          <cell r="CO411">
            <v>0</v>
          </cell>
          <cell r="CP411">
            <v>0</v>
          </cell>
          <cell r="CQ411">
            <v>109602</v>
          </cell>
          <cell r="CR411">
            <v>109602</v>
          </cell>
          <cell r="CS411">
            <v>763</v>
          </cell>
          <cell r="CT411">
            <v>3</v>
          </cell>
          <cell r="CU411">
            <v>0</v>
          </cell>
          <cell r="CV411">
            <v>0</v>
          </cell>
          <cell r="CW411">
            <v>0</v>
          </cell>
          <cell r="CX411">
            <v>0</v>
          </cell>
          <cell r="CY411">
            <v>0</v>
          </cell>
        </row>
        <row r="412">
          <cell r="CA412">
            <v>765</v>
          </cell>
        </row>
        <row r="413">
          <cell r="CA413">
            <v>766</v>
          </cell>
          <cell r="CB413">
            <v>4</v>
          </cell>
          <cell r="CC413">
            <v>0</v>
          </cell>
          <cell r="CD413">
            <v>0</v>
          </cell>
          <cell r="CE413">
            <v>0</v>
          </cell>
          <cell r="CF413">
            <v>57199</v>
          </cell>
          <cell r="CG413">
            <v>0</v>
          </cell>
          <cell r="CH413">
            <v>0</v>
          </cell>
          <cell r="CI413">
            <v>57199</v>
          </cell>
          <cell r="CJ413">
            <v>0</v>
          </cell>
          <cell r="CK413">
            <v>4752</v>
          </cell>
          <cell r="CL413">
            <v>61951</v>
          </cell>
          <cell r="CM413">
            <v>0</v>
          </cell>
          <cell r="CN413">
            <v>0</v>
          </cell>
          <cell r="CO413">
            <v>0</v>
          </cell>
          <cell r="CP413">
            <v>0</v>
          </cell>
          <cell r="CQ413">
            <v>61951</v>
          </cell>
          <cell r="CR413">
            <v>61951</v>
          </cell>
          <cell r="CS413">
            <v>766</v>
          </cell>
          <cell r="CT413">
            <v>0</v>
          </cell>
          <cell r="CU413">
            <v>0</v>
          </cell>
          <cell r="CV413">
            <v>0</v>
          </cell>
          <cell r="CW413">
            <v>0</v>
          </cell>
          <cell r="CX413">
            <v>0</v>
          </cell>
          <cell r="CY413">
            <v>0</v>
          </cell>
        </row>
        <row r="414">
          <cell r="CA414">
            <v>767</v>
          </cell>
          <cell r="CB414">
            <v>67</v>
          </cell>
          <cell r="CC414">
            <v>0</v>
          </cell>
          <cell r="CD414">
            <v>0</v>
          </cell>
          <cell r="CE414">
            <v>0</v>
          </cell>
          <cell r="CF414">
            <v>933492</v>
          </cell>
          <cell r="CG414">
            <v>0</v>
          </cell>
          <cell r="CH414">
            <v>0</v>
          </cell>
          <cell r="CI414">
            <v>933492</v>
          </cell>
          <cell r="CJ414">
            <v>0</v>
          </cell>
          <cell r="CK414">
            <v>79596</v>
          </cell>
          <cell r="CL414">
            <v>1013088</v>
          </cell>
          <cell r="CM414">
            <v>0</v>
          </cell>
          <cell r="CN414">
            <v>0</v>
          </cell>
          <cell r="CO414">
            <v>0</v>
          </cell>
          <cell r="CP414">
            <v>0</v>
          </cell>
          <cell r="CQ414">
            <v>1013088</v>
          </cell>
          <cell r="CR414">
            <v>1013088</v>
          </cell>
          <cell r="CS414">
            <v>767</v>
          </cell>
          <cell r="CT414">
            <v>30.000000000000004</v>
          </cell>
          <cell r="CU414">
            <v>0</v>
          </cell>
          <cell r="CV414">
            <v>0</v>
          </cell>
          <cell r="CW414">
            <v>0</v>
          </cell>
          <cell r="CX414">
            <v>0</v>
          </cell>
          <cell r="CY414">
            <v>0</v>
          </cell>
        </row>
        <row r="415">
          <cell r="CA415">
            <v>770</v>
          </cell>
          <cell r="CB415">
            <v>17</v>
          </cell>
          <cell r="CC415">
            <v>0</v>
          </cell>
          <cell r="CD415">
            <v>0</v>
          </cell>
          <cell r="CE415">
            <v>0</v>
          </cell>
          <cell r="CF415">
            <v>234704</v>
          </cell>
          <cell r="CG415">
            <v>0</v>
          </cell>
          <cell r="CH415">
            <v>0</v>
          </cell>
          <cell r="CI415">
            <v>234704</v>
          </cell>
          <cell r="CJ415">
            <v>0</v>
          </cell>
          <cell r="CK415">
            <v>20196</v>
          </cell>
          <cell r="CL415">
            <v>254900</v>
          </cell>
          <cell r="CM415">
            <v>0</v>
          </cell>
          <cell r="CN415">
            <v>0</v>
          </cell>
          <cell r="CO415">
            <v>0</v>
          </cell>
          <cell r="CP415">
            <v>0</v>
          </cell>
          <cell r="CQ415">
            <v>254900</v>
          </cell>
          <cell r="CR415">
            <v>254900</v>
          </cell>
          <cell r="CS415">
            <v>770</v>
          </cell>
          <cell r="CT415">
            <v>0</v>
          </cell>
          <cell r="CU415">
            <v>0</v>
          </cell>
          <cell r="CV415">
            <v>0</v>
          </cell>
          <cell r="CW415">
            <v>0</v>
          </cell>
          <cell r="CX415">
            <v>0</v>
          </cell>
          <cell r="CY415">
            <v>0</v>
          </cell>
        </row>
        <row r="416">
          <cell r="CA416">
            <v>773</v>
          </cell>
          <cell r="CB416">
            <v>41</v>
          </cell>
          <cell r="CC416">
            <v>0</v>
          </cell>
          <cell r="CD416">
            <v>0</v>
          </cell>
          <cell r="CE416">
            <v>0</v>
          </cell>
          <cell r="CF416">
            <v>688267</v>
          </cell>
          <cell r="CG416">
            <v>0</v>
          </cell>
          <cell r="CH416">
            <v>0</v>
          </cell>
          <cell r="CI416">
            <v>688267</v>
          </cell>
          <cell r="CJ416">
            <v>0</v>
          </cell>
          <cell r="CK416">
            <v>48708</v>
          </cell>
          <cell r="CL416">
            <v>736975</v>
          </cell>
          <cell r="CM416">
            <v>0</v>
          </cell>
          <cell r="CN416">
            <v>0</v>
          </cell>
          <cell r="CO416">
            <v>0</v>
          </cell>
          <cell r="CP416">
            <v>0</v>
          </cell>
          <cell r="CQ416">
            <v>736975</v>
          </cell>
          <cell r="CR416">
            <v>736975</v>
          </cell>
          <cell r="CS416">
            <v>773</v>
          </cell>
          <cell r="CT416">
            <v>14</v>
          </cell>
          <cell r="CU416">
            <v>0</v>
          </cell>
          <cell r="CV416">
            <v>0</v>
          </cell>
          <cell r="CW416">
            <v>0</v>
          </cell>
          <cell r="CX416">
            <v>0</v>
          </cell>
          <cell r="CY416">
            <v>0</v>
          </cell>
        </row>
        <row r="417">
          <cell r="CA417">
            <v>774</v>
          </cell>
          <cell r="CB417">
            <v>43</v>
          </cell>
          <cell r="CC417">
            <v>0</v>
          </cell>
          <cell r="CD417">
            <v>0</v>
          </cell>
          <cell r="CE417">
            <v>10.01364139248148</v>
          </cell>
          <cell r="CF417">
            <v>1658510</v>
          </cell>
          <cell r="CG417">
            <v>386226.14850801066</v>
          </cell>
          <cell r="CH417">
            <v>0</v>
          </cell>
          <cell r="CI417">
            <v>1272283.8514919893</v>
          </cell>
          <cell r="CJ417">
            <v>0</v>
          </cell>
          <cell r="CK417">
            <v>39188</v>
          </cell>
          <cell r="CL417">
            <v>1311471.8514919896</v>
          </cell>
          <cell r="CM417">
            <v>386226.14850801066</v>
          </cell>
          <cell r="CN417">
            <v>0</v>
          </cell>
          <cell r="CO417">
            <v>11896</v>
          </cell>
          <cell r="CP417">
            <v>398122.14850801066</v>
          </cell>
          <cell r="CQ417">
            <v>1709594</v>
          </cell>
          <cell r="CR417">
            <v>1709594</v>
          </cell>
          <cell r="CS417">
            <v>774</v>
          </cell>
          <cell r="CT417">
            <v>17</v>
          </cell>
          <cell r="CU417">
            <v>10.01364139248148</v>
          </cell>
          <cell r="CV417">
            <v>386226.14850801066</v>
          </cell>
          <cell r="CW417">
            <v>0</v>
          </cell>
          <cell r="CX417">
            <v>11896</v>
          </cell>
          <cell r="CY417">
            <v>398122.14850801066</v>
          </cell>
        </row>
        <row r="418">
          <cell r="CA418">
            <v>775</v>
          </cell>
          <cell r="CB418">
            <v>51</v>
          </cell>
          <cell r="CC418">
            <v>0</v>
          </cell>
          <cell r="CD418">
            <v>0</v>
          </cell>
          <cell r="CE418">
            <v>0</v>
          </cell>
          <cell r="CF418">
            <v>796037</v>
          </cell>
          <cell r="CG418">
            <v>0</v>
          </cell>
          <cell r="CH418">
            <v>0</v>
          </cell>
          <cell r="CI418">
            <v>796037</v>
          </cell>
          <cell r="CJ418">
            <v>0</v>
          </cell>
          <cell r="CK418">
            <v>60588</v>
          </cell>
          <cell r="CL418">
            <v>856625</v>
          </cell>
          <cell r="CM418">
            <v>0</v>
          </cell>
          <cell r="CN418">
            <v>0</v>
          </cell>
          <cell r="CO418">
            <v>0</v>
          </cell>
          <cell r="CP418">
            <v>0</v>
          </cell>
          <cell r="CQ418">
            <v>856625</v>
          </cell>
          <cell r="CR418">
            <v>856625</v>
          </cell>
          <cell r="CS418">
            <v>775</v>
          </cell>
          <cell r="CT418">
            <v>18.500000000000004</v>
          </cell>
          <cell r="CU418">
            <v>0</v>
          </cell>
          <cell r="CV418">
            <v>0</v>
          </cell>
          <cell r="CW418">
            <v>0</v>
          </cell>
          <cell r="CX418">
            <v>0</v>
          </cell>
          <cell r="CY418">
            <v>0</v>
          </cell>
        </row>
        <row r="419">
          <cell r="CA419">
            <v>778</v>
          </cell>
          <cell r="CB419">
            <v>10</v>
          </cell>
          <cell r="CC419">
            <v>0</v>
          </cell>
          <cell r="CD419">
            <v>0</v>
          </cell>
          <cell r="CE419">
            <v>0</v>
          </cell>
          <cell r="CF419">
            <v>175420</v>
          </cell>
          <cell r="CG419">
            <v>0</v>
          </cell>
          <cell r="CH419">
            <v>0</v>
          </cell>
          <cell r="CI419">
            <v>175420</v>
          </cell>
          <cell r="CJ419">
            <v>0</v>
          </cell>
          <cell r="CK419">
            <v>11880</v>
          </cell>
          <cell r="CL419">
            <v>187300</v>
          </cell>
          <cell r="CM419">
            <v>0</v>
          </cell>
          <cell r="CN419">
            <v>0</v>
          </cell>
          <cell r="CO419">
            <v>0</v>
          </cell>
          <cell r="CP419">
            <v>0</v>
          </cell>
          <cell r="CQ419">
            <v>187300</v>
          </cell>
          <cell r="CR419">
            <v>187300</v>
          </cell>
          <cell r="CS419">
            <v>778</v>
          </cell>
          <cell r="CT419">
            <v>5</v>
          </cell>
          <cell r="CU419">
            <v>0</v>
          </cell>
          <cell r="CV419">
            <v>0</v>
          </cell>
          <cell r="CW419">
            <v>0</v>
          </cell>
          <cell r="CX419">
            <v>0</v>
          </cell>
          <cell r="CY419">
            <v>0</v>
          </cell>
        </row>
        <row r="420">
          <cell r="CA420">
            <v>780</v>
          </cell>
          <cell r="CB420">
            <v>73</v>
          </cell>
          <cell r="CC420">
            <v>0</v>
          </cell>
          <cell r="CD420">
            <v>0</v>
          </cell>
          <cell r="CE420">
            <v>0</v>
          </cell>
          <cell r="CF420">
            <v>1266159</v>
          </cell>
          <cell r="CG420">
            <v>0</v>
          </cell>
          <cell r="CH420">
            <v>0</v>
          </cell>
          <cell r="CI420">
            <v>1266159</v>
          </cell>
          <cell r="CJ420">
            <v>0</v>
          </cell>
          <cell r="CK420">
            <v>86724</v>
          </cell>
          <cell r="CL420">
            <v>1352883</v>
          </cell>
          <cell r="CM420">
            <v>0</v>
          </cell>
          <cell r="CN420">
            <v>0</v>
          </cell>
          <cell r="CO420">
            <v>0</v>
          </cell>
          <cell r="CP420">
            <v>0</v>
          </cell>
          <cell r="CQ420">
            <v>1352883</v>
          </cell>
          <cell r="CR420">
            <v>1352883</v>
          </cell>
          <cell r="CS420">
            <v>780</v>
          </cell>
          <cell r="CT420">
            <v>28.000000000000007</v>
          </cell>
          <cell r="CU420">
            <v>0</v>
          </cell>
          <cell r="CV420">
            <v>0</v>
          </cell>
          <cell r="CW420">
            <v>0</v>
          </cell>
          <cell r="CX420">
            <v>0</v>
          </cell>
          <cell r="CY420">
            <v>0</v>
          </cell>
        </row>
        <row r="421">
          <cell r="CA421">
            <v>801</v>
          </cell>
        </row>
        <row r="422">
          <cell r="CA422">
            <v>805</v>
          </cell>
        </row>
        <row r="423">
          <cell r="CA423">
            <v>806</v>
          </cell>
        </row>
        <row r="424">
          <cell r="CA424">
            <v>810</v>
          </cell>
        </row>
        <row r="425">
          <cell r="CA425">
            <v>815</v>
          </cell>
        </row>
        <row r="426">
          <cell r="CA426">
            <v>817</v>
          </cell>
        </row>
        <row r="427">
          <cell r="CA427">
            <v>818</v>
          </cell>
        </row>
        <row r="428">
          <cell r="CA428">
            <v>821</v>
          </cell>
        </row>
        <row r="429">
          <cell r="CA429">
            <v>823</v>
          </cell>
        </row>
        <row r="430">
          <cell r="CA430">
            <v>825</v>
          </cell>
        </row>
        <row r="431">
          <cell r="CA431">
            <v>828</v>
          </cell>
        </row>
        <row r="432">
          <cell r="CA432">
            <v>829</v>
          </cell>
        </row>
        <row r="433">
          <cell r="CA433">
            <v>830</v>
          </cell>
        </row>
        <row r="434">
          <cell r="CA434">
            <v>832</v>
          </cell>
        </row>
        <row r="435">
          <cell r="CA435">
            <v>851</v>
          </cell>
        </row>
        <row r="436">
          <cell r="CA436">
            <v>852</v>
          </cell>
        </row>
        <row r="437">
          <cell r="CA437">
            <v>853</v>
          </cell>
        </row>
        <row r="438">
          <cell r="CA438">
            <v>855</v>
          </cell>
        </row>
        <row r="439">
          <cell r="CA439">
            <v>860</v>
          </cell>
        </row>
        <row r="440">
          <cell r="CA440">
            <v>871</v>
          </cell>
        </row>
        <row r="441">
          <cell r="CA441">
            <v>872</v>
          </cell>
        </row>
        <row r="442">
          <cell r="CA442">
            <v>873</v>
          </cell>
        </row>
        <row r="443">
          <cell r="CA443">
            <v>876</v>
          </cell>
        </row>
        <row r="444">
          <cell r="CA444">
            <v>878</v>
          </cell>
        </row>
        <row r="445">
          <cell r="CA445">
            <v>879</v>
          </cell>
        </row>
        <row r="446">
          <cell r="CA446">
            <v>885</v>
          </cell>
        </row>
        <row r="447">
          <cell r="CA447">
            <v>910</v>
          </cell>
        </row>
        <row r="448">
          <cell r="CA448">
            <v>915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2D9EE-6310-499F-A92A-B579BCE19797}">
  <sheetPr>
    <pageSetUpPr fitToPage="1"/>
  </sheetPr>
  <dimension ref="A1:M452"/>
  <sheetViews>
    <sheetView showGridLines="0" tabSelected="1" zoomScaleNormal="100" workbookViewId="0">
      <pane ySplit="9" topLeftCell="A10" activePane="bottomLeft" state="frozen"/>
      <selection activeCell="AE259" sqref="AE259"/>
      <selection pane="bottomLeft" activeCell="A9" sqref="A9"/>
    </sheetView>
  </sheetViews>
  <sheetFormatPr defaultColWidth="9.08984375" defaultRowHeight="15.5" x14ac:dyDescent="0.35"/>
  <cols>
    <col min="1" max="1" width="5.6328125" style="51" customWidth="1"/>
    <col min="2" max="2" width="21.6328125" style="51" customWidth="1"/>
    <col min="3" max="3" width="12" style="13" customWidth="1"/>
    <col min="4" max="4" width="10.453125" style="51" customWidth="1"/>
    <col min="5" max="5" width="16.36328125" style="51" customWidth="1"/>
    <col min="6" max="6" width="15.6328125" style="53" customWidth="1"/>
    <col min="7" max="7" width="12.36328125" style="53" customWidth="1"/>
    <col min="8" max="8" width="17.36328125" style="53" customWidth="1"/>
    <col min="9" max="9" width="18.6328125" style="6" customWidth="1"/>
    <col min="10" max="10" width="16.453125" style="6" customWidth="1"/>
    <col min="11" max="11" width="17.6328125" style="6" customWidth="1"/>
    <col min="12" max="12" width="15.6328125" style="6" customWidth="1"/>
    <col min="13" max="13" width="8.453125" style="6" customWidth="1"/>
    <col min="14" max="16384" width="9.08984375" style="6"/>
  </cols>
  <sheetData>
    <row r="1" spans="1:12" ht="33.5" x14ac:dyDescent="0.75">
      <c r="A1" s="1" t="s">
        <v>0</v>
      </c>
      <c r="B1" s="2"/>
      <c r="C1" s="3"/>
      <c r="D1" s="4"/>
      <c r="E1" s="4"/>
      <c r="F1" s="4"/>
      <c r="G1" s="4"/>
      <c r="H1" s="5"/>
    </row>
    <row r="2" spans="1:12" ht="31" x14ac:dyDescent="0.7">
      <c r="A2" s="7" t="s">
        <v>1</v>
      </c>
      <c r="B2" s="2"/>
      <c r="C2" s="3"/>
      <c r="D2" s="8"/>
      <c r="E2" s="8"/>
      <c r="F2" s="9"/>
      <c r="G2" s="9"/>
      <c r="H2" s="10"/>
    </row>
    <row r="3" spans="1:12" ht="18.5" x14ac:dyDescent="0.45">
      <c r="A3" s="11" t="s">
        <v>2</v>
      </c>
      <c r="B3" s="12"/>
      <c r="C3" s="9"/>
      <c r="D3" s="12"/>
      <c r="E3" s="12"/>
      <c r="F3" s="13"/>
      <c r="G3" s="13"/>
      <c r="H3" s="13"/>
    </row>
    <row r="4" spans="1:12" x14ac:dyDescent="0.35">
      <c r="A4" s="13"/>
      <c r="B4" s="13"/>
      <c r="D4" s="13"/>
      <c r="E4" s="13"/>
      <c r="F4" s="13"/>
      <c r="G4" s="13"/>
      <c r="H4" s="13"/>
    </row>
    <row r="5" spans="1:12" x14ac:dyDescent="0.35">
      <c r="A5" s="14"/>
      <c r="B5" s="15"/>
      <c r="C5" s="16"/>
      <c r="D5" s="17"/>
      <c r="E5" s="18"/>
      <c r="F5" s="18"/>
      <c r="G5" s="18"/>
      <c r="H5" s="19"/>
      <c r="I5" s="55" t="s">
        <v>3</v>
      </c>
      <c r="J5" s="56"/>
      <c r="K5" s="55" t="s">
        <v>4</v>
      </c>
      <c r="L5" s="56"/>
    </row>
    <row r="6" spans="1:12" x14ac:dyDescent="0.35">
      <c r="A6" s="20"/>
      <c r="B6" s="21"/>
      <c r="C6" s="21"/>
      <c r="D6" s="22"/>
      <c r="E6" s="22" t="s">
        <v>5</v>
      </c>
      <c r="F6" s="22" t="s">
        <v>6</v>
      </c>
      <c r="G6" s="22"/>
      <c r="H6" s="22" t="s">
        <v>7</v>
      </c>
      <c r="I6" s="57"/>
      <c r="J6" s="58"/>
      <c r="K6" s="57"/>
      <c r="L6" s="58"/>
    </row>
    <row r="7" spans="1:12" x14ac:dyDescent="0.35">
      <c r="A7" s="20"/>
      <c r="B7" s="21"/>
      <c r="C7" s="21" t="s">
        <v>8</v>
      </c>
      <c r="D7" s="22"/>
      <c r="E7" s="22" t="s">
        <v>9</v>
      </c>
      <c r="F7" s="22" t="s">
        <v>10</v>
      </c>
      <c r="G7" s="22" t="s">
        <v>11</v>
      </c>
      <c r="H7" s="22" t="s">
        <v>12</v>
      </c>
      <c r="I7" s="23" t="s">
        <v>13</v>
      </c>
      <c r="J7" s="24" t="s">
        <v>14</v>
      </c>
      <c r="K7" s="23" t="s">
        <v>13</v>
      </c>
      <c r="L7" s="24" t="s">
        <v>14</v>
      </c>
    </row>
    <row r="8" spans="1:12" x14ac:dyDescent="0.35">
      <c r="A8" s="20"/>
      <c r="B8" s="21"/>
      <c r="C8" s="21" t="s">
        <v>15</v>
      </c>
      <c r="D8" s="22"/>
      <c r="E8" s="22" t="s">
        <v>16</v>
      </c>
      <c r="F8" s="22" t="s">
        <v>16</v>
      </c>
      <c r="G8" s="22" t="s">
        <v>17</v>
      </c>
      <c r="H8" s="22" t="s">
        <v>18</v>
      </c>
      <c r="I8" s="23" t="s">
        <v>19</v>
      </c>
      <c r="J8" s="24" t="s">
        <v>19</v>
      </c>
      <c r="K8" s="23" t="s">
        <v>19</v>
      </c>
      <c r="L8" s="24" t="s">
        <v>19</v>
      </c>
    </row>
    <row r="9" spans="1:12" s="30" customFormat="1" ht="29.4" customHeight="1" x14ac:dyDescent="0.35">
      <c r="A9" s="25" t="s">
        <v>20</v>
      </c>
      <c r="B9" s="26" t="s">
        <v>15</v>
      </c>
      <c r="C9" s="26" t="s">
        <v>21</v>
      </c>
      <c r="D9" s="27" t="s">
        <v>22</v>
      </c>
      <c r="E9" s="27" t="s">
        <v>23</v>
      </c>
      <c r="F9" s="27" t="s">
        <v>23</v>
      </c>
      <c r="G9" s="27" t="s">
        <v>24</v>
      </c>
      <c r="H9" s="27" t="s">
        <v>25</v>
      </c>
      <c r="I9" s="28" t="s">
        <v>26</v>
      </c>
      <c r="J9" s="29" t="s">
        <v>26</v>
      </c>
      <c r="K9" s="28" t="s">
        <v>26</v>
      </c>
      <c r="L9" s="29" t="s">
        <v>26</v>
      </c>
    </row>
    <row r="10" spans="1:12" s="40" customFormat="1" ht="14.5" x14ac:dyDescent="0.35">
      <c r="A10" s="31">
        <v>1</v>
      </c>
      <c r="B10" s="32" t="s">
        <v>27</v>
      </c>
      <c r="C10" s="31">
        <v>1</v>
      </c>
      <c r="D10" s="33">
        <v>54</v>
      </c>
      <c r="E10" s="34">
        <v>14887.37037037037</v>
      </c>
      <c r="F10" s="34">
        <v>803918</v>
      </c>
      <c r="G10" s="35">
        <f>IF(D10&gt;0,IFERROR(F10/H10,""),"")</f>
        <v>2.3066391762444214E-2</v>
      </c>
      <c r="H10" s="34">
        <v>34852351.780000001</v>
      </c>
      <c r="I10" s="36">
        <f t="shared" ref="I10:I73" si="0">H10*0.09</f>
        <v>3136711.6601999998</v>
      </c>
      <c r="J10" s="37">
        <f>IF(AND(A10&lt;800,C10=1,H10&gt;0,I10&gt;0),(I10-F10)/E10,"")</f>
        <v>156.69615265586788</v>
      </c>
      <c r="K10" s="38" t="s">
        <v>468</v>
      </c>
      <c r="L10" s="39" t="str">
        <f>IF(K10="","", (K10-F10)/E10)</f>
        <v/>
      </c>
    </row>
    <row r="11" spans="1:12" s="40" customFormat="1" ht="14.5" x14ac:dyDescent="0.35">
      <c r="A11" s="41">
        <v>2</v>
      </c>
      <c r="B11" s="42" t="s">
        <v>28</v>
      </c>
      <c r="C11" s="31">
        <v>0</v>
      </c>
      <c r="D11" s="33">
        <v>0</v>
      </c>
      <c r="E11" s="34">
        <v>0</v>
      </c>
      <c r="F11" s="34">
        <v>0</v>
      </c>
      <c r="G11" s="35" t="str">
        <f t="shared" ref="G11:G74" si="1">IF(D11&gt;0,IFERROR(F11/H11,""),"")</f>
        <v/>
      </c>
      <c r="H11" s="34">
        <v>0</v>
      </c>
      <c r="I11" s="36">
        <f t="shared" si="0"/>
        <v>0</v>
      </c>
      <c r="J11" s="37" t="str">
        <f t="shared" ref="J11:J74" si="2">IF(AND(A11&lt;800,C11=1,H11&gt;0,I11&gt;0),(I11-F11)/E11,"")</f>
        <v/>
      </c>
      <c r="K11" s="38" t="s">
        <v>468</v>
      </c>
      <c r="L11" s="39" t="str">
        <f t="shared" ref="L11:L74" si="3">IF(K11="","", (K11-F11)/E11)</f>
        <v/>
      </c>
    </row>
    <row r="12" spans="1:12" s="40" customFormat="1" ht="14.5" x14ac:dyDescent="0.35">
      <c r="A12" s="41">
        <v>3</v>
      </c>
      <c r="B12" s="42" t="s">
        <v>29</v>
      </c>
      <c r="C12" s="31">
        <v>1</v>
      </c>
      <c r="D12" s="33">
        <v>2</v>
      </c>
      <c r="E12" s="34">
        <v>14795</v>
      </c>
      <c r="F12" s="34">
        <v>29590</v>
      </c>
      <c r="G12" s="35">
        <f t="shared" si="1"/>
        <v>1.6901069131731875E-3</v>
      </c>
      <c r="H12" s="34">
        <v>17507768.159142412</v>
      </c>
      <c r="I12" s="36">
        <f t="shared" si="0"/>
        <v>1575699.134322817</v>
      </c>
      <c r="J12" s="37">
        <f t="shared" si="2"/>
        <v>104.50213817660135</v>
      </c>
      <c r="K12" s="38" t="s">
        <v>468</v>
      </c>
      <c r="L12" s="39" t="str">
        <f t="shared" si="3"/>
        <v/>
      </c>
    </row>
    <row r="13" spans="1:12" s="40" customFormat="1" ht="14.5" x14ac:dyDescent="0.35">
      <c r="A13" s="41">
        <v>4</v>
      </c>
      <c r="B13" s="42" t="s">
        <v>30</v>
      </c>
      <c r="C13" s="31">
        <v>0</v>
      </c>
      <c r="D13" s="33">
        <v>0</v>
      </c>
      <c r="E13" s="34">
        <v>0</v>
      </c>
      <c r="F13" s="34">
        <v>0</v>
      </c>
      <c r="G13" s="35" t="str">
        <f t="shared" si="1"/>
        <v/>
      </c>
      <c r="H13" s="34">
        <v>0</v>
      </c>
      <c r="I13" s="36">
        <f t="shared" si="0"/>
        <v>0</v>
      </c>
      <c r="J13" s="37" t="str">
        <f t="shared" si="2"/>
        <v/>
      </c>
      <c r="K13" s="38" t="s">
        <v>468</v>
      </c>
      <c r="L13" s="39" t="str">
        <f t="shared" si="3"/>
        <v/>
      </c>
    </row>
    <row r="14" spans="1:12" s="40" customFormat="1" ht="14.5" x14ac:dyDescent="0.35">
      <c r="A14" s="41">
        <v>5</v>
      </c>
      <c r="B14" s="42" t="s">
        <v>31</v>
      </c>
      <c r="C14" s="31">
        <v>1</v>
      </c>
      <c r="D14" s="33">
        <v>72</v>
      </c>
      <c r="E14" s="34">
        <v>20663.541666666668</v>
      </c>
      <c r="F14" s="34">
        <v>1487775</v>
      </c>
      <c r="G14" s="35">
        <f t="shared" si="1"/>
        <v>2.0638903271765121E-2</v>
      </c>
      <c r="H14" s="34">
        <v>72085952.456366137</v>
      </c>
      <c r="I14" s="36">
        <f t="shared" si="0"/>
        <v>6487735.7210729523</v>
      </c>
      <c r="J14" s="37">
        <f t="shared" si="2"/>
        <v>241.9701715093025</v>
      </c>
      <c r="K14" s="38" t="s">
        <v>468</v>
      </c>
      <c r="L14" s="39" t="str">
        <f t="shared" si="3"/>
        <v/>
      </c>
    </row>
    <row r="15" spans="1:12" s="40" customFormat="1" ht="14.5" x14ac:dyDescent="0.35">
      <c r="A15" s="41">
        <v>6</v>
      </c>
      <c r="B15" s="42" t="s">
        <v>32</v>
      </c>
      <c r="C15" s="31">
        <v>0</v>
      </c>
      <c r="D15" s="33">
        <v>0</v>
      </c>
      <c r="E15" s="34">
        <v>0</v>
      </c>
      <c r="F15" s="34">
        <v>0</v>
      </c>
      <c r="G15" s="35" t="str">
        <f t="shared" si="1"/>
        <v/>
      </c>
      <c r="H15" s="34">
        <v>0</v>
      </c>
      <c r="I15" s="36">
        <f t="shared" si="0"/>
        <v>0</v>
      </c>
      <c r="J15" s="37" t="str">
        <f t="shared" si="2"/>
        <v/>
      </c>
      <c r="K15" s="38" t="s">
        <v>468</v>
      </c>
      <c r="L15" s="39" t="str">
        <f t="shared" si="3"/>
        <v/>
      </c>
    </row>
    <row r="16" spans="1:12" s="40" customFormat="1" ht="14.5" x14ac:dyDescent="0.35">
      <c r="A16" s="41">
        <v>7</v>
      </c>
      <c r="B16" s="42" t="s">
        <v>33</v>
      </c>
      <c r="C16" s="31">
        <v>1</v>
      </c>
      <c r="D16" s="33">
        <v>95</v>
      </c>
      <c r="E16" s="34">
        <v>17601.178947368422</v>
      </c>
      <c r="F16" s="34">
        <v>1672112</v>
      </c>
      <c r="G16" s="35">
        <f t="shared" si="1"/>
        <v>4.4294192382270677E-2</v>
      </c>
      <c r="H16" s="34">
        <v>37750140.821379654</v>
      </c>
      <c r="I16" s="36">
        <f t="shared" si="0"/>
        <v>3397512.6739241686</v>
      </c>
      <c r="J16" s="37">
        <f t="shared" si="2"/>
        <v>98.027562760626083</v>
      </c>
      <c r="K16" s="38" t="s">
        <v>468</v>
      </c>
      <c r="L16" s="39" t="str">
        <f t="shared" si="3"/>
        <v/>
      </c>
    </row>
    <row r="17" spans="1:12" s="40" customFormat="1" ht="14.5" x14ac:dyDescent="0.35">
      <c r="A17" s="41">
        <v>8</v>
      </c>
      <c r="B17" s="42" t="s">
        <v>34</v>
      </c>
      <c r="C17" s="31">
        <v>1</v>
      </c>
      <c r="D17" s="33">
        <v>74</v>
      </c>
      <c r="E17" s="34">
        <v>23336.12162162162</v>
      </c>
      <c r="F17" s="34">
        <v>1726873</v>
      </c>
      <c r="G17" s="35">
        <f t="shared" si="1"/>
        <v>6.0348127437416292E-2</v>
      </c>
      <c r="H17" s="34">
        <v>28615187.800000001</v>
      </c>
      <c r="I17" s="36">
        <f t="shared" si="0"/>
        <v>2575366.9019999998</v>
      </c>
      <c r="J17" s="37">
        <f t="shared" si="2"/>
        <v>36.359679459925538</v>
      </c>
      <c r="K17" s="38" t="s">
        <v>468</v>
      </c>
      <c r="L17" s="39" t="str">
        <f t="shared" si="3"/>
        <v/>
      </c>
    </row>
    <row r="18" spans="1:12" s="40" customFormat="1" ht="14.5" x14ac:dyDescent="0.35">
      <c r="A18" s="41">
        <v>9</v>
      </c>
      <c r="B18" s="42" t="s">
        <v>35</v>
      </c>
      <c r="C18" s="31">
        <v>1</v>
      </c>
      <c r="D18" s="33">
        <v>16</v>
      </c>
      <c r="E18" s="34">
        <v>25106.875</v>
      </c>
      <c r="F18" s="34">
        <v>401710</v>
      </c>
      <c r="G18" s="35">
        <f t="shared" si="1"/>
        <v>3.3182042107187887E-3</v>
      </c>
      <c r="H18" s="34">
        <v>121062470.68892172</v>
      </c>
      <c r="I18" s="36">
        <f t="shared" si="0"/>
        <v>10895622.362002954</v>
      </c>
      <c r="J18" s="37">
        <f t="shared" si="2"/>
        <v>417.9696741232413</v>
      </c>
      <c r="K18" s="38" t="s">
        <v>468</v>
      </c>
      <c r="L18" s="39" t="str">
        <f t="shared" si="3"/>
        <v/>
      </c>
    </row>
    <row r="19" spans="1:12" s="40" customFormat="1" ht="14.5" x14ac:dyDescent="0.35">
      <c r="A19" s="41">
        <v>10</v>
      </c>
      <c r="B19" s="42" t="s">
        <v>36</v>
      </c>
      <c r="C19" s="31">
        <v>1</v>
      </c>
      <c r="D19" s="33">
        <v>20</v>
      </c>
      <c r="E19" s="34">
        <v>20132.25</v>
      </c>
      <c r="F19" s="34">
        <v>402645</v>
      </c>
      <c r="G19" s="35">
        <f t="shared" si="1"/>
        <v>3.7634232798475858E-3</v>
      </c>
      <c r="H19" s="34">
        <v>106989028.35513805</v>
      </c>
      <c r="I19" s="36">
        <f t="shared" si="0"/>
        <v>9629012.5519624241</v>
      </c>
      <c r="J19" s="37">
        <f t="shared" si="2"/>
        <v>458.28794853841094</v>
      </c>
      <c r="K19" s="38" t="s">
        <v>468</v>
      </c>
      <c r="L19" s="39" t="str">
        <f t="shared" si="3"/>
        <v/>
      </c>
    </row>
    <row r="20" spans="1:12" s="40" customFormat="1" ht="14.5" x14ac:dyDescent="0.35">
      <c r="A20" s="41">
        <v>11</v>
      </c>
      <c r="B20" s="42" t="s">
        <v>37</v>
      </c>
      <c r="C20" s="31">
        <v>0</v>
      </c>
      <c r="D20" s="33">
        <v>0</v>
      </c>
      <c r="E20" s="34">
        <v>0</v>
      </c>
      <c r="F20" s="34">
        <v>0</v>
      </c>
      <c r="G20" s="35" t="str">
        <f t="shared" si="1"/>
        <v/>
      </c>
      <c r="H20" s="34">
        <v>0</v>
      </c>
      <c r="I20" s="36">
        <f t="shared" si="0"/>
        <v>0</v>
      </c>
      <c r="J20" s="37" t="str">
        <f t="shared" si="2"/>
        <v/>
      </c>
      <c r="K20" s="38" t="s">
        <v>468</v>
      </c>
      <c r="L20" s="39" t="str">
        <f t="shared" si="3"/>
        <v/>
      </c>
    </row>
    <row r="21" spans="1:12" s="40" customFormat="1" ht="14.5" x14ac:dyDescent="0.35">
      <c r="A21" s="41">
        <v>12</v>
      </c>
      <c r="B21" s="42" t="s">
        <v>38</v>
      </c>
      <c r="C21" s="31">
        <v>0</v>
      </c>
      <c r="D21" s="33">
        <v>0</v>
      </c>
      <c r="E21" s="34">
        <v>0</v>
      </c>
      <c r="F21" s="34">
        <v>0</v>
      </c>
      <c r="G21" s="35" t="str">
        <f t="shared" si="1"/>
        <v/>
      </c>
      <c r="H21" s="34">
        <v>0</v>
      </c>
      <c r="I21" s="36">
        <f t="shared" si="0"/>
        <v>0</v>
      </c>
      <c r="J21" s="37" t="str">
        <f t="shared" si="2"/>
        <v/>
      </c>
      <c r="K21" s="38" t="s">
        <v>468</v>
      </c>
      <c r="L21" s="39" t="str">
        <f t="shared" si="3"/>
        <v/>
      </c>
    </row>
    <row r="22" spans="1:12" s="40" customFormat="1" ht="14.5" x14ac:dyDescent="0.35">
      <c r="A22" s="41">
        <v>13</v>
      </c>
      <c r="B22" s="42" t="s">
        <v>39</v>
      </c>
      <c r="C22" s="31">
        <v>0</v>
      </c>
      <c r="D22" s="33">
        <v>0</v>
      </c>
      <c r="E22" s="34">
        <v>18858</v>
      </c>
      <c r="F22" s="34">
        <v>0</v>
      </c>
      <c r="G22" s="35" t="str">
        <f t="shared" si="1"/>
        <v/>
      </c>
      <c r="H22" s="34">
        <v>272698</v>
      </c>
      <c r="I22" s="36">
        <f t="shared" si="0"/>
        <v>24542.82</v>
      </c>
      <c r="J22" s="37" t="str">
        <f t="shared" si="2"/>
        <v/>
      </c>
      <c r="K22" s="38" t="s">
        <v>468</v>
      </c>
      <c r="L22" s="39" t="str">
        <f t="shared" si="3"/>
        <v/>
      </c>
    </row>
    <row r="23" spans="1:12" s="40" customFormat="1" ht="14.5" x14ac:dyDescent="0.35">
      <c r="A23" s="41">
        <v>14</v>
      </c>
      <c r="B23" s="42" t="s">
        <v>40</v>
      </c>
      <c r="C23" s="31">
        <v>1</v>
      </c>
      <c r="D23" s="33">
        <v>2</v>
      </c>
      <c r="E23" s="34">
        <v>15911</v>
      </c>
      <c r="F23" s="34">
        <v>31822</v>
      </c>
      <c r="G23" s="35">
        <f t="shared" si="1"/>
        <v>6.9910330850519922E-4</v>
      </c>
      <c r="H23" s="34">
        <v>45518308.399999999</v>
      </c>
      <c r="I23" s="36">
        <f t="shared" si="0"/>
        <v>4096647.7559999996</v>
      </c>
      <c r="J23" s="37">
        <f t="shared" si="2"/>
        <v>255.47267651310412</v>
      </c>
      <c r="K23" s="38" t="s">
        <v>468</v>
      </c>
      <c r="L23" s="39" t="str">
        <f t="shared" si="3"/>
        <v/>
      </c>
    </row>
    <row r="24" spans="1:12" s="40" customFormat="1" ht="14.5" x14ac:dyDescent="0.35">
      <c r="A24" s="41">
        <v>15</v>
      </c>
      <c r="B24" s="42" t="s">
        <v>41</v>
      </c>
      <c r="C24" s="31">
        <v>0</v>
      </c>
      <c r="D24" s="33">
        <v>0</v>
      </c>
      <c r="E24" s="34">
        <v>0</v>
      </c>
      <c r="F24" s="34">
        <v>0</v>
      </c>
      <c r="G24" s="35" t="str">
        <f t="shared" si="1"/>
        <v/>
      </c>
      <c r="H24" s="34">
        <v>820.80799999999999</v>
      </c>
      <c r="I24" s="36">
        <f t="shared" si="0"/>
        <v>73.872720000000001</v>
      </c>
      <c r="J24" s="37" t="str">
        <f t="shared" si="2"/>
        <v/>
      </c>
      <c r="K24" s="38" t="s">
        <v>468</v>
      </c>
      <c r="L24" s="39" t="str">
        <f t="shared" si="3"/>
        <v/>
      </c>
    </row>
    <row r="25" spans="1:12" s="40" customFormat="1" ht="14.5" x14ac:dyDescent="0.35">
      <c r="A25" s="41">
        <v>16</v>
      </c>
      <c r="B25" s="42" t="s">
        <v>42</v>
      </c>
      <c r="C25" s="31">
        <v>1</v>
      </c>
      <c r="D25" s="33">
        <v>252</v>
      </c>
      <c r="E25" s="34">
        <v>14358.476190476191</v>
      </c>
      <c r="F25" s="34">
        <v>3618336</v>
      </c>
      <c r="G25" s="35">
        <f t="shared" si="1"/>
        <v>3.6840640450435481E-2</v>
      </c>
      <c r="H25" s="34">
        <v>98215882.128000006</v>
      </c>
      <c r="I25" s="36">
        <f t="shared" si="0"/>
        <v>8839429.391520001</v>
      </c>
      <c r="J25" s="37">
        <f t="shared" si="2"/>
        <v>363.62447673821345</v>
      </c>
      <c r="K25" s="38" t="s">
        <v>468</v>
      </c>
      <c r="L25" s="39" t="str">
        <f t="shared" si="3"/>
        <v/>
      </c>
    </row>
    <row r="26" spans="1:12" s="40" customFormat="1" ht="14.5" x14ac:dyDescent="0.35">
      <c r="A26" s="41">
        <v>17</v>
      </c>
      <c r="B26" s="42" t="s">
        <v>43</v>
      </c>
      <c r="C26" s="31">
        <v>1</v>
      </c>
      <c r="D26" s="33">
        <v>6</v>
      </c>
      <c r="E26" s="34">
        <v>20544.833333333332</v>
      </c>
      <c r="F26" s="34">
        <v>123269</v>
      </c>
      <c r="G26" s="35">
        <f t="shared" si="1"/>
        <v>3.1317615401160437E-3</v>
      </c>
      <c r="H26" s="34">
        <v>39360915.07</v>
      </c>
      <c r="I26" s="36">
        <f t="shared" si="0"/>
        <v>3542482.3563000001</v>
      </c>
      <c r="J26" s="37">
        <f t="shared" si="2"/>
        <v>166.42692110587416</v>
      </c>
      <c r="K26" s="38" t="s">
        <v>468</v>
      </c>
      <c r="L26" s="39" t="str">
        <f t="shared" si="3"/>
        <v/>
      </c>
    </row>
    <row r="27" spans="1:12" s="40" customFormat="1" ht="14.5" x14ac:dyDescent="0.35">
      <c r="A27" s="41">
        <v>18</v>
      </c>
      <c r="B27" s="42" t="s">
        <v>44</v>
      </c>
      <c r="C27" s="31">
        <v>1</v>
      </c>
      <c r="D27" s="33">
        <v>22</v>
      </c>
      <c r="E27" s="34">
        <v>23227.545454545456</v>
      </c>
      <c r="F27" s="34">
        <v>511006</v>
      </c>
      <c r="G27" s="35">
        <f t="shared" si="1"/>
        <v>3.7013636007683336E-2</v>
      </c>
      <c r="H27" s="34">
        <v>13805884.941806979</v>
      </c>
      <c r="I27" s="36">
        <f t="shared" si="0"/>
        <v>1242529.644762628</v>
      </c>
      <c r="J27" s="37">
        <f t="shared" si="2"/>
        <v>31.493798868854409</v>
      </c>
      <c r="K27" s="38" t="s">
        <v>468</v>
      </c>
      <c r="L27" s="39" t="str">
        <f t="shared" si="3"/>
        <v/>
      </c>
    </row>
    <row r="28" spans="1:12" s="40" customFormat="1" ht="14.5" x14ac:dyDescent="0.35">
      <c r="A28" s="41">
        <v>19</v>
      </c>
      <c r="B28" s="42" t="s">
        <v>45</v>
      </c>
      <c r="C28" s="31">
        <v>0</v>
      </c>
      <c r="D28" s="33">
        <v>0</v>
      </c>
      <c r="E28" s="34">
        <v>0</v>
      </c>
      <c r="F28" s="34">
        <v>0</v>
      </c>
      <c r="G28" s="35" t="str">
        <f t="shared" si="1"/>
        <v/>
      </c>
      <c r="H28" s="34">
        <v>0</v>
      </c>
      <c r="I28" s="36">
        <f t="shared" si="0"/>
        <v>0</v>
      </c>
      <c r="J28" s="37" t="str">
        <f t="shared" si="2"/>
        <v/>
      </c>
      <c r="K28" s="38" t="s">
        <v>468</v>
      </c>
      <c r="L28" s="39" t="str">
        <f t="shared" si="3"/>
        <v/>
      </c>
    </row>
    <row r="29" spans="1:12" s="40" customFormat="1" ht="14.5" x14ac:dyDescent="0.35">
      <c r="A29" s="41">
        <v>20</v>
      </c>
      <c r="B29" s="42" t="s">
        <v>46</v>
      </c>
      <c r="C29" s="31">
        <v>1</v>
      </c>
      <c r="D29" s="33">
        <v>360</v>
      </c>
      <c r="E29" s="34">
        <v>17438.305555555555</v>
      </c>
      <c r="F29" s="34">
        <v>6277790</v>
      </c>
      <c r="G29" s="35">
        <f t="shared" si="1"/>
        <v>6.1243423948422672E-2</v>
      </c>
      <c r="H29" s="34">
        <v>102505536.02762252</v>
      </c>
      <c r="I29" s="36">
        <f t="shared" si="0"/>
        <v>9225498.2424860261</v>
      </c>
      <c r="J29" s="37">
        <f t="shared" si="2"/>
        <v>169.03639135666683</v>
      </c>
      <c r="K29" s="38" t="s">
        <v>468</v>
      </c>
      <c r="L29" s="39" t="str">
        <f t="shared" si="3"/>
        <v/>
      </c>
    </row>
    <row r="30" spans="1:12" s="40" customFormat="1" ht="14.5" x14ac:dyDescent="0.35">
      <c r="A30" s="41">
        <v>21</v>
      </c>
      <c r="B30" s="42" t="s">
        <v>47</v>
      </c>
      <c r="C30" s="31">
        <v>0</v>
      </c>
      <c r="D30" s="33">
        <v>0</v>
      </c>
      <c r="E30" s="34">
        <v>0</v>
      </c>
      <c r="F30" s="34">
        <v>0</v>
      </c>
      <c r="G30" s="35" t="str">
        <f t="shared" si="1"/>
        <v/>
      </c>
      <c r="H30" s="34">
        <v>0</v>
      </c>
      <c r="I30" s="36">
        <f t="shared" si="0"/>
        <v>0</v>
      </c>
      <c r="J30" s="37" t="str">
        <f t="shared" si="2"/>
        <v/>
      </c>
      <c r="K30" s="38" t="s">
        <v>468</v>
      </c>
      <c r="L30" s="39" t="str">
        <f t="shared" si="3"/>
        <v/>
      </c>
    </row>
    <row r="31" spans="1:12" s="40" customFormat="1" ht="14.5" x14ac:dyDescent="0.35">
      <c r="A31" s="41">
        <v>22</v>
      </c>
      <c r="B31" s="42" t="s">
        <v>48</v>
      </c>
      <c r="C31" s="31">
        <v>0</v>
      </c>
      <c r="D31" s="33">
        <v>0</v>
      </c>
      <c r="E31" s="34">
        <v>18689</v>
      </c>
      <c r="F31" s="34">
        <v>0</v>
      </c>
      <c r="G31" s="35" t="str">
        <f t="shared" si="1"/>
        <v/>
      </c>
      <c r="H31" s="34">
        <v>266284</v>
      </c>
      <c r="I31" s="36">
        <f t="shared" si="0"/>
        <v>23965.559999999998</v>
      </c>
      <c r="J31" s="37" t="str">
        <f t="shared" si="2"/>
        <v/>
      </c>
      <c r="K31" s="38" t="s">
        <v>468</v>
      </c>
      <c r="L31" s="39" t="str">
        <f t="shared" si="3"/>
        <v/>
      </c>
    </row>
    <row r="32" spans="1:12" s="40" customFormat="1" ht="14.5" x14ac:dyDescent="0.35">
      <c r="A32" s="41">
        <v>23</v>
      </c>
      <c r="B32" s="42" t="s">
        <v>49</v>
      </c>
      <c r="C32" s="31">
        <v>1</v>
      </c>
      <c r="D32" s="33">
        <v>0</v>
      </c>
      <c r="E32" s="34">
        <v>20454</v>
      </c>
      <c r="F32" s="34">
        <v>0</v>
      </c>
      <c r="G32" s="35" t="str">
        <f t="shared" si="1"/>
        <v/>
      </c>
      <c r="H32" s="34">
        <v>53568581.247999996</v>
      </c>
      <c r="I32" s="36">
        <f t="shared" si="0"/>
        <v>4821172.3123199996</v>
      </c>
      <c r="J32" s="37">
        <f t="shared" si="2"/>
        <v>235.70804303901434</v>
      </c>
      <c r="K32" s="38" t="s">
        <v>468</v>
      </c>
      <c r="L32" s="39" t="str">
        <f t="shared" si="3"/>
        <v/>
      </c>
    </row>
    <row r="33" spans="1:12" s="40" customFormat="1" ht="14.5" x14ac:dyDescent="0.35">
      <c r="A33" s="41">
        <v>24</v>
      </c>
      <c r="B33" s="42" t="s">
        <v>50</v>
      </c>
      <c r="C33" s="31">
        <v>1</v>
      </c>
      <c r="D33" s="33">
        <v>35</v>
      </c>
      <c r="E33" s="34">
        <v>15676.771428571428</v>
      </c>
      <c r="F33" s="34">
        <v>548687</v>
      </c>
      <c r="G33" s="35">
        <f t="shared" si="1"/>
        <v>1.6173184958679674E-2</v>
      </c>
      <c r="H33" s="34">
        <v>33925723.436776489</v>
      </c>
      <c r="I33" s="36">
        <f t="shared" si="0"/>
        <v>3053315.1093098838</v>
      </c>
      <c r="J33" s="37">
        <f t="shared" si="2"/>
        <v>159.76683213898986</v>
      </c>
      <c r="K33" s="38" t="s">
        <v>468</v>
      </c>
      <c r="L33" s="39" t="str">
        <f t="shared" si="3"/>
        <v/>
      </c>
    </row>
    <row r="34" spans="1:12" s="40" customFormat="1" ht="14.5" x14ac:dyDescent="0.35">
      <c r="A34" s="41">
        <v>25</v>
      </c>
      <c r="B34" s="42" t="s">
        <v>51</v>
      </c>
      <c r="C34" s="31">
        <v>1</v>
      </c>
      <c r="D34" s="33">
        <v>180</v>
      </c>
      <c r="E34" s="34">
        <v>18057.5</v>
      </c>
      <c r="F34" s="34">
        <v>3250350</v>
      </c>
      <c r="G34" s="35">
        <f t="shared" si="1"/>
        <v>7.8583543669244957E-2</v>
      </c>
      <c r="H34" s="34">
        <v>41361713.25742951</v>
      </c>
      <c r="I34" s="36">
        <f t="shared" si="0"/>
        <v>3722554.193168656</v>
      </c>
      <c r="J34" s="37">
        <f t="shared" si="2"/>
        <v>26.15003146441401</v>
      </c>
      <c r="K34" s="38" t="s">
        <v>468</v>
      </c>
      <c r="L34" s="39" t="str">
        <f t="shared" si="3"/>
        <v/>
      </c>
    </row>
    <row r="35" spans="1:12" s="40" customFormat="1" ht="14.5" x14ac:dyDescent="0.35">
      <c r="A35" s="41">
        <v>26</v>
      </c>
      <c r="B35" s="42" t="s">
        <v>52</v>
      </c>
      <c r="C35" s="31">
        <v>1</v>
      </c>
      <c r="D35" s="33">
        <v>9</v>
      </c>
      <c r="E35" s="34">
        <v>18890.777777777777</v>
      </c>
      <c r="F35" s="34">
        <v>170017</v>
      </c>
      <c r="G35" s="35">
        <f t="shared" si="1"/>
        <v>2.199600645416131E-3</v>
      </c>
      <c r="H35" s="34">
        <v>77294485.412298724</v>
      </c>
      <c r="I35" s="36">
        <f t="shared" si="0"/>
        <v>6956503.687106885</v>
      </c>
      <c r="J35" s="37">
        <f t="shared" si="2"/>
        <v>359.24866445097825</v>
      </c>
      <c r="K35" s="38" t="s">
        <v>468</v>
      </c>
      <c r="L35" s="39" t="str">
        <f t="shared" si="3"/>
        <v/>
      </c>
    </row>
    <row r="36" spans="1:12" s="40" customFormat="1" ht="14.5" x14ac:dyDescent="0.35">
      <c r="A36" s="41">
        <v>27</v>
      </c>
      <c r="B36" s="42" t="s">
        <v>53</v>
      </c>
      <c r="C36" s="31">
        <v>1</v>
      </c>
      <c r="D36" s="33">
        <v>0</v>
      </c>
      <c r="E36" s="34">
        <v>14936</v>
      </c>
      <c r="F36" s="34">
        <v>0</v>
      </c>
      <c r="G36" s="35" t="str">
        <f t="shared" si="1"/>
        <v/>
      </c>
      <c r="H36" s="34">
        <v>10356051.335999999</v>
      </c>
      <c r="I36" s="36">
        <f t="shared" si="0"/>
        <v>932044.62023999984</v>
      </c>
      <c r="J36" s="37">
        <f t="shared" si="2"/>
        <v>62.4025589341189</v>
      </c>
      <c r="K36" s="38" t="s">
        <v>468</v>
      </c>
      <c r="L36" s="39" t="str">
        <f t="shared" si="3"/>
        <v/>
      </c>
    </row>
    <row r="37" spans="1:12" s="40" customFormat="1" ht="14.5" x14ac:dyDescent="0.35">
      <c r="A37" s="41">
        <v>28</v>
      </c>
      <c r="B37" s="42" t="s">
        <v>54</v>
      </c>
      <c r="C37" s="31">
        <v>0</v>
      </c>
      <c r="D37" s="33">
        <v>0</v>
      </c>
      <c r="E37" s="34">
        <v>0</v>
      </c>
      <c r="F37" s="34">
        <v>0</v>
      </c>
      <c r="G37" s="35" t="str">
        <f t="shared" si="1"/>
        <v/>
      </c>
      <c r="H37" s="34">
        <v>0</v>
      </c>
      <c r="I37" s="36">
        <f t="shared" si="0"/>
        <v>0</v>
      </c>
      <c r="J37" s="37" t="str">
        <f t="shared" si="2"/>
        <v/>
      </c>
      <c r="K37" s="38" t="s">
        <v>468</v>
      </c>
      <c r="L37" s="39" t="str">
        <f t="shared" si="3"/>
        <v/>
      </c>
    </row>
    <row r="38" spans="1:12" s="40" customFormat="1" ht="14.5" x14ac:dyDescent="0.35">
      <c r="A38" s="41">
        <v>29</v>
      </c>
      <c r="B38" s="42" t="s">
        <v>55</v>
      </c>
      <c r="C38" s="31">
        <v>0</v>
      </c>
      <c r="D38" s="33">
        <v>0</v>
      </c>
      <c r="E38" s="34">
        <v>0</v>
      </c>
      <c r="F38" s="34">
        <v>0</v>
      </c>
      <c r="G38" s="35" t="str">
        <f t="shared" si="1"/>
        <v/>
      </c>
      <c r="H38" s="34">
        <v>0</v>
      </c>
      <c r="I38" s="36">
        <f t="shared" si="0"/>
        <v>0</v>
      </c>
      <c r="J38" s="37" t="str">
        <f t="shared" si="2"/>
        <v/>
      </c>
      <c r="K38" s="38" t="s">
        <v>468</v>
      </c>
      <c r="L38" s="39" t="str">
        <f t="shared" si="3"/>
        <v/>
      </c>
    </row>
    <row r="39" spans="1:12" s="40" customFormat="1" ht="14.5" x14ac:dyDescent="0.35">
      <c r="A39" s="41">
        <v>30</v>
      </c>
      <c r="B39" s="42" t="s">
        <v>56</v>
      </c>
      <c r="C39" s="31">
        <v>1</v>
      </c>
      <c r="D39" s="33">
        <v>18</v>
      </c>
      <c r="E39" s="34">
        <v>18807.777777777777</v>
      </c>
      <c r="F39" s="34">
        <v>338540</v>
      </c>
      <c r="G39" s="35">
        <f t="shared" si="1"/>
        <v>4.4381844028676043E-3</v>
      </c>
      <c r="H39" s="34">
        <v>76278939.599999994</v>
      </c>
      <c r="I39" s="36">
        <f t="shared" si="0"/>
        <v>6865104.5639999993</v>
      </c>
      <c r="J39" s="37">
        <f t="shared" si="2"/>
        <v>347.01412581083474</v>
      </c>
      <c r="K39" s="38" t="s">
        <v>468</v>
      </c>
      <c r="L39" s="39" t="str">
        <f t="shared" si="3"/>
        <v/>
      </c>
    </row>
    <row r="40" spans="1:12" s="40" customFormat="1" ht="14.5" x14ac:dyDescent="0.35">
      <c r="A40" s="41">
        <v>31</v>
      </c>
      <c r="B40" s="42" t="s">
        <v>57</v>
      </c>
      <c r="C40" s="31">
        <v>1</v>
      </c>
      <c r="D40" s="33">
        <v>89</v>
      </c>
      <c r="E40" s="34">
        <v>18764.651685393259</v>
      </c>
      <c r="F40" s="34">
        <v>1670054</v>
      </c>
      <c r="G40" s="35">
        <f t="shared" si="1"/>
        <v>1.8961346467300876E-2</v>
      </c>
      <c r="H40" s="34">
        <v>88076762</v>
      </c>
      <c r="I40" s="36">
        <f t="shared" si="0"/>
        <v>7926908.5800000001</v>
      </c>
      <c r="J40" s="37">
        <f t="shared" si="2"/>
        <v>333.43835446039469</v>
      </c>
      <c r="K40" s="38" t="s">
        <v>468</v>
      </c>
      <c r="L40" s="39" t="str">
        <f t="shared" si="3"/>
        <v/>
      </c>
    </row>
    <row r="41" spans="1:12" s="40" customFormat="1" ht="14.5" x14ac:dyDescent="0.35">
      <c r="A41" s="41">
        <v>32</v>
      </c>
      <c r="B41" s="42" t="s">
        <v>58</v>
      </c>
      <c r="C41" s="31">
        <v>0</v>
      </c>
      <c r="D41" s="33">
        <v>0</v>
      </c>
      <c r="E41" s="34">
        <v>17889</v>
      </c>
      <c r="F41" s="34">
        <v>0</v>
      </c>
      <c r="G41" s="35" t="str">
        <f t="shared" si="1"/>
        <v/>
      </c>
      <c r="H41" s="34">
        <v>454436</v>
      </c>
      <c r="I41" s="36">
        <f t="shared" si="0"/>
        <v>40899.24</v>
      </c>
      <c r="J41" s="37" t="str">
        <f t="shared" si="2"/>
        <v/>
      </c>
      <c r="K41" s="38" t="s">
        <v>468</v>
      </c>
      <c r="L41" s="39" t="str">
        <f t="shared" si="3"/>
        <v/>
      </c>
    </row>
    <row r="42" spans="1:12" s="40" customFormat="1" ht="14.5" x14ac:dyDescent="0.35">
      <c r="A42" s="41">
        <v>33</v>
      </c>
      <c r="B42" s="42" t="s">
        <v>59</v>
      </c>
      <c r="C42" s="31">
        <v>0</v>
      </c>
      <c r="D42" s="33">
        <v>0</v>
      </c>
      <c r="E42" s="34">
        <v>18858</v>
      </c>
      <c r="F42" s="34">
        <v>0</v>
      </c>
      <c r="G42" s="35" t="str">
        <f t="shared" si="1"/>
        <v/>
      </c>
      <c r="H42" s="34">
        <v>245151</v>
      </c>
      <c r="I42" s="36">
        <f t="shared" si="0"/>
        <v>22063.59</v>
      </c>
      <c r="J42" s="37" t="str">
        <f t="shared" si="2"/>
        <v/>
      </c>
      <c r="K42" s="38" t="s">
        <v>468</v>
      </c>
      <c r="L42" s="39" t="str">
        <f t="shared" si="3"/>
        <v/>
      </c>
    </row>
    <row r="43" spans="1:12" s="40" customFormat="1" ht="14.5" x14ac:dyDescent="0.35">
      <c r="A43" s="41">
        <v>34</v>
      </c>
      <c r="B43" s="42" t="s">
        <v>60</v>
      </c>
      <c r="C43" s="31">
        <v>0</v>
      </c>
      <c r="D43" s="33">
        <v>0</v>
      </c>
      <c r="E43" s="34">
        <v>0</v>
      </c>
      <c r="F43" s="34">
        <v>0</v>
      </c>
      <c r="G43" s="35" t="str">
        <f t="shared" si="1"/>
        <v/>
      </c>
      <c r="H43" s="34">
        <v>873.40000000000009</v>
      </c>
      <c r="I43" s="36">
        <f t="shared" si="0"/>
        <v>78.606000000000009</v>
      </c>
      <c r="J43" s="37" t="str">
        <f t="shared" si="2"/>
        <v/>
      </c>
      <c r="K43" s="38" t="s">
        <v>468</v>
      </c>
      <c r="L43" s="39" t="str">
        <f t="shared" si="3"/>
        <v/>
      </c>
    </row>
    <row r="44" spans="1:12" s="40" customFormat="1" ht="14.5" x14ac:dyDescent="0.35">
      <c r="A44" s="41">
        <v>35</v>
      </c>
      <c r="B44" s="42" t="s">
        <v>61</v>
      </c>
      <c r="C44" s="31">
        <v>1</v>
      </c>
      <c r="D44" s="33">
        <v>10726</v>
      </c>
      <c r="E44" s="34">
        <v>25635.08875629312</v>
      </c>
      <c r="F44" s="34">
        <v>274961962</v>
      </c>
      <c r="G44" s="35">
        <f t="shared" si="1"/>
        <v>0.18442807457257207</v>
      </c>
      <c r="H44" s="34">
        <v>1490889945.2388039</v>
      </c>
      <c r="I44" s="36">
        <f t="shared" si="0"/>
        <v>134180095.07149234</v>
      </c>
      <c r="J44" s="37">
        <f t="shared" si="2"/>
        <v>-5491.7643651203398</v>
      </c>
      <c r="K44" s="38">
        <v>268360190.14298469</v>
      </c>
      <c r="L44" s="39">
        <f t="shared" si="3"/>
        <v>-257.52873024068049</v>
      </c>
    </row>
    <row r="45" spans="1:12" s="40" customFormat="1" ht="14.5" x14ac:dyDescent="0.35">
      <c r="A45" s="41">
        <v>36</v>
      </c>
      <c r="B45" s="42" t="s">
        <v>62</v>
      </c>
      <c r="C45" s="31">
        <v>1</v>
      </c>
      <c r="D45" s="33">
        <v>120</v>
      </c>
      <c r="E45" s="34">
        <v>20070.633333333335</v>
      </c>
      <c r="F45" s="34">
        <v>2408476</v>
      </c>
      <c r="G45" s="35">
        <f t="shared" si="1"/>
        <v>7.1939124877613697E-2</v>
      </c>
      <c r="H45" s="34">
        <v>33479361.947999999</v>
      </c>
      <c r="I45" s="36">
        <f t="shared" si="0"/>
        <v>3013142.5753199998</v>
      </c>
      <c r="J45" s="37">
        <f t="shared" si="2"/>
        <v>30.126930489820108</v>
      </c>
      <c r="K45" s="38" t="s">
        <v>468</v>
      </c>
      <c r="L45" s="39" t="str">
        <f t="shared" si="3"/>
        <v/>
      </c>
    </row>
    <row r="46" spans="1:12" s="40" customFormat="1" ht="14.5" x14ac:dyDescent="0.35">
      <c r="A46" s="41">
        <v>37</v>
      </c>
      <c r="B46" s="42" t="s">
        <v>63</v>
      </c>
      <c r="C46" s="31">
        <v>0</v>
      </c>
      <c r="D46" s="33">
        <v>0</v>
      </c>
      <c r="E46" s="34">
        <v>17913</v>
      </c>
      <c r="F46" s="34">
        <v>0</v>
      </c>
      <c r="G46" s="35" t="str">
        <f t="shared" si="1"/>
        <v/>
      </c>
      <c r="H46" s="34">
        <v>175498</v>
      </c>
      <c r="I46" s="36">
        <f t="shared" si="0"/>
        <v>15794.82</v>
      </c>
      <c r="J46" s="37" t="str">
        <f t="shared" si="2"/>
        <v/>
      </c>
      <c r="K46" s="38" t="s">
        <v>468</v>
      </c>
      <c r="L46" s="39" t="str">
        <f t="shared" si="3"/>
        <v/>
      </c>
    </row>
    <row r="47" spans="1:12" s="40" customFormat="1" ht="14.5" x14ac:dyDescent="0.35">
      <c r="A47" s="41">
        <v>38</v>
      </c>
      <c r="B47" s="42" t="s">
        <v>64</v>
      </c>
      <c r="C47" s="31">
        <v>1</v>
      </c>
      <c r="D47" s="33">
        <v>1</v>
      </c>
      <c r="E47" s="34">
        <v>18065</v>
      </c>
      <c r="F47" s="34">
        <v>18065</v>
      </c>
      <c r="G47" s="35">
        <f t="shared" si="1"/>
        <v>1.2504488512628037E-3</v>
      </c>
      <c r="H47" s="34">
        <v>14446812.424000001</v>
      </c>
      <c r="I47" s="36">
        <f t="shared" si="0"/>
        <v>1300213.1181600001</v>
      </c>
      <c r="J47" s="37">
        <f t="shared" si="2"/>
        <v>70.974155447550515</v>
      </c>
      <c r="K47" s="38" t="s">
        <v>468</v>
      </c>
      <c r="L47" s="39" t="str">
        <f t="shared" si="3"/>
        <v/>
      </c>
    </row>
    <row r="48" spans="1:12" s="40" customFormat="1" ht="14.5" x14ac:dyDescent="0.35">
      <c r="A48" s="41">
        <v>39</v>
      </c>
      <c r="B48" s="42" t="s">
        <v>65</v>
      </c>
      <c r="C48" s="31">
        <v>0</v>
      </c>
      <c r="D48" s="33">
        <v>0</v>
      </c>
      <c r="E48" s="34">
        <v>17956</v>
      </c>
      <c r="F48" s="34">
        <v>0</v>
      </c>
      <c r="G48" s="35" t="str">
        <f t="shared" si="1"/>
        <v/>
      </c>
      <c r="H48" s="34">
        <v>568496.25</v>
      </c>
      <c r="I48" s="36">
        <f t="shared" si="0"/>
        <v>51164.662499999999</v>
      </c>
      <c r="J48" s="37" t="str">
        <f t="shared" si="2"/>
        <v/>
      </c>
      <c r="K48" s="38" t="s">
        <v>468</v>
      </c>
      <c r="L48" s="39" t="str">
        <f t="shared" si="3"/>
        <v/>
      </c>
    </row>
    <row r="49" spans="1:12" s="40" customFormat="1" ht="14.5" x14ac:dyDescent="0.35">
      <c r="A49" s="41">
        <v>40</v>
      </c>
      <c r="B49" s="42" t="s">
        <v>66</v>
      </c>
      <c r="C49" s="31">
        <v>1</v>
      </c>
      <c r="D49" s="33">
        <v>27</v>
      </c>
      <c r="E49" s="34">
        <v>19292.888888888891</v>
      </c>
      <c r="F49" s="34">
        <v>520908</v>
      </c>
      <c r="G49" s="35">
        <f t="shared" si="1"/>
        <v>5.8585931681889103E-3</v>
      </c>
      <c r="H49" s="34">
        <v>88913495.961527959</v>
      </c>
      <c r="I49" s="36">
        <f t="shared" si="0"/>
        <v>8002214.6365375156</v>
      </c>
      <c r="J49" s="37">
        <f t="shared" si="2"/>
        <v>387.77534456470795</v>
      </c>
      <c r="K49" s="38" t="s">
        <v>468</v>
      </c>
      <c r="L49" s="39" t="str">
        <f t="shared" si="3"/>
        <v/>
      </c>
    </row>
    <row r="50" spans="1:12" s="40" customFormat="1" ht="14.5" x14ac:dyDescent="0.35">
      <c r="A50" s="41">
        <v>41</v>
      </c>
      <c r="B50" s="42" t="s">
        <v>67</v>
      </c>
      <c r="C50" s="31">
        <v>1</v>
      </c>
      <c r="D50" s="33">
        <v>0</v>
      </c>
      <c r="E50" s="34">
        <v>24124</v>
      </c>
      <c r="F50" s="34">
        <v>0</v>
      </c>
      <c r="G50" s="35" t="str">
        <f t="shared" si="1"/>
        <v/>
      </c>
      <c r="H50" s="34">
        <v>10238926.4</v>
      </c>
      <c r="I50" s="36">
        <f t="shared" si="0"/>
        <v>921503.37600000005</v>
      </c>
      <c r="J50" s="37">
        <f t="shared" si="2"/>
        <v>38.198614491792405</v>
      </c>
      <c r="K50" s="38" t="s">
        <v>468</v>
      </c>
      <c r="L50" s="39" t="str">
        <f t="shared" si="3"/>
        <v/>
      </c>
    </row>
    <row r="51" spans="1:12" s="40" customFormat="1" ht="14.5" x14ac:dyDescent="0.35">
      <c r="A51" s="41">
        <v>42</v>
      </c>
      <c r="B51" s="42" t="s">
        <v>68</v>
      </c>
      <c r="C51" s="31">
        <v>0</v>
      </c>
      <c r="D51" s="33">
        <v>0</v>
      </c>
      <c r="E51" s="34">
        <v>19055</v>
      </c>
      <c r="F51" s="34">
        <v>0</v>
      </c>
      <c r="G51" s="35" t="str">
        <f t="shared" si="1"/>
        <v/>
      </c>
      <c r="H51" s="34">
        <v>2047293</v>
      </c>
      <c r="I51" s="36">
        <f t="shared" si="0"/>
        <v>184256.37</v>
      </c>
      <c r="J51" s="37" t="str">
        <f t="shared" si="2"/>
        <v/>
      </c>
      <c r="K51" s="38" t="s">
        <v>468</v>
      </c>
      <c r="L51" s="39" t="str">
        <f t="shared" si="3"/>
        <v/>
      </c>
    </row>
    <row r="52" spans="1:12" s="40" customFormat="1" ht="14.5" x14ac:dyDescent="0.35">
      <c r="A52" s="41">
        <v>43</v>
      </c>
      <c r="B52" s="42" t="s">
        <v>69</v>
      </c>
      <c r="C52" s="31">
        <v>1</v>
      </c>
      <c r="D52" s="33">
        <v>4</v>
      </c>
      <c r="E52" s="34">
        <v>15057</v>
      </c>
      <c r="F52" s="34">
        <v>60228</v>
      </c>
      <c r="G52" s="35">
        <f t="shared" si="1"/>
        <v>1.244766241049465E-2</v>
      </c>
      <c r="H52" s="34">
        <v>4838498.8292437661</v>
      </c>
      <c r="I52" s="36">
        <f t="shared" si="0"/>
        <v>435464.89463193895</v>
      </c>
      <c r="J52" s="37">
        <f t="shared" si="2"/>
        <v>24.921092822736199</v>
      </c>
      <c r="K52" s="38" t="s">
        <v>468</v>
      </c>
      <c r="L52" s="39" t="str">
        <f t="shared" si="3"/>
        <v/>
      </c>
    </row>
    <row r="53" spans="1:12" s="40" customFormat="1" ht="14.5" x14ac:dyDescent="0.35">
      <c r="A53" s="41">
        <v>44</v>
      </c>
      <c r="B53" s="42" t="s">
        <v>70</v>
      </c>
      <c r="C53" s="31">
        <v>1</v>
      </c>
      <c r="D53" s="33">
        <v>1634</v>
      </c>
      <c r="E53" s="34">
        <v>17448.195838433294</v>
      </c>
      <c r="F53" s="34">
        <v>28510352</v>
      </c>
      <c r="G53" s="35">
        <f t="shared" si="1"/>
        <v>9.3367395584958102E-2</v>
      </c>
      <c r="H53" s="34">
        <v>305356616.42245853</v>
      </c>
      <c r="I53" s="36">
        <f t="shared" si="0"/>
        <v>27482095.478021268</v>
      </c>
      <c r="J53" s="37">
        <f t="shared" si="2"/>
        <v>-58.93196818170636</v>
      </c>
      <c r="K53" s="38">
        <v>54964190.956042536</v>
      </c>
      <c r="L53" s="39">
        <f t="shared" si="3"/>
        <v>1516.1360636365871</v>
      </c>
    </row>
    <row r="54" spans="1:12" s="40" customFormat="1" ht="14.5" x14ac:dyDescent="0.35">
      <c r="A54" s="41">
        <v>45</v>
      </c>
      <c r="B54" s="42" t="s">
        <v>71</v>
      </c>
      <c r="C54" s="31">
        <v>1</v>
      </c>
      <c r="D54" s="33">
        <v>5</v>
      </c>
      <c r="E54" s="34">
        <v>16904</v>
      </c>
      <c r="F54" s="34">
        <v>84520</v>
      </c>
      <c r="G54" s="35">
        <f t="shared" si="1"/>
        <v>2.1160569583191811E-2</v>
      </c>
      <c r="H54" s="34">
        <v>3994221.4063621252</v>
      </c>
      <c r="I54" s="36">
        <f t="shared" si="0"/>
        <v>359479.92657259124</v>
      </c>
      <c r="J54" s="37">
        <f t="shared" si="2"/>
        <v>16.265968207086562</v>
      </c>
      <c r="K54" s="38" t="s">
        <v>468</v>
      </c>
      <c r="L54" s="39" t="str">
        <f t="shared" si="3"/>
        <v/>
      </c>
    </row>
    <row r="55" spans="1:12" s="40" customFormat="1" ht="14.5" x14ac:dyDescent="0.35">
      <c r="A55" s="41">
        <v>46</v>
      </c>
      <c r="B55" s="42" t="s">
        <v>72</v>
      </c>
      <c r="C55" s="31">
        <v>1</v>
      </c>
      <c r="D55" s="33">
        <v>4</v>
      </c>
      <c r="E55" s="34">
        <v>32589.75</v>
      </c>
      <c r="F55" s="34">
        <v>130359</v>
      </c>
      <c r="G55" s="35">
        <f t="shared" si="1"/>
        <v>7.4641875458356913E-4</v>
      </c>
      <c r="H55" s="34">
        <v>174645933.264</v>
      </c>
      <c r="I55" s="36">
        <f t="shared" si="0"/>
        <v>15718133.993759999</v>
      </c>
      <c r="J55" s="37">
        <f t="shared" si="2"/>
        <v>478.30299384806568</v>
      </c>
      <c r="K55" s="38" t="s">
        <v>468</v>
      </c>
      <c r="L55" s="39" t="str">
        <f t="shared" si="3"/>
        <v/>
      </c>
    </row>
    <row r="56" spans="1:12" s="40" customFormat="1" ht="14.5" x14ac:dyDescent="0.35">
      <c r="A56" s="41">
        <v>47</v>
      </c>
      <c r="B56" s="42" t="s">
        <v>73</v>
      </c>
      <c r="C56" s="31">
        <v>0</v>
      </c>
      <c r="D56" s="33">
        <v>0</v>
      </c>
      <c r="E56" s="34">
        <v>16491</v>
      </c>
      <c r="F56" s="34">
        <v>0</v>
      </c>
      <c r="G56" s="35" t="str">
        <f t="shared" si="1"/>
        <v/>
      </c>
      <c r="H56" s="34">
        <v>23119.95</v>
      </c>
      <c r="I56" s="36">
        <f t="shared" si="0"/>
        <v>2080.7955000000002</v>
      </c>
      <c r="J56" s="37" t="str">
        <f t="shared" si="2"/>
        <v/>
      </c>
      <c r="K56" s="38" t="s">
        <v>468</v>
      </c>
      <c r="L56" s="39" t="str">
        <f t="shared" si="3"/>
        <v/>
      </c>
    </row>
    <row r="57" spans="1:12" s="40" customFormat="1" ht="14.5" x14ac:dyDescent="0.35">
      <c r="A57" s="41">
        <v>48</v>
      </c>
      <c r="B57" s="42" t="s">
        <v>74</v>
      </c>
      <c r="C57" s="31">
        <v>1</v>
      </c>
      <c r="D57" s="33">
        <v>2</v>
      </c>
      <c r="E57" s="34">
        <v>22313</v>
      </c>
      <c r="F57" s="34">
        <v>44626</v>
      </c>
      <c r="G57" s="35">
        <f t="shared" si="1"/>
        <v>5.1761033128458532E-4</v>
      </c>
      <c r="H57" s="34">
        <v>86215435.246914253</v>
      </c>
      <c r="I57" s="36">
        <f t="shared" si="0"/>
        <v>7759389.1722222827</v>
      </c>
      <c r="J57" s="37">
        <f t="shared" si="2"/>
        <v>345.75194605038689</v>
      </c>
      <c r="K57" s="38" t="s">
        <v>468</v>
      </c>
      <c r="L57" s="39" t="str">
        <f t="shared" si="3"/>
        <v/>
      </c>
    </row>
    <row r="58" spans="1:12" s="40" customFormat="1" ht="14.5" x14ac:dyDescent="0.35">
      <c r="A58" s="41">
        <v>49</v>
      </c>
      <c r="B58" s="42" t="s">
        <v>75</v>
      </c>
      <c r="C58" s="31">
        <v>1</v>
      </c>
      <c r="D58" s="33">
        <v>573</v>
      </c>
      <c r="E58" s="34">
        <v>40099.998254799299</v>
      </c>
      <c r="F58" s="34">
        <v>22977299</v>
      </c>
      <c r="G58" s="35">
        <f t="shared" si="1"/>
        <v>8.9527889506742675E-2</v>
      </c>
      <c r="H58" s="34">
        <v>256649621.99594232</v>
      </c>
      <c r="I58" s="36">
        <f t="shared" si="0"/>
        <v>23098465.979634807</v>
      </c>
      <c r="J58" s="37">
        <f t="shared" si="2"/>
        <v>3.0216205712753332</v>
      </c>
      <c r="K58" s="38" t="s">
        <v>468</v>
      </c>
      <c r="L58" s="39" t="str">
        <f t="shared" si="3"/>
        <v/>
      </c>
    </row>
    <row r="59" spans="1:12" s="40" customFormat="1" ht="14.5" x14ac:dyDescent="0.35">
      <c r="A59" s="41">
        <v>50</v>
      </c>
      <c r="B59" s="42" t="s">
        <v>76</v>
      </c>
      <c r="C59" s="31">
        <v>1</v>
      </c>
      <c r="D59" s="33">
        <v>18</v>
      </c>
      <c r="E59" s="34">
        <v>23184.388888888891</v>
      </c>
      <c r="F59" s="34">
        <v>417319</v>
      </c>
      <c r="G59" s="35">
        <f t="shared" si="1"/>
        <v>6.5476157914056716E-3</v>
      </c>
      <c r="H59" s="34">
        <v>63736024.424000002</v>
      </c>
      <c r="I59" s="36">
        <f t="shared" si="0"/>
        <v>5736242.1981600001</v>
      </c>
      <c r="J59" s="37">
        <f t="shared" si="2"/>
        <v>229.41830486241938</v>
      </c>
      <c r="K59" s="38" t="s">
        <v>468</v>
      </c>
      <c r="L59" s="39" t="str">
        <f t="shared" si="3"/>
        <v/>
      </c>
    </row>
    <row r="60" spans="1:12" s="40" customFormat="1" ht="14.5" x14ac:dyDescent="0.35">
      <c r="A60" s="41">
        <v>51</v>
      </c>
      <c r="B60" s="42" t="s">
        <v>77</v>
      </c>
      <c r="C60" s="31">
        <v>1</v>
      </c>
      <c r="D60" s="33">
        <v>0</v>
      </c>
      <c r="E60" s="34">
        <v>23287</v>
      </c>
      <c r="F60" s="34">
        <v>0</v>
      </c>
      <c r="G60" s="35" t="str">
        <f t="shared" si="1"/>
        <v/>
      </c>
      <c r="H60" s="34">
        <v>13515089</v>
      </c>
      <c r="I60" s="36">
        <f t="shared" si="0"/>
        <v>1216358.01</v>
      </c>
      <c r="J60" s="37">
        <f t="shared" si="2"/>
        <v>52.23334950830936</v>
      </c>
      <c r="K60" s="38" t="s">
        <v>468</v>
      </c>
      <c r="L60" s="39" t="str">
        <f t="shared" si="3"/>
        <v/>
      </c>
    </row>
    <row r="61" spans="1:12" s="40" customFormat="1" ht="14.5" x14ac:dyDescent="0.35">
      <c r="A61" s="41">
        <v>52</v>
      </c>
      <c r="B61" s="42" t="s">
        <v>78</v>
      </c>
      <c r="C61" s="31">
        <v>1</v>
      </c>
      <c r="D61" s="33">
        <v>67</v>
      </c>
      <c r="E61" s="34">
        <v>18345.641791044774</v>
      </c>
      <c r="F61" s="34">
        <v>1229158</v>
      </c>
      <c r="G61" s="35">
        <f t="shared" si="1"/>
        <v>4.2133949927527239E-2</v>
      </c>
      <c r="H61" s="34">
        <v>29172626.874865063</v>
      </c>
      <c r="I61" s="36">
        <f t="shared" si="0"/>
        <v>2625536.4187378557</v>
      </c>
      <c r="J61" s="37">
        <f t="shared" si="2"/>
        <v>76.114994211839601</v>
      </c>
      <c r="K61" s="38" t="s">
        <v>468</v>
      </c>
      <c r="L61" s="39" t="str">
        <f t="shared" si="3"/>
        <v/>
      </c>
    </row>
    <row r="62" spans="1:12" s="40" customFormat="1" ht="14.5" x14ac:dyDescent="0.35">
      <c r="A62" s="41">
        <v>53</v>
      </c>
      <c r="B62" s="42" t="s">
        <v>79</v>
      </c>
      <c r="C62" s="31">
        <v>0</v>
      </c>
      <c r="D62" s="33">
        <v>0</v>
      </c>
      <c r="E62" s="34">
        <v>16491</v>
      </c>
      <c r="F62" s="34">
        <v>0</v>
      </c>
      <c r="G62" s="35" t="str">
        <f t="shared" si="1"/>
        <v/>
      </c>
      <c r="H62" s="34">
        <v>227137</v>
      </c>
      <c r="I62" s="36">
        <f t="shared" si="0"/>
        <v>20442.329999999998</v>
      </c>
      <c r="J62" s="37" t="str">
        <f t="shared" si="2"/>
        <v/>
      </c>
      <c r="K62" s="38" t="s">
        <v>468</v>
      </c>
      <c r="L62" s="39" t="str">
        <f t="shared" si="3"/>
        <v/>
      </c>
    </row>
    <row r="63" spans="1:12" s="40" customFormat="1" ht="14.5" x14ac:dyDescent="0.35">
      <c r="A63" s="41">
        <v>54</v>
      </c>
      <c r="B63" s="42" t="s">
        <v>80</v>
      </c>
      <c r="C63" s="31">
        <v>0</v>
      </c>
      <c r="D63" s="33">
        <v>0</v>
      </c>
      <c r="E63" s="34">
        <v>0</v>
      </c>
      <c r="F63" s="34">
        <v>0</v>
      </c>
      <c r="G63" s="35" t="str">
        <f t="shared" si="1"/>
        <v/>
      </c>
      <c r="H63" s="34">
        <v>26092</v>
      </c>
      <c r="I63" s="36">
        <f t="shared" si="0"/>
        <v>2348.2799999999997</v>
      </c>
      <c r="J63" s="37" t="str">
        <f t="shared" si="2"/>
        <v/>
      </c>
      <c r="K63" s="38" t="s">
        <v>468</v>
      </c>
      <c r="L63" s="39" t="str">
        <f t="shared" si="3"/>
        <v/>
      </c>
    </row>
    <row r="64" spans="1:12" s="40" customFormat="1" ht="14.5" x14ac:dyDescent="0.35">
      <c r="A64" s="41">
        <v>55</v>
      </c>
      <c r="B64" s="42" t="s">
        <v>81</v>
      </c>
      <c r="C64" s="31">
        <v>0</v>
      </c>
      <c r="D64" s="33">
        <v>0</v>
      </c>
      <c r="E64" s="34">
        <v>0</v>
      </c>
      <c r="F64" s="34">
        <v>0</v>
      </c>
      <c r="G64" s="35" t="str">
        <f t="shared" si="1"/>
        <v/>
      </c>
      <c r="H64" s="34">
        <v>0</v>
      </c>
      <c r="I64" s="36">
        <f t="shared" si="0"/>
        <v>0</v>
      </c>
      <c r="J64" s="37" t="str">
        <f t="shared" si="2"/>
        <v/>
      </c>
      <c r="K64" s="38" t="s">
        <v>468</v>
      </c>
      <c r="L64" s="39" t="str">
        <f t="shared" si="3"/>
        <v/>
      </c>
    </row>
    <row r="65" spans="1:12" s="40" customFormat="1" ht="14.5" x14ac:dyDescent="0.35">
      <c r="A65" s="41">
        <v>56</v>
      </c>
      <c r="B65" s="42" t="s">
        <v>82</v>
      </c>
      <c r="C65" s="31">
        <v>1</v>
      </c>
      <c r="D65" s="33">
        <v>96</v>
      </c>
      <c r="E65" s="34">
        <v>16264.03125</v>
      </c>
      <c r="F65" s="34">
        <v>1561347</v>
      </c>
      <c r="G65" s="35">
        <f t="shared" si="1"/>
        <v>1.8492521864433949E-2</v>
      </c>
      <c r="H65" s="34">
        <v>84431264.239999995</v>
      </c>
      <c r="I65" s="36">
        <f t="shared" si="0"/>
        <v>7598813.7815999994</v>
      </c>
      <c r="J65" s="37">
        <f t="shared" si="2"/>
        <v>371.2158866886092</v>
      </c>
      <c r="K65" s="38" t="s">
        <v>468</v>
      </c>
      <c r="L65" s="39" t="str">
        <f t="shared" si="3"/>
        <v/>
      </c>
    </row>
    <row r="66" spans="1:12" s="40" customFormat="1" ht="14.5" x14ac:dyDescent="0.35">
      <c r="A66" s="41">
        <v>57</v>
      </c>
      <c r="B66" s="42" t="s">
        <v>83</v>
      </c>
      <c r="C66" s="31">
        <v>1</v>
      </c>
      <c r="D66" s="33">
        <v>916</v>
      </c>
      <c r="E66" s="34">
        <v>19011.794759825327</v>
      </c>
      <c r="F66" s="34">
        <v>17414804</v>
      </c>
      <c r="G66" s="35">
        <f t="shared" si="1"/>
        <v>0.12345956705345312</v>
      </c>
      <c r="H66" s="34">
        <v>141056739.59200001</v>
      </c>
      <c r="I66" s="36">
        <f t="shared" si="0"/>
        <v>12695106.563279999</v>
      </c>
      <c r="J66" s="37">
        <f t="shared" si="2"/>
        <v>-248.25101976660321</v>
      </c>
      <c r="K66" s="38">
        <v>25390213.126559999</v>
      </c>
      <c r="L66" s="39">
        <f t="shared" si="3"/>
        <v>419.49796046679359</v>
      </c>
    </row>
    <row r="67" spans="1:12" s="40" customFormat="1" ht="14.5" x14ac:dyDescent="0.35">
      <c r="A67" s="41">
        <v>58</v>
      </c>
      <c r="B67" s="42" t="s">
        <v>84</v>
      </c>
      <c r="C67" s="31">
        <v>0</v>
      </c>
      <c r="D67" s="33">
        <v>0</v>
      </c>
      <c r="E67" s="34">
        <v>16491</v>
      </c>
      <c r="F67" s="34">
        <v>0</v>
      </c>
      <c r="G67" s="35" t="str">
        <f t="shared" si="1"/>
        <v/>
      </c>
      <c r="H67" s="34">
        <v>580270</v>
      </c>
      <c r="I67" s="36">
        <f t="shared" si="0"/>
        <v>52224.299999999996</v>
      </c>
      <c r="J67" s="37" t="str">
        <f t="shared" si="2"/>
        <v/>
      </c>
      <c r="K67" s="38" t="s">
        <v>468</v>
      </c>
      <c r="L67" s="39" t="str">
        <f t="shared" si="3"/>
        <v/>
      </c>
    </row>
    <row r="68" spans="1:12" s="40" customFormat="1" ht="14.5" x14ac:dyDescent="0.35">
      <c r="A68" s="41">
        <v>59</v>
      </c>
      <c r="B68" s="42" t="s">
        <v>85</v>
      </c>
      <c r="C68" s="31">
        <v>0</v>
      </c>
      <c r="D68" s="33">
        <v>0</v>
      </c>
      <c r="E68" s="34">
        <v>16491</v>
      </c>
      <c r="F68" s="34">
        <v>0</v>
      </c>
      <c r="G68" s="35" t="str">
        <f t="shared" si="1"/>
        <v/>
      </c>
      <c r="H68" s="34">
        <v>181687</v>
      </c>
      <c r="I68" s="36">
        <f t="shared" si="0"/>
        <v>16351.83</v>
      </c>
      <c r="J68" s="37" t="str">
        <f t="shared" si="2"/>
        <v/>
      </c>
      <c r="K68" s="38" t="s">
        <v>468</v>
      </c>
      <c r="L68" s="39" t="str">
        <f t="shared" si="3"/>
        <v/>
      </c>
    </row>
    <row r="69" spans="1:12" s="40" customFormat="1" ht="14.5" x14ac:dyDescent="0.35">
      <c r="A69" s="41">
        <v>60</v>
      </c>
      <c r="B69" s="42" t="s">
        <v>86</v>
      </c>
      <c r="C69" s="31">
        <v>0</v>
      </c>
      <c r="D69" s="33">
        <v>0</v>
      </c>
      <c r="E69" s="34">
        <v>18414</v>
      </c>
      <c r="F69" s="34">
        <v>0</v>
      </c>
      <c r="G69" s="35" t="str">
        <f t="shared" si="1"/>
        <v/>
      </c>
      <c r="H69" s="34">
        <v>458926</v>
      </c>
      <c r="I69" s="36">
        <f t="shared" si="0"/>
        <v>41303.339999999997</v>
      </c>
      <c r="J69" s="37" t="str">
        <f t="shared" si="2"/>
        <v/>
      </c>
      <c r="K69" s="38" t="s">
        <v>468</v>
      </c>
      <c r="L69" s="39" t="str">
        <f t="shared" si="3"/>
        <v/>
      </c>
    </row>
    <row r="70" spans="1:12" s="40" customFormat="1" ht="14.5" x14ac:dyDescent="0.35">
      <c r="A70" s="41">
        <v>61</v>
      </c>
      <c r="B70" s="42" t="s">
        <v>87</v>
      </c>
      <c r="C70" s="31">
        <v>1</v>
      </c>
      <c r="D70" s="33">
        <v>346</v>
      </c>
      <c r="E70" s="34">
        <v>16293.355491329479</v>
      </c>
      <c r="F70" s="34">
        <v>5637501</v>
      </c>
      <c r="G70" s="35">
        <f t="shared" si="1"/>
        <v>4.4357959472982419E-2</v>
      </c>
      <c r="H70" s="34">
        <v>127091080.54065682</v>
      </c>
      <c r="I70" s="36">
        <f t="shared" si="0"/>
        <v>11438197.248659113</v>
      </c>
      <c r="J70" s="37">
        <f t="shared" si="2"/>
        <v>356.01606137826906</v>
      </c>
      <c r="K70" s="38" t="s">
        <v>468</v>
      </c>
      <c r="L70" s="39" t="str">
        <f t="shared" si="3"/>
        <v/>
      </c>
    </row>
    <row r="71" spans="1:12" s="40" customFormat="1" ht="14.5" x14ac:dyDescent="0.35">
      <c r="A71" s="41">
        <v>62</v>
      </c>
      <c r="B71" s="42" t="s">
        <v>88</v>
      </c>
      <c r="C71" s="31">
        <v>0</v>
      </c>
      <c r="D71" s="33">
        <v>0</v>
      </c>
      <c r="E71" s="34">
        <v>0</v>
      </c>
      <c r="F71" s="34">
        <v>0</v>
      </c>
      <c r="G71" s="35" t="str">
        <f t="shared" si="1"/>
        <v/>
      </c>
      <c r="H71" s="34">
        <v>0</v>
      </c>
      <c r="I71" s="36">
        <f t="shared" si="0"/>
        <v>0</v>
      </c>
      <c r="J71" s="37" t="str">
        <f t="shared" si="2"/>
        <v/>
      </c>
      <c r="K71" s="38" t="s">
        <v>468</v>
      </c>
      <c r="L71" s="39" t="str">
        <f t="shared" si="3"/>
        <v/>
      </c>
    </row>
    <row r="72" spans="1:12" s="40" customFormat="1" ht="14.5" x14ac:dyDescent="0.35">
      <c r="A72" s="41">
        <v>63</v>
      </c>
      <c r="B72" s="42" t="s">
        <v>89</v>
      </c>
      <c r="C72" s="31">
        <v>1</v>
      </c>
      <c r="D72" s="33">
        <v>3</v>
      </c>
      <c r="E72" s="34">
        <v>13406</v>
      </c>
      <c r="F72" s="34">
        <v>40218</v>
      </c>
      <c r="G72" s="35">
        <f t="shared" si="1"/>
        <v>1.2883865404266722E-2</v>
      </c>
      <c r="H72" s="34">
        <v>3121578.7139999997</v>
      </c>
      <c r="I72" s="36">
        <f t="shared" si="0"/>
        <v>280942.08425999997</v>
      </c>
      <c r="J72" s="37">
        <f t="shared" si="2"/>
        <v>17.95644370132776</v>
      </c>
      <c r="K72" s="38" t="s">
        <v>468</v>
      </c>
      <c r="L72" s="39" t="str">
        <f t="shared" si="3"/>
        <v/>
      </c>
    </row>
    <row r="73" spans="1:12" s="40" customFormat="1" ht="14.5" x14ac:dyDescent="0.35">
      <c r="A73" s="41">
        <v>64</v>
      </c>
      <c r="B73" s="42" t="s">
        <v>90</v>
      </c>
      <c r="C73" s="31">
        <v>1</v>
      </c>
      <c r="D73" s="33">
        <v>76</v>
      </c>
      <c r="E73" s="34">
        <v>14531.53947368421</v>
      </c>
      <c r="F73" s="34">
        <v>1104397</v>
      </c>
      <c r="G73" s="35">
        <f t="shared" si="1"/>
        <v>3.1133376490659889E-2</v>
      </c>
      <c r="H73" s="34">
        <v>35473087.871831782</v>
      </c>
      <c r="I73" s="36">
        <f t="shared" si="0"/>
        <v>3192577.9084648602</v>
      </c>
      <c r="J73" s="37">
        <f t="shared" si="2"/>
        <v>143.69990958263142</v>
      </c>
      <c r="K73" s="38">
        <v>6385155.8169297203</v>
      </c>
      <c r="L73" s="39">
        <f t="shared" si="3"/>
        <v>363.39981916526284</v>
      </c>
    </row>
    <row r="74" spans="1:12" s="40" customFormat="1" ht="14.5" x14ac:dyDescent="0.35">
      <c r="A74" s="41">
        <v>65</v>
      </c>
      <c r="B74" s="42" t="s">
        <v>91</v>
      </c>
      <c r="C74" s="31">
        <v>1</v>
      </c>
      <c r="D74" s="33">
        <v>9</v>
      </c>
      <c r="E74" s="34">
        <v>21737</v>
      </c>
      <c r="F74" s="34">
        <v>195633</v>
      </c>
      <c r="G74" s="35">
        <f t="shared" si="1"/>
        <v>6.7255560878596611E-3</v>
      </c>
      <c r="H74" s="34">
        <v>29088003.645250723</v>
      </c>
      <c r="I74" s="36">
        <f t="shared" ref="I74:I137" si="4">H74*0.09</f>
        <v>2617920.3280725651</v>
      </c>
      <c r="J74" s="37">
        <f t="shared" si="2"/>
        <v>111.43613783284562</v>
      </c>
      <c r="K74" s="38" t="s">
        <v>468</v>
      </c>
      <c r="L74" s="39" t="str">
        <f t="shared" si="3"/>
        <v/>
      </c>
    </row>
    <row r="75" spans="1:12" s="40" customFormat="1" ht="14.5" x14ac:dyDescent="0.35">
      <c r="A75" s="41">
        <v>66</v>
      </c>
      <c r="B75" s="42" t="s">
        <v>92</v>
      </c>
      <c r="C75" s="31">
        <v>0</v>
      </c>
      <c r="D75" s="33">
        <v>0</v>
      </c>
      <c r="E75" s="34">
        <v>0</v>
      </c>
      <c r="F75" s="34">
        <v>0</v>
      </c>
      <c r="G75" s="35" t="str">
        <f t="shared" ref="G75:G138" si="5">IF(D75&gt;0,IFERROR(F75/H75,""),"")</f>
        <v/>
      </c>
      <c r="H75" s="34">
        <v>362135</v>
      </c>
      <c r="I75" s="36">
        <f t="shared" si="4"/>
        <v>32592.149999999998</v>
      </c>
      <c r="J75" s="37" t="str">
        <f t="shared" ref="J75:J138" si="6">IF(AND(A75&lt;800,C75=1,H75&gt;0,I75&gt;0),(I75-F75)/E75,"")</f>
        <v/>
      </c>
      <c r="K75" s="38" t="s">
        <v>468</v>
      </c>
      <c r="L75" s="39" t="str">
        <f t="shared" ref="L75:L138" si="7">IF(K75="","", (K75-F75)/E75)</f>
        <v/>
      </c>
    </row>
    <row r="76" spans="1:12" s="40" customFormat="1" ht="14.5" x14ac:dyDescent="0.35">
      <c r="A76" s="41">
        <v>67</v>
      </c>
      <c r="B76" s="42" t="s">
        <v>93</v>
      </c>
      <c r="C76" s="31">
        <v>1</v>
      </c>
      <c r="D76" s="33">
        <v>5</v>
      </c>
      <c r="E76" s="34">
        <v>23524.400000000001</v>
      </c>
      <c r="F76" s="34">
        <v>117622</v>
      </c>
      <c r="G76" s="35">
        <f t="shared" si="5"/>
        <v>2.5013981148600561E-3</v>
      </c>
      <c r="H76" s="34">
        <v>47022502.855999999</v>
      </c>
      <c r="I76" s="36">
        <f t="shared" si="4"/>
        <v>4232025.2570399996</v>
      </c>
      <c r="J76" s="37">
        <f t="shared" si="6"/>
        <v>174.89939199469484</v>
      </c>
      <c r="K76" s="38" t="s">
        <v>468</v>
      </c>
      <c r="L76" s="39" t="str">
        <f t="shared" si="7"/>
        <v/>
      </c>
    </row>
    <row r="77" spans="1:12" s="40" customFormat="1" ht="14.5" x14ac:dyDescent="0.35">
      <c r="A77" s="41">
        <v>68</v>
      </c>
      <c r="B77" s="42" t="s">
        <v>94</v>
      </c>
      <c r="C77" s="31">
        <v>1</v>
      </c>
      <c r="D77" s="33">
        <v>0</v>
      </c>
      <c r="E77" s="34">
        <v>32360</v>
      </c>
      <c r="F77" s="34">
        <v>0</v>
      </c>
      <c r="G77" s="35" t="str">
        <f t="shared" si="5"/>
        <v/>
      </c>
      <c r="H77" s="34">
        <v>2450386.4</v>
      </c>
      <c r="I77" s="36">
        <f t="shared" si="4"/>
        <v>220534.77599999998</v>
      </c>
      <c r="J77" s="37">
        <f t="shared" si="6"/>
        <v>6.8150425216316437</v>
      </c>
      <c r="K77" s="38" t="s">
        <v>468</v>
      </c>
      <c r="L77" s="39" t="str">
        <f t="shared" si="7"/>
        <v/>
      </c>
    </row>
    <row r="78" spans="1:12" s="40" customFormat="1" ht="14.5" x14ac:dyDescent="0.35">
      <c r="A78" s="41">
        <v>69</v>
      </c>
      <c r="B78" s="42" t="s">
        <v>95</v>
      </c>
      <c r="C78" s="31">
        <v>0</v>
      </c>
      <c r="D78" s="33">
        <v>0</v>
      </c>
      <c r="E78" s="34">
        <v>16491</v>
      </c>
      <c r="F78" s="34">
        <v>0</v>
      </c>
      <c r="G78" s="35" t="str">
        <f t="shared" si="5"/>
        <v/>
      </c>
      <c r="H78" s="34">
        <v>141440.12</v>
      </c>
      <c r="I78" s="36">
        <f t="shared" si="4"/>
        <v>12729.610799999999</v>
      </c>
      <c r="J78" s="37" t="str">
        <f t="shared" si="6"/>
        <v/>
      </c>
      <c r="K78" s="38" t="s">
        <v>468</v>
      </c>
      <c r="L78" s="39" t="str">
        <f t="shared" si="7"/>
        <v/>
      </c>
    </row>
    <row r="79" spans="1:12" s="40" customFormat="1" ht="14.5" x14ac:dyDescent="0.35">
      <c r="A79" s="41">
        <v>70</v>
      </c>
      <c r="B79" s="42" t="s">
        <v>96</v>
      </c>
      <c r="C79" s="31">
        <v>0</v>
      </c>
      <c r="D79" s="33">
        <v>0</v>
      </c>
      <c r="E79" s="34">
        <v>19288</v>
      </c>
      <c r="F79" s="34">
        <v>0</v>
      </c>
      <c r="G79" s="35" t="str">
        <f t="shared" si="5"/>
        <v/>
      </c>
      <c r="H79" s="34">
        <v>437564</v>
      </c>
      <c r="I79" s="36">
        <f t="shared" si="4"/>
        <v>39380.76</v>
      </c>
      <c r="J79" s="37" t="str">
        <f t="shared" si="6"/>
        <v/>
      </c>
      <c r="K79" s="38" t="s">
        <v>468</v>
      </c>
      <c r="L79" s="39" t="str">
        <f t="shared" si="7"/>
        <v/>
      </c>
    </row>
    <row r="80" spans="1:12" s="40" customFormat="1" ht="14.5" x14ac:dyDescent="0.35">
      <c r="A80" s="41">
        <v>71</v>
      </c>
      <c r="B80" s="42" t="s">
        <v>97</v>
      </c>
      <c r="C80" s="31">
        <v>1</v>
      </c>
      <c r="D80" s="33">
        <v>28</v>
      </c>
      <c r="E80" s="34">
        <v>17856.75</v>
      </c>
      <c r="F80" s="34">
        <v>499989</v>
      </c>
      <c r="G80" s="35">
        <f t="shared" si="5"/>
        <v>8.1278406724978932E-3</v>
      </c>
      <c r="H80" s="34">
        <v>61515600.532354012</v>
      </c>
      <c r="I80" s="36">
        <f t="shared" si="4"/>
        <v>5536404.047911861</v>
      </c>
      <c r="J80" s="37">
        <f t="shared" si="6"/>
        <v>282.04544768291322</v>
      </c>
      <c r="K80" s="38" t="s">
        <v>468</v>
      </c>
      <c r="L80" s="39" t="str">
        <f t="shared" si="7"/>
        <v/>
      </c>
    </row>
    <row r="81" spans="1:12" s="40" customFormat="1" ht="14.5" x14ac:dyDescent="0.35">
      <c r="A81" s="41">
        <v>72</v>
      </c>
      <c r="B81" s="42" t="s">
        <v>98</v>
      </c>
      <c r="C81" s="31">
        <v>1</v>
      </c>
      <c r="D81" s="33">
        <v>6</v>
      </c>
      <c r="E81" s="34">
        <v>21272.333333333332</v>
      </c>
      <c r="F81" s="34">
        <v>127634</v>
      </c>
      <c r="G81" s="35">
        <f t="shared" si="5"/>
        <v>2.341129462865175E-3</v>
      </c>
      <c r="H81" s="34">
        <v>54518129.827726834</v>
      </c>
      <c r="I81" s="36">
        <f t="shared" si="4"/>
        <v>4906631.6844954146</v>
      </c>
      <c r="J81" s="37">
        <f t="shared" si="6"/>
        <v>224.65789763677773</v>
      </c>
      <c r="K81" s="38" t="s">
        <v>468</v>
      </c>
      <c r="L81" s="39" t="str">
        <f t="shared" si="7"/>
        <v/>
      </c>
    </row>
    <row r="82" spans="1:12" s="40" customFormat="1" ht="14.5" x14ac:dyDescent="0.35">
      <c r="A82" s="41">
        <v>73</v>
      </c>
      <c r="B82" s="42" t="s">
        <v>99</v>
      </c>
      <c r="C82" s="31">
        <v>1</v>
      </c>
      <c r="D82" s="33">
        <v>30</v>
      </c>
      <c r="E82" s="34">
        <v>25107.066666666666</v>
      </c>
      <c r="F82" s="34">
        <v>753212</v>
      </c>
      <c r="G82" s="35">
        <f t="shared" si="5"/>
        <v>1.2454371187147591E-2</v>
      </c>
      <c r="H82" s="34">
        <v>60477722.133196451</v>
      </c>
      <c r="I82" s="36">
        <f t="shared" si="4"/>
        <v>5442994.9919876801</v>
      </c>
      <c r="J82" s="37">
        <f t="shared" si="6"/>
        <v>186.79135457166163</v>
      </c>
      <c r="K82" s="38" t="s">
        <v>468</v>
      </c>
      <c r="L82" s="39" t="str">
        <f t="shared" si="7"/>
        <v/>
      </c>
    </row>
    <row r="83" spans="1:12" s="40" customFormat="1" ht="14.5" x14ac:dyDescent="0.35">
      <c r="A83" s="41">
        <v>74</v>
      </c>
      <c r="B83" s="42" t="s">
        <v>100</v>
      </c>
      <c r="C83" s="31">
        <v>1</v>
      </c>
      <c r="D83" s="33">
        <v>8</v>
      </c>
      <c r="E83" s="34">
        <v>23512</v>
      </c>
      <c r="F83" s="34">
        <v>188096</v>
      </c>
      <c r="G83" s="35">
        <f t="shared" si="5"/>
        <v>2.8558438875239536E-2</v>
      </c>
      <c r="H83" s="34">
        <v>6586354.4160000002</v>
      </c>
      <c r="I83" s="36">
        <f t="shared" si="4"/>
        <v>592771.89743999997</v>
      </c>
      <c r="J83" s="37">
        <f t="shared" si="6"/>
        <v>17.211462123171145</v>
      </c>
      <c r="K83" s="38" t="s">
        <v>468</v>
      </c>
      <c r="L83" s="39" t="str">
        <f t="shared" si="7"/>
        <v/>
      </c>
    </row>
    <row r="84" spans="1:12" s="40" customFormat="1" ht="14.5" x14ac:dyDescent="0.35">
      <c r="A84" s="41">
        <v>75</v>
      </c>
      <c r="B84" s="42" t="s">
        <v>101</v>
      </c>
      <c r="C84" s="31">
        <v>0</v>
      </c>
      <c r="D84" s="33">
        <v>0</v>
      </c>
      <c r="E84" s="34">
        <v>0</v>
      </c>
      <c r="F84" s="34">
        <v>0</v>
      </c>
      <c r="G84" s="35" t="str">
        <f t="shared" si="5"/>
        <v/>
      </c>
      <c r="H84" s="34">
        <v>0</v>
      </c>
      <c r="I84" s="36">
        <f t="shared" si="4"/>
        <v>0</v>
      </c>
      <c r="J84" s="37" t="str">
        <f t="shared" si="6"/>
        <v/>
      </c>
      <c r="K84" s="38" t="s">
        <v>468</v>
      </c>
      <c r="L84" s="39" t="str">
        <f t="shared" si="7"/>
        <v/>
      </c>
    </row>
    <row r="85" spans="1:12" s="40" customFormat="1" ht="14.5" x14ac:dyDescent="0.35">
      <c r="A85" s="41">
        <v>76</v>
      </c>
      <c r="B85" s="42" t="s">
        <v>102</v>
      </c>
      <c r="C85" s="31">
        <v>0</v>
      </c>
      <c r="D85" s="33">
        <v>0</v>
      </c>
      <c r="E85" s="34">
        <v>0</v>
      </c>
      <c r="F85" s="34">
        <v>0</v>
      </c>
      <c r="G85" s="35" t="str">
        <f t="shared" si="5"/>
        <v/>
      </c>
      <c r="H85" s="34">
        <v>0</v>
      </c>
      <c r="I85" s="36">
        <f t="shared" si="4"/>
        <v>0</v>
      </c>
      <c r="J85" s="37" t="str">
        <f t="shared" si="6"/>
        <v/>
      </c>
      <c r="K85" s="38" t="s">
        <v>468</v>
      </c>
      <c r="L85" s="39" t="str">
        <f t="shared" si="7"/>
        <v/>
      </c>
    </row>
    <row r="86" spans="1:12" s="40" customFormat="1" ht="14.5" x14ac:dyDescent="0.35">
      <c r="A86" s="41">
        <v>77</v>
      </c>
      <c r="B86" s="42" t="s">
        <v>103</v>
      </c>
      <c r="C86" s="31">
        <v>1</v>
      </c>
      <c r="D86" s="33">
        <v>0</v>
      </c>
      <c r="E86" s="34">
        <v>17270</v>
      </c>
      <c r="F86" s="34">
        <v>0</v>
      </c>
      <c r="G86" s="35" t="str">
        <f t="shared" si="5"/>
        <v/>
      </c>
      <c r="H86" s="34">
        <v>18587752.155999999</v>
      </c>
      <c r="I86" s="36">
        <f t="shared" si="4"/>
        <v>1672897.69404</v>
      </c>
      <c r="J86" s="37">
        <f t="shared" si="6"/>
        <v>96.86726659177765</v>
      </c>
      <c r="K86" s="38" t="s">
        <v>468</v>
      </c>
      <c r="L86" s="39" t="str">
        <f t="shared" si="7"/>
        <v/>
      </c>
    </row>
    <row r="87" spans="1:12" s="40" customFormat="1" ht="14.5" x14ac:dyDescent="0.35">
      <c r="A87" s="41">
        <v>78</v>
      </c>
      <c r="B87" s="42" t="s">
        <v>104</v>
      </c>
      <c r="C87" s="31">
        <v>1</v>
      </c>
      <c r="D87" s="33">
        <v>0</v>
      </c>
      <c r="E87" s="34">
        <v>24205</v>
      </c>
      <c r="F87" s="34">
        <v>0</v>
      </c>
      <c r="G87" s="35" t="str">
        <f t="shared" si="5"/>
        <v/>
      </c>
      <c r="H87" s="34">
        <v>12725915.4</v>
      </c>
      <c r="I87" s="36">
        <f t="shared" si="4"/>
        <v>1145332.3859999999</v>
      </c>
      <c r="J87" s="37">
        <f t="shared" si="6"/>
        <v>47.318008097500517</v>
      </c>
      <c r="K87" s="38" t="s">
        <v>468</v>
      </c>
      <c r="L87" s="39" t="str">
        <f t="shared" si="7"/>
        <v/>
      </c>
    </row>
    <row r="88" spans="1:12" s="40" customFormat="1" ht="14.5" x14ac:dyDescent="0.35">
      <c r="A88" s="41">
        <v>79</v>
      </c>
      <c r="B88" s="42" t="s">
        <v>105</v>
      </c>
      <c r="C88" s="31">
        <v>1</v>
      </c>
      <c r="D88" s="33">
        <v>229</v>
      </c>
      <c r="E88" s="34">
        <v>14308.336244541484</v>
      </c>
      <c r="F88" s="34">
        <v>3276609</v>
      </c>
      <c r="G88" s="35">
        <f t="shared" si="5"/>
        <v>5.9691048359382007E-2</v>
      </c>
      <c r="H88" s="34">
        <v>54892803.69600001</v>
      </c>
      <c r="I88" s="36">
        <f t="shared" si="4"/>
        <v>4940352.3326400006</v>
      </c>
      <c r="J88" s="37">
        <f t="shared" si="6"/>
        <v>116.27790290955075</v>
      </c>
      <c r="K88" s="38" t="s">
        <v>468</v>
      </c>
      <c r="L88" s="39" t="str">
        <f t="shared" si="7"/>
        <v/>
      </c>
    </row>
    <row r="89" spans="1:12" s="40" customFormat="1" ht="14.5" x14ac:dyDescent="0.35">
      <c r="A89" s="41">
        <v>80</v>
      </c>
      <c r="B89" s="42" t="s">
        <v>106</v>
      </c>
      <c r="C89" s="31">
        <v>0</v>
      </c>
      <c r="D89" s="33">
        <v>0</v>
      </c>
      <c r="E89" s="34">
        <v>16491</v>
      </c>
      <c r="F89" s="34">
        <v>0</v>
      </c>
      <c r="G89" s="35" t="str">
        <f t="shared" si="5"/>
        <v/>
      </c>
      <c r="H89" s="34">
        <v>16491</v>
      </c>
      <c r="I89" s="36">
        <f t="shared" si="4"/>
        <v>1484.19</v>
      </c>
      <c r="J89" s="37" t="str">
        <f t="shared" si="6"/>
        <v/>
      </c>
      <c r="K89" s="38" t="s">
        <v>468</v>
      </c>
      <c r="L89" s="39" t="str">
        <f t="shared" si="7"/>
        <v/>
      </c>
    </row>
    <row r="90" spans="1:12" s="40" customFormat="1" ht="14.5" x14ac:dyDescent="0.35">
      <c r="A90" s="41">
        <v>81</v>
      </c>
      <c r="B90" s="42" t="s">
        <v>107</v>
      </c>
      <c r="C90" s="31">
        <v>0</v>
      </c>
      <c r="D90" s="33">
        <v>0</v>
      </c>
      <c r="E90" s="34">
        <v>0</v>
      </c>
      <c r="F90" s="34">
        <v>0</v>
      </c>
      <c r="G90" s="35" t="str">
        <f t="shared" si="5"/>
        <v/>
      </c>
      <c r="H90" s="34">
        <v>715.40000000000009</v>
      </c>
      <c r="I90" s="36">
        <f t="shared" si="4"/>
        <v>64.38600000000001</v>
      </c>
      <c r="J90" s="37" t="str">
        <f t="shared" si="6"/>
        <v/>
      </c>
      <c r="K90" s="38" t="s">
        <v>468</v>
      </c>
      <c r="L90" s="39" t="str">
        <f t="shared" si="7"/>
        <v/>
      </c>
    </row>
    <row r="91" spans="1:12" s="40" customFormat="1" ht="14.5" x14ac:dyDescent="0.35">
      <c r="A91" s="41">
        <v>82</v>
      </c>
      <c r="B91" s="42" t="s">
        <v>108</v>
      </c>
      <c r="C91" s="31">
        <v>1</v>
      </c>
      <c r="D91" s="33">
        <v>16</v>
      </c>
      <c r="E91" s="34">
        <v>18531.6875</v>
      </c>
      <c r="F91" s="34">
        <v>296507</v>
      </c>
      <c r="G91" s="35">
        <f t="shared" si="5"/>
        <v>6.099635507676871E-3</v>
      </c>
      <c r="H91" s="34">
        <v>48610609.539999992</v>
      </c>
      <c r="I91" s="36">
        <f t="shared" si="4"/>
        <v>4374954.858599999</v>
      </c>
      <c r="J91" s="37">
        <f t="shared" si="6"/>
        <v>220.07968020181642</v>
      </c>
      <c r="K91" s="38" t="s">
        <v>468</v>
      </c>
      <c r="L91" s="39" t="str">
        <f t="shared" si="7"/>
        <v/>
      </c>
    </row>
    <row r="92" spans="1:12" s="40" customFormat="1" ht="14.5" x14ac:dyDescent="0.35">
      <c r="A92" s="41">
        <v>83</v>
      </c>
      <c r="B92" s="42" t="s">
        <v>109</v>
      </c>
      <c r="C92" s="31">
        <v>1</v>
      </c>
      <c r="D92" s="33">
        <v>15</v>
      </c>
      <c r="E92" s="34">
        <v>18152.533333333333</v>
      </c>
      <c r="F92" s="34">
        <v>272288</v>
      </c>
      <c r="G92" s="35">
        <f t="shared" si="5"/>
        <v>8.6929540118029138E-3</v>
      </c>
      <c r="H92" s="34">
        <v>31322839.121235337</v>
      </c>
      <c r="I92" s="36">
        <f t="shared" si="4"/>
        <v>2819055.5209111804</v>
      </c>
      <c r="J92" s="37">
        <f t="shared" si="6"/>
        <v>140.29818726373438</v>
      </c>
      <c r="K92" s="38" t="s">
        <v>468</v>
      </c>
      <c r="L92" s="39" t="str">
        <f t="shared" si="7"/>
        <v/>
      </c>
    </row>
    <row r="93" spans="1:12" s="40" customFormat="1" ht="14.5" x14ac:dyDescent="0.35">
      <c r="A93" s="41">
        <v>84</v>
      </c>
      <c r="B93" s="42" t="s">
        <v>110</v>
      </c>
      <c r="C93" s="31">
        <v>0</v>
      </c>
      <c r="D93" s="33">
        <v>0</v>
      </c>
      <c r="E93" s="34">
        <v>18542</v>
      </c>
      <c r="F93" s="34">
        <v>0</v>
      </c>
      <c r="G93" s="35" t="str">
        <f t="shared" si="5"/>
        <v/>
      </c>
      <c r="H93" s="34">
        <v>348725.65</v>
      </c>
      <c r="I93" s="36">
        <f t="shared" si="4"/>
        <v>31385.308499999999</v>
      </c>
      <c r="J93" s="37" t="str">
        <f t="shared" si="6"/>
        <v/>
      </c>
      <c r="K93" s="38" t="s">
        <v>468</v>
      </c>
      <c r="L93" s="39" t="str">
        <f t="shared" si="7"/>
        <v/>
      </c>
    </row>
    <row r="94" spans="1:12" s="40" customFormat="1" ht="14.5" x14ac:dyDescent="0.35">
      <c r="A94" s="41">
        <v>85</v>
      </c>
      <c r="B94" s="42" t="s">
        <v>111</v>
      </c>
      <c r="C94" s="31">
        <v>1</v>
      </c>
      <c r="D94" s="33">
        <v>0</v>
      </c>
      <c r="E94" s="34">
        <v>24997</v>
      </c>
      <c r="F94" s="34">
        <v>0</v>
      </c>
      <c r="G94" s="35" t="str">
        <f t="shared" si="5"/>
        <v/>
      </c>
      <c r="H94" s="34">
        <v>4848664.2</v>
      </c>
      <c r="I94" s="36">
        <f t="shared" si="4"/>
        <v>436379.77799999999</v>
      </c>
      <c r="J94" s="37">
        <f t="shared" si="6"/>
        <v>17.457285994319317</v>
      </c>
      <c r="K94" s="38" t="s">
        <v>468</v>
      </c>
      <c r="L94" s="39" t="str">
        <f t="shared" si="7"/>
        <v/>
      </c>
    </row>
    <row r="95" spans="1:12" s="40" customFormat="1" ht="14.5" x14ac:dyDescent="0.35">
      <c r="A95" s="41">
        <v>86</v>
      </c>
      <c r="B95" s="42" t="s">
        <v>112</v>
      </c>
      <c r="C95" s="31">
        <v>1</v>
      </c>
      <c r="D95" s="33">
        <v>120</v>
      </c>
      <c r="E95" s="34">
        <v>13559.2</v>
      </c>
      <c r="F95" s="34">
        <v>1627104</v>
      </c>
      <c r="G95" s="35">
        <f t="shared" si="5"/>
        <v>6.6268192270618906E-2</v>
      </c>
      <c r="H95" s="34">
        <v>24553318.028586142</v>
      </c>
      <c r="I95" s="36">
        <f t="shared" si="4"/>
        <v>2209798.6225727526</v>
      </c>
      <c r="J95" s="37">
        <f t="shared" si="6"/>
        <v>42.974115181777144</v>
      </c>
      <c r="K95" s="38" t="s">
        <v>468</v>
      </c>
      <c r="L95" s="39" t="str">
        <f t="shared" si="7"/>
        <v/>
      </c>
    </row>
    <row r="96" spans="1:12" s="40" customFormat="1" ht="14.5" x14ac:dyDescent="0.35">
      <c r="A96" s="41">
        <v>87</v>
      </c>
      <c r="B96" s="42" t="s">
        <v>113</v>
      </c>
      <c r="C96" s="31">
        <v>1</v>
      </c>
      <c r="D96" s="33">
        <v>14</v>
      </c>
      <c r="E96" s="34">
        <v>19787</v>
      </c>
      <c r="F96" s="34">
        <v>277018</v>
      </c>
      <c r="G96" s="35">
        <f t="shared" si="5"/>
        <v>5.9238624035842478E-3</v>
      </c>
      <c r="H96" s="34">
        <v>46763071.308406755</v>
      </c>
      <c r="I96" s="36">
        <f t="shared" si="4"/>
        <v>4208676.4177566078</v>
      </c>
      <c r="J96" s="37">
        <f t="shared" si="6"/>
        <v>198.69906594009237</v>
      </c>
      <c r="K96" s="38" t="s">
        <v>468</v>
      </c>
      <c r="L96" s="39" t="str">
        <f t="shared" si="7"/>
        <v/>
      </c>
    </row>
    <row r="97" spans="1:12" s="40" customFormat="1" ht="14.5" x14ac:dyDescent="0.35">
      <c r="A97" s="41">
        <v>88</v>
      </c>
      <c r="B97" s="42" t="s">
        <v>114</v>
      </c>
      <c r="C97" s="31">
        <v>1</v>
      </c>
      <c r="D97" s="33">
        <v>20</v>
      </c>
      <c r="E97" s="34">
        <v>17999</v>
      </c>
      <c r="F97" s="34">
        <v>359980</v>
      </c>
      <c r="G97" s="35">
        <f t="shared" si="5"/>
        <v>6.5747135677716555E-3</v>
      </c>
      <c r="H97" s="34">
        <v>54752195.101634935</v>
      </c>
      <c r="I97" s="36">
        <f t="shared" si="4"/>
        <v>4927697.5591471437</v>
      </c>
      <c r="J97" s="37">
        <f t="shared" si="6"/>
        <v>253.77618529624667</v>
      </c>
      <c r="K97" s="38" t="s">
        <v>468</v>
      </c>
      <c r="L97" s="39" t="str">
        <f t="shared" si="7"/>
        <v/>
      </c>
    </row>
    <row r="98" spans="1:12" s="40" customFormat="1" ht="14.5" x14ac:dyDescent="0.35">
      <c r="A98" s="41">
        <v>89</v>
      </c>
      <c r="B98" s="42" t="s">
        <v>115</v>
      </c>
      <c r="C98" s="31">
        <v>1</v>
      </c>
      <c r="D98" s="33">
        <v>29</v>
      </c>
      <c r="E98" s="34">
        <v>29495</v>
      </c>
      <c r="F98" s="34">
        <v>855355</v>
      </c>
      <c r="G98" s="35">
        <f t="shared" si="5"/>
        <v>6.642464169809513E-2</v>
      </c>
      <c r="H98" s="34">
        <v>12877073.600000001</v>
      </c>
      <c r="I98" s="36">
        <f t="shared" si="4"/>
        <v>1158936.6240000001</v>
      </c>
      <c r="J98" s="37">
        <f t="shared" si="6"/>
        <v>10.29264702491948</v>
      </c>
      <c r="K98" s="38" t="s">
        <v>468</v>
      </c>
      <c r="L98" s="39" t="str">
        <f t="shared" si="7"/>
        <v/>
      </c>
    </row>
    <row r="99" spans="1:12" s="40" customFormat="1" ht="14.5" x14ac:dyDescent="0.35">
      <c r="A99" s="41">
        <v>90</v>
      </c>
      <c r="B99" s="42" t="s">
        <v>116</v>
      </c>
      <c r="C99" s="31">
        <v>0</v>
      </c>
      <c r="D99" s="33">
        <v>0</v>
      </c>
      <c r="E99" s="34">
        <v>0</v>
      </c>
      <c r="F99" s="34">
        <v>0</v>
      </c>
      <c r="G99" s="35" t="str">
        <f t="shared" si="5"/>
        <v/>
      </c>
      <c r="H99" s="34">
        <v>0</v>
      </c>
      <c r="I99" s="36">
        <f t="shared" si="4"/>
        <v>0</v>
      </c>
      <c r="J99" s="37" t="str">
        <f t="shared" si="6"/>
        <v/>
      </c>
      <c r="K99" s="38" t="s">
        <v>468</v>
      </c>
      <c r="L99" s="39" t="str">
        <f t="shared" si="7"/>
        <v/>
      </c>
    </row>
    <row r="100" spans="1:12" s="40" customFormat="1" ht="14.5" x14ac:dyDescent="0.35">
      <c r="A100" s="41">
        <v>91</v>
      </c>
      <c r="B100" s="42" t="s">
        <v>117</v>
      </c>
      <c r="C100" s="31">
        <v>1</v>
      </c>
      <c r="D100" s="33">
        <v>2</v>
      </c>
      <c r="E100" s="34">
        <v>21034.5</v>
      </c>
      <c r="F100" s="34">
        <v>42069</v>
      </c>
      <c r="G100" s="35">
        <f t="shared" si="5"/>
        <v>8.3408296711006309E-3</v>
      </c>
      <c r="H100" s="34">
        <v>5043742.8480000002</v>
      </c>
      <c r="I100" s="36">
        <f t="shared" si="4"/>
        <v>453936.85632000002</v>
      </c>
      <c r="J100" s="37">
        <f t="shared" si="6"/>
        <v>19.58058695571561</v>
      </c>
      <c r="K100" s="38" t="s">
        <v>468</v>
      </c>
      <c r="L100" s="39" t="str">
        <f t="shared" si="7"/>
        <v/>
      </c>
    </row>
    <row r="101" spans="1:12" s="40" customFormat="1" ht="14.5" x14ac:dyDescent="0.35">
      <c r="A101" s="41">
        <v>92</v>
      </c>
      <c r="B101" s="42" t="s">
        <v>118</v>
      </c>
      <c r="C101" s="31">
        <v>0</v>
      </c>
      <c r="D101" s="33">
        <v>0</v>
      </c>
      <c r="E101" s="34">
        <v>0</v>
      </c>
      <c r="F101" s="34">
        <v>0</v>
      </c>
      <c r="G101" s="35" t="str">
        <f t="shared" si="5"/>
        <v/>
      </c>
      <c r="H101" s="34">
        <v>0</v>
      </c>
      <c r="I101" s="36">
        <f t="shared" si="4"/>
        <v>0</v>
      </c>
      <c r="J101" s="37" t="str">
        <f t="shared" si="6"/>
        <v/>
      </c>
      <c r="K101" s="38" t="s">
        <v>468</v>
      </c>
      <c r="L101" s="39" t="str">
        <f t="shared" si="7"/>
        <v/>
      </c>
    </row>
    <row r="102" spans="1:12" s="40" customFormat="1" ht="14.5" x14ac:dyDescent="0.35">
      <c r="A102" s="41">
        <v>93</v>
      </c>
      <c r="B102" s="42" t="s">
        <v>119</v>
      </c>
      <c r="C102" s="31">
        <v>1</v>
      </c>
      <c r="D102" s="33">
        <v>802</v>
      </c>
      <c r="E102" s="34">
        <v>17162.615960099749</v>
      </c>
      <c r="F102" s="34">
        <v>13764418</v>
      </c>
      <c r="G102" s="35">
        <f t="shared" si="5"/>
        <v>8.9885551686166743E-2</v>
      </c>
      <c r="H102" s="34">
        <v>153132708.67000002</v>
      </c>
      <c r="I102" s="36">
        <f t="shared" si="4"/>
        <v>13781943.780300001</v>
      </c>
      <c r="J102" s="37">
        <f t="shared" si="6"/>
        <v>1.0211601973000637</v>
      </c>
      <c r="K102" s="38">
        <v>27563887.560600001</v>
      </c>
      <c r="L102" s="39">
        <f t="shared" si="7"/>
        <v>804.04232039460021</v>
      </c>
    </row>
    <row r="103" spans="1:12" s="40" customFormat="1" ht="14.5" x14ac:dyDescent="0.35">
      <c r="A103" s="41">
        <v>94</v>
      </c>
      <c r="B103" s="42" t="s">
        <v>120</v>
      </c>
      <c r="C103" s="31">
        <v>1</v>
      </c>
      <c r="D103" s="33">
        <v>2</v>
      </c>
      <c r="E103" s="34">
        <v>19585</v>
      </c>
      <c r="F103" s="34">
        <v>39170</v>
      </c>
      <c r="G103" s="35">
        <f t="shared" si="5"/>
        <v>1.5988874333143482E-3</v>
      </c>
      <c r="H103" s="34">
        <v>24498284.98483108</v>
      </c>
      <c r="I103" s="36">
        <f t="shared" si="4"/>
        <v>2204845.648634797</v>
      </c>
      <c r="J103" s="37">
        <f t="shared" si="6"/>
        <v>110.57828177864677</v>
      </c>
      <c r="K103" s="38" t="s">
        <v>468</v>
      </c>
      <c r="L103" s="39" t="str">
        <f t="shared" si="7"/>
        <v/>
      </c>
    </row>
    <row r="104" spans="1:12" s="40" customFormat="1" ht="14.5" x14ac:dyDescent="0.35">
      <c r="A104" s="41">
        <v>95</v>
      </c>
      <c r="B104" s="42" t="s">
        <v>121</v>
      </c>
      <c r="C104" s="31">
        <v>1</v>
      </c>
      <c r="D104" s="33">
        <v>1808</v>
      </c>
      <c r="E104" s="34">
        <v>17219.576880530974</v>
      </c>
      <c r="F104" s="34">
        <v>31132995</v>
      </c>
      <c r="G104" s="35">
        <f t="shared" si="5"/>
        <v>0.13742525842313502</v>
      </c>
      <c r="H104" s="34">
        <v>226544926</v>
      </c>
      <c r="I104" s="36">
        <f t="shared" si="4"/>
        <v>20389043.34</v>
      </c>
      <c r="J104" s="37">
        <f t="shared" si="6"/>
        <v>-623.93819166064816</v>
      </c>
      <c r="K104" s="38">
        <v>40778086.68</v>
      </c>
      <c r="L104" s="39">
        <f t="shared" si="7"/>
        <v>560.12361667870368</v>
      </c>
    </row>
    <row r="105" spans="1:12" s="40" customFormat="1" ht="14.5" x14ac:dyDescent="0.35">
      <c r="A105" s="41">
        <v>96</v>
      </c>
      <c r="B105" s="42" t="s">
        <v>122</v>
      </c>
      <c r="C105" s="31">
        <v>1</v>
      </c>
      <c r="D105" s="33">
        <v>120</v>
      </c>
      <c r="E105" s="34">
        <v>22046.933333333334</v>
      </c>
      <c r="F105" s="34">
        <v>2645632</v>
      </c>
      <c r="G105" s="35">
        <f t="shared" si="5"/>
        <v>3.9181317034834288E-2</v>
      </c>
      <c r="H105" s="34">
        <v>67522794.030835956</v>
      </c>
      <c r="I105" s="36">
        <f t="shared" si="4"/>
        <v>6077051.462775236</v>
      </c>
      <c r="J105" s="37">
        <f t="shared" si="6"/>
        <v>155.64157658095618</v>
      </c>
      <c r="K105" s="38" t="s">
        <v>468</v>
      </c>
      <c r="L105" s="39" t="str">
        <f t="shared" si="7"/>
        <v/>
      </c>
    </row>
    <row r="106" spans="1:12" s="40" customFormat="1" ht="14.5" x14ac:dyDescent="0.35">
      <c r="A106" s="41">
        <v>97</v>
      </c>
      <c r="B106" s="42" t="s">
        <v>123</v>
      </c>
      <c r="C106" s="31">
        <v>1</v>
      </c>
      <c r="D106" s="33">
        <v>272</v>
      </c>
      <c r="E106" s="34">
        <v>16079.731617647059</v>
      </c>
      <c r="F106" s="34">
        <v>4373687</v>
      </c>
      <c r="G106" s="35">
        <f t="shared" si="5"/>
        <v>4.5239532747894232E-2</v>
      </c>
      <c r="H106" s="34">
        <v>96678430</v>
      </c>
      <c r="I106" s="36">
        <f t="shared" si="4"/>
        <v>8701058.6999999993</v>
      </c>
      <c r="J106" s="37">
        <f t="shared" si="6"/>
        <v>269.11964719926226</v>
      </c>
      <c r="K106" s="38">
        <v>17402117.399999999</v>
      </c>
      <c r="L106" s="39">
        <f t="shared" si="7"/>
        <v>810.23929439852452</v>
      </c>
    </row>
    <row r="107" spans="1:12" s="40" customFormat="1" ht="14.5" x14ac:dyDescent="0.35">
      <c r="A107" s="41">
        <v>98</v>
      </c>
      <c r="B107" s="42" t="s">
        <v>124</v>
      </c>
      <c r="C107" s="31">
        <v>1</v>
      </c>
      <c r="D107" s="33">
        <v>1</v>
      </c>
      <c r="E107" s="34">
        <v>26373</v>
      </c>
      <c r="F107" s="34">
        <v>26373</v>
      </c>
      <c r="G107" s="35">
        <f t="shared" si="5"/>
        <v>1.6525768272096241E-2</v>
      </c>
      <c r="H107" s="34">
        <v>1595871.3426068553</v>
      </c>
      <c r="I107" s="36">
        <f t="shared" si="4"/>
        <v>143628.42083461696</v>
      </c>
      <c r="J107" s="37">
        <f t="shared" si="6"/>
        <v>4.4460403001030206</v>
      </c>
      <c r="K107" s="38">
        <v>287256.84166923392</v>
      </c>
      <c r="L107" s="39">
        <f t="shared" si="7"/>
        <v>9.8920806002060413</v>
      </c>
    </row>
    <row r="108" spans="1:12" s="40" customFormat="1" ht="14.5" x14ac:dyDescent="0.35">
      <c r="A108" s="41">
        <v>99</v>
      </c>
      <c r="B108" s="42" t="s">
        <v>125</v>
      </c>
      <c r="C108" s="31">
        <v>1</v>
      </c>
      <c r="D108" s="33">
        <v>104</v>
      </c>
      <c r="E108" s="34">
        <v>20433.89423076923</v>
      </c>
      <c r="F108" s="34">
        <v>2125125</v>
      </c>
      <c r="G108" s="35">
        <f t="shared" si="5"/>
        <v>4.2217003974435695E-2</v>
      </c>
      <c r="H108" s="34">
        <v>50338129.188107692</v>
      </c>
      <c r="I108" s="36">
        <f t="shared" si="4"/>
        <v>4530431.626929692</v>
      </c>
      <c r="J108" s="37">
        <f t="shared" si="6"/>
        <v>117.71161188197775</v>
      </c>
      <c r="K108" s="38" t="s">
        <v>468</v>
      </c>
      <c r="L108" s="39" t="str">
        <f t="shared" si="7"/>
        <v/>
      </c>
    </row>
    <row r="109" spans="1:12" s="40" customFormat="1" ht="14.5" x14ac:dyDescent="0.35">
      <c r="A109" s="41">
        <v>100</v>
      </c>
      <c r="B109" s="42" t="s">
        <v>126</v>
      </c>
      <c r="C109" s="31">
        <v>1</v>
      </c>
      <c r="D109" s="33">
        <v>331</v>
      </c>
      <c r="E109" s="34">
        <v>19470.335347432025</v>
      </c>
      <c r="F109" s="34">
        <v>6444681</v>
      </c>
      <c r="G109" s="35">
        <f t="shared" si="5"/>
        <v>3.0670388893343184E-2</v>
      </c>
      <c r="H109" s="34">
        <v>210127136.7119436</v>
      </c>
      <c r="I109" s="36">
        <f t="shared" si="4"/>
        <v>18911442.304074924</v>
      </c>
      <c r="J109" s="37">
        <f t="shared" si="6"/>
        <v>640.2951506286812</v>
      </c>
      <c r="K109" s="38" t="s">
        <v>468</v>
      </c>
      <c r="L109" s="39" t="str">
        <f t="shared" si="7"/>
        <v/>
      </c>
    </row>
    <row r="110" spans="1:12" s="40" customFormat="1" ht="14.5" x14ac:dyDescent="0.35">
      <c r="A110" s="41">
        <v>101</v>
      </c>
      <c r="B110" s="42" t="s">
        <v>127</v>
      </c>
      <c r="C110" s="31">
        <v>1</v>
      </c>
      <c r="D110" s="33">
        <v>347</v>
      </c>
      <c r="E110" s="34">
        <v>15742.132564841499</v>
      </c>
      <c r="F110" s="34">
        <v>5462520</v>
      </c>
      <c r="G110" s="35">
        <f t="shared" si="5"/>
        <v>6.4124703541780431E-2</v>
      </c>
      <c r="H110" s="34">
        <v>85185890.901482239</v>
      </c>
      <c r="I110" s="36">
        <f t="shared" si="4"/>
        <v>7666730.1811334016</v>
      </c>
      <c r="J110" s="37">
        <f t="shared" si="6"/>
        <v>140.01979541553905</v>
      </c>
      <c r="K110" s="38" t="s">
        <v>468</v>
      </c>
      <c r="L110" s="39" t="str">
        <f t="shared" si="7"/>
        <v/>
      </c>
    </row>
    <row r="111" spans="1:12" s="40" customFormat="1" ht="14.5" x14ac:dyDescent="0.35">
      <c r="A111" s="41">
        <v>102</v>
      </c>
      <c r="B111" s="42" t="s">
        <v>128</v>
      </c>
      <c r="C111" s="31">
        <v>0</v>
      </c>
      <c r="D111" s="33">
        <v>0</v>
      </c>
      <c r="E111" s="34">
        <v>18233</v>
      </c>
      <c r="F111" s="34">
        <v>0</v>
      </c>
      <c r="G111" s="35" t="str">
        <f t="shared" si="5"/>
        <v/>
      </c>
      <c r="H111" s="34">
        <v>1337362</v>
      </c>
      <c r="I111" s="36">
        <f t="shared" si="4"/>
        <v>120362.58</v>
      </c>
      <c r="J111" s="37" t="str">
        <f t="shared" si="6"/>
        <v/>
      </c>
      <c r="K111" s="38" t="s">
        <v>468</v>
      </c>
      <c r="L111" s="39" t="str">
        <f t="shared" si="7"/>
        <v/>
      </c>
    </row>
    <row r="112" spans="1:12" s="40" customFormat="1" ht="14.5" x14ac:dyDescent="0.35">
      <c r="A112" s="41">
        <v>103</v>
      </c>
      <c r="B112" s="42" t="s">
        <v>129</v>
      </c>
      <c r="C112" s="31">
        <v>1</v>
      </c>
      <c r="D112" s="33">
        <v>22</v>
      </c>
      <c r="E112" s="34">
        <v>15276.863636363636</v>
      </c>
      <c r="F112" s="34">
        <v>336091</v>
      </c>
      <c r="G112" s="35">
        <f t="shared" si="5"/>
        <v>8.6640901309494815E-3</v>
      </c>
      <c r="H112" s="34">
        <v>38791263.124033131</v>
      </c>
      <c r="I112" s="36">
        <f t="shared" si="4"/>
        <v>3491213.6811629818</v>
      </c>
      <c r="J112" s="37">
        <f t="shared" si="6"/>
        <v>206.52947858046065</v>
      </c>
      <c r="K112" s="38">
        <v>6982427.3623259636</v>
      </c>
      <c r="L112" s="39">
        <f t="shared" si="7"/>
        <v>435.0589571609213</v>
      </c>
    </row>
    <row r="113" spans="1:12" s="40" customFormat="1" ht="14.5" x14ac:dyDescent="0.35">
      <c r="A113" s="41">
        <v>104</v>
      </c>
      <c r="B113" s="42" t="s">
        <v>130</v>
      </c>
      <c r="C113" s="31">
        <v>0</v>
      </c>
      <c r="D113" s="33">
        <v>0</v>
      </c>
      <c r="E113" s="34">
        <v>0</v>
      </c>
      <c r="F113" s="34">
        <v>0</v>
      </c>
      <c r="G113" s="35" t="str">
        <f t="shared" si="5"/>
        <v/>
      </c>
      <c r="H113" s="34">
        <v>0</v>
      </c>
      <c r="I113" s="36">
        <f t="shared" si="4"/>
        <v>0</v>
      </c>
      <c r="J113" s="37" t="str">
        <f t="shared" si="6"/>
        <v/>
      </c>
      <c r="K113" s="38" t="s">
        <v>468</v>
      </c>
      <c r="L113" s="39" t="str">
        <f t="shared" si="7"/>
        <v/>
      </c>
    </row>
    <row r="114" spans="1:12" s="40" customFormat="1" ht="14.5" x14ac:dyDescent="0.35">
      <c r="A114" s="41">
        <v>105</v>
      </c>
      <c r="B114" s="42" t="s">
        <v>131</v>
      </c>
      <c r="C114" s="31">
        <v>1</v>
      </c>
      <c r="D114" s="33">
        <v>4</v>
      </c>
      <c r="E114" s="34">
        <v>14999.5</v>
      </c>
      <c r="F114" s="34">
        <v>59998</v>
      </c>
      <c r="G114" s="35">
        <f t="shared" si="5"/>
        <v>2.8396486858851032E-3</v>
      </c>
      <c r="H114" s="34">
        <v>21128670</v>
      </c>
      <c r="I114" s="36">
        <f t="shared" si="4"/>
        <v>1901580.2999999998</v>
      </c>
      <c r="J114" s="37">
        <f t="shared" si="6"/>
        <v>122.77624587486248</v>
      </c>
      <c r="K114" s="38" t="s">
        <v>468</v>
      </c>
      <c r="L114" s="39" t="str">
        <f t="shared" si="7"/>
        <v/>
      </c>
    </row>
    <row r="115" spans="1:12" s="40" customFormat="1" ht="14.5" x14ac:dyDescent="0.35">
      <c r="A115" s="41">
        <v>106</v>
      </c>
      <c r="B115" s="42" t="s">
        <v>132</v>
      </c>
      <c r="C115" s="31">
        <v>0</v>
      </c>
      <c r="D115" s="33">
        <v>0</v>
      </c>
      <c r="E115" s="34">
        <v>0</v>
      </c>
      <c r="F115" s="34">
        <v>0</v>
      </c>
      <c r="G115" s="35" t="str">
        <f t="shared" si="5"/>
        <v/>
      </c>
      <c r="H115" s="34">
        <v>0</v>
      </c>
      <c r="I115" s="36">
        <f t="shared" si="4"/>
        <v>0</v>
      </c>
      <c r="J115" s="37" t="str">
        <f t="shared" si="6"/>
        <v/>
      </c>
      <c r="K115" s="38" t="s">
        <v>468</v>
      </c>
      <c r="L115" s="39" t="str">
        <f t="shared" si="7"/>
        <v/>
      </c>
    </row>
    <row r="116" spans="1:12" s="40" customFormat="1" ht="14.5" x14ac:dyDescent="0.35">
      <c r="A116" s="41">
        <v>107</v>
      </c>
      <c r="B116" s="42" t="s">
        <v>133</v>
      </c>
      <c r="C116" s="31">
        <v>1</v>
      </c>
      <c r="D116" s="33">
        <v>1</v>
      </c>
      <c r="E116" s="34">
        <v>13425</v>
      </c>
      <c r="F116" s="34">
        <v>13425</v>
      </c>
      <c r="G116" s="35">
        <f t="shared" si="5"/>
        <v>2.1950583396354112E-4</v>
      </c>
      <c r="H116" s="34">
        <v>61160105.668215767</v>
      </c>
      <c r="I116" s="36">
        <f t="shared" si="4"/>
        <v>5504409.5101394188</v>
      </c>
      <c r="J116" s="37">
        <f t="shared" si="6"/>
        <v>409.01188157463082</v>
      </c>
      <c r="K116" s="38" t="s">
        <v>468</v>
      </c>
      <c r="L116" s="39" t="str">
        <f t="shared" si="7"/>
        <v/>
      </c>
    </row>
    <row r="117" spans="1:12" s="40" customFormat="1" ht="14.5" x14ac:dyDescent="0.35">
      <c r="A117" s="41">
        <v>108</v>
      </c>
      <c r="B117" s="42" t="s">
        <v>134</v>
      </c>
      <c r="C117" s="31">
        <v>0</v>
      </c>
      <c r="D117" s="33">
        <v>0</v>
      </c>
      <c r="E117" s="34">
        <v>16491</v>
      </c>
      <c r="F117" s="34">
        <v>0</v>
      </c>
      <c r="G117" s="35" t="str">
        <f t="shared" si="5"/>
        <v/>
      </c>
      <c r="H117" s="34">
        <v>218743</v>
      </c>
      <c r="I117" s="36">
        <f t="shared" si="4"/>
        <v>19686.87</v>
      </c>
      <c r="J117" s="37" t="str">
        <f t="shared" si="6"/>
        <v/>
      </c>
      <c r="K117" s="38" t="s">
        <v>468</v>
      </c>
      <c r="L117" s="39" t="str">
        <f t="shared" si="7"/>
        <v/>
      </c>
    </row>
    <row r="118" spans="1:12" s="40" customFormat="1" ht="14.5" x14ac:dyDescent="0.35">
      <c r="A118" s="41">
        <v>109</v>
      </c>
      <c r="B118" s="42" t="s">
        <v>135</v>
      </c>
      <c r="C118" s="31">
        <v>0</v>
      </c>
      <c r="D118" s="33">
        <v>0</v>
      </c>
      <c r="E118" s="34">
        <v>0</v>
      </c>
      <c r="F118" s="34">
        <v>0</v>
      </c>
      <c r="G118" s="35" t="str">
        <f t="shared" si="5"/>
        <v/>
      </c>
      <c r="H118" s="34">
        <v>148095</v>
      </c>
      <c r="I118" s="36">
        <f t="shared" si="4"/>
        <v>13328.55</v>
      </c>
      <c r="J118" s="37" t="str">
        <f t="shared" si="6"/>
        <v/>
      </c>
      <c r="K118" s="38" t="s">
        <v>468</v>
      </c>
      <c r="L118" s="39" t="str">
        <f t="shared" si="7"/>
        <v/>
      </c>
    </row>
    <row r="119" spans="1:12" s="40" customFormat="1" ht="14.5" x14ac:dyDescent="0.35">
      <c r="A119" s="41">
        <v>110</v>
      </c>
      <c r="B119" s="42" t="s">
        <v>136</v>
      </c>
      <c r="C119" s="31">
        <v>1</v>
      </c>
      <c r="D119" s="33">
        <v>10</v>
      </c>
      <c r="E119" s="34">
        <v>17303.400000000001</v>
      </c>
      <c r="F119" s="34">
        <v>173034</v>
      </c>
      <c r="G119" s="35">
        <f t="shared" si="5"/>
        <v>3.5433084763933221E-3</v>
      </c>
      <c r="H119" s="34">
        <v>48834020.846000001</v>
      </c>
      <c r="I119" s="36">
        <f t="shared" si="4"/>
        <v>4395061.8761400003</v>
      </c>
      <c r="J119" s="37">
        <f t="shared" si="6"/>
        <v>243.99990037449288</v>
      </c>
      <c r="K119" s="38" t="s">
        <v>468</v>
      </c>
      <c r="L119" s="39" t="str">
        <f t="shared" si="7"/>
        <v/>
      </c>
    </row>
    <row r="120" spans="1:12" s="40" customFormat="1" ht="14.5" x14ac:dyDescent="0.35">
      <c r="A120" s="41">
        <v>111</v>
      </c>
      <c r="B120" s="42" t="s">
        <v>137</v>
      </c>
      <c r="C120" s="31">
        <v>1</v>
      </c>
      <c r="D120" s="33">
        <v>24</v>
      </c>
      <c r="E120" s="34">
        <v>16458.708333333332</v>
      </c>
      <c r="F120" s="34">
        <v>395009</v>
      </c>
      <c r="G120" s="35">
        <f t="shared" si="5"/>
        <v>3.6153122233323211E-2</v>
      </c>
      <c r="H120" s="34">
        <v>10925999.6259994</v>
      </c>
      <c r="I120" s="36">
        <f t="shared" si="4"/>
        <v>983339.96633994603</v>
      </c>
      <c r="J120" s="37">
        <f t="shared" si="6"/>
        <v>35.745877162694285</v>
      </c>
      <c r="K120" s="38" t="s">
        <v>468</v>
      </c>
      <c r="L120" s="39" t="str">
        <f t="shared" si="7"/>
        <v/>
      </c>
    </row>
    <row r="121" spans="1:12" s="40" customFormat="1" ht="14.5" x14ac:dyDescent="0.35">
      <c r="A121" s="41">
        <v>112</v>
      </c>
      <c r="B121" s="42" t="s">
        <v>138</v>
      </c>
      <c r="C121" s="31">
        <v>0</v>
      </c>
      <c r="D121" s="33">
        <v>0</v>
      </c>
      <c r="E121" s="34">
        <v>0</v>
      </c>
      <c r="F121" s="34">
        <v>0</v>
      </c>
      <c r="G121" s="35" t="str">
        <f t="shared" si="5"/>
        <v/>
      </c>
      <c r="H121" s="34">
        <v>0</v>
      </c>
      <c r="I121" s="36">
        <f t="shared" si="4"/>
        <v>0</v>
      </c>
      <c r="J121" s="37" t="str">
        <f t="shared" si="6"/>
        <v/>
      </c>
      <c r="K121" s="38" t="s">
        <v>468</v>
      </c>
      <c r="L121" s="39" t="str">
        <f t="shared" si="7"/>
        <v/>
      </c>
    </row>
    <row r="122" spans="1:12" s="40" customFormat="1" ht="14.5" x14ac:dyDescent="0.35">
      <c r="A122" s="41">
        <v>113</v>
      </c>
      <c r="B122" s="42" t="s">
        <v>139</v>
      </c>
      <c r="C122" s="31">
        <v>0</v>
      </c>
      <c r="D122" s="33">
        <v>0</v>
      </c>
      <c r="E122" s="34">
        <v>0</v>
      </c>
      <c r="F122" s="34">
        <v>0</v>
      </c>
      <c r="G122" s="35" t="str">
        <f t="shared" si="5"/>
        <v/>
      </c>
      <c r="H122" s="34">
        <v>0</v>
      </c>
      <c r="I122" s="36">
        <f t="shared" si="4"/>
        <v>0</v>
      </c>
      <c r="J122" s="37" t="str">
        <f t="shared" si="6"/>
        <v/>
      </c>
      <c r="K122" s="38" t="s">
        <v>468</v>
      </c>
      <c r="L122" s="39" t="str">
        <f t="shared" si="7"/>
        <v/>
      </c>
    </row>
    <row r="123" spans="1:12" s="40" customFormat="1" ht="14.5" x14ac:dyDescent="0.35">
      <c r="A123" s="41">
        <v>114</v>
      </c>
      <c r="B123" s="42" t="s">
        <v>140</v>
      </c>
      <c r="C123" s="31">
        <v>1</v>
      </c>
      <c r="D123" s="33">
        <v>113</v>
      </c>
      <c r="E123" s="34">
        <v>16126.734513274336</v>
      </c>
      <c r="F123" s="34">
        <v>1822321</v>
      </c>
      <c r="G123" s="35">
        <f t="shared" si="5"/>
        <v>5.6658535614164632E-2</v>
      </c>
      <c r="H123" s="34">
        <v>32163220.955968723</v>
      </c>
      <c r="I123" s="36">
        <f t="shared" si="4"/>
        <v>2894689.8860371849</v>
      </c>
      <c r="J123" s="37">
        <f t="shared" si="6"/>
        <v>66.496344015243139</v>
      </c>
      <c r="K123" s="38">
        <v>5789379.7720743697</v>
      </c>
      <c r="L123" s="39">
        <f t="shared" si="7"/>
        <v>245.99268803048628</v>
      </c>
    </row>
    <row r="124" spans="1:12" s="40" customFormat="1" ht="14.5" x14ac:dyDescent="0.35">
      <c r="A124" s="41">
        <v>115</v>
      </c>
      <c r="B124" s="42" t="s">
        <v>141</v>
      </c>
      <c r="C124" s="31">
        <v>0</v>
      </c>
      <c r="D124" s="33">
        <v>0</v>
      </c>
      <c r="E124" s="34">
        <v>0</v>
      </c>
      <c r="F124" s="34">
        <v>0</v>
      </c>
      <c r="G124" s="35" t="str">
        <f t="shared" si="5"/>
        <v/>
      </c>
      <c r="H124" s="34">
        <v>0</v>
      </c>
      <c r="I124" s="36">
        <f t="shared" si="4"/>
        <v>0</v>
      </c>
      <c r="J124" s="37" t="str">
        <f t="shared" si="6"/>
        <v/>
      </c>
      <c r="K124" s="38" t="s">
        <v>468</v>
      </c>
      <c r="L124" s="39" t="str">
        <f t="shared" si="7"/>
        <v/>
      </c>
    </row>
    <row r="125" spans="1:12" s="40" customFormat="1" ht="14.5" x14ac:dyDescent="0.35">
      <c r="A125" s="41">
        <v>116</v>
      </c>
      <c r="B125" s="42" t="s">
        <v>142</v>
      </c>
      <c r="C125" s="31">
        <v>0</v>
      </c>
      <c r="D125" s="33">
        <v>0</v>
      </c>
      <c r="E125" s="34">
        <v>16491</v>
      </c>
      <c r="F125" s="34">
        <v>0</v>
      </c>
      <c r="G125" s="35" t="str">
        <f t="shared" si="5"/>
        <v/>
      </c>
      <c r="H125" s="34">
        <v>171932</v>
      </c>
      <c r="I125" s="36">
        <f t="shared" si="4"/>
        <v>15473.88</v>
      </c>
      <c r="J125" s="37" t="str">
        <f t="shared" si="6"/>
        <v/>
      </c>
      <c r="K125" s="38" t="s">
        <v>468</v>
      </c>
      <c r="L125" s="39" t="str">
        <f t="shared" si="7"/>
        <v/>
      </c>
    </row>
    <row r="126" spans="1:12" s="40" customFormat="1" ht="14.5" x14ac:dyDescent="0.35">
      <c r="A126" s="41">
        <v>117</v>
      </c>
      <c r="B126" s="42" t="s">
        <v>143</v>
      </c>
      <c r="C126" s="31">
        <v>1</v>
      </c>
      <c r="D126" s="33">
        <v>49</v>
      </c>
      <c r="E126" s="34">
        <v>18559.204081632652</v>
      </c>
      <c r="F126" s="34">
        <v>909401</v>
      </c>
      <c r="G126" s="35">
        <f t="shared" si="5"/>
        <v>9.4522914432380353E-2</v>
      </c>
      <c r="H126" s="34">
        <v>9620958.1080000009</v>
      </c>
      <c r="I126" s="36">
        <f t="shared" si="4"/>
        <v>865886.22972000006</v>
      </c>
      <c r="J126" s="37">
        <f t="shared" si="6"/>
        <v>-2.3446463592188671</v>
      </c>
      <c r="K126" s="38" t="s">
        <v>468</v>
      </c>
      <c r="L126" s="39" t="str">
        <f t="shared" si="7"/>
        <v/>
      </c>
    </row>
    <row r="127" spans="1:12" s="40" customFormat="1" ht="14.5" x14ac:dyDescent="0.35">
      <c r="A127" s="41">
        <v>118</v>
      </c>
      <c r="B127" s="42" t="s">
        <v>144</v>
      </c>
      <c r="C127" s="31">
        <v>1</v>
      </c>
      <c r="D127" s="33">
        <v>4</v>
      </c>
      <c r="E127" s="34">
        <v>13992.25</v>
      </c>
      <c r="F127" s="34">
        <v>55969</v>
      </c>
      <c r="G127" s="35">
        <f t="shared" si="5"/>
        <v>5.8065470319713002E-3</v>
      </c>
      <c r="H127" s="34">
        <v>9638947.1559999995</v>
      </c>
      <c r="I127" s="36">
        <f t="shared" si="4"/>
        <v>867505.2440399999</v>
      </c>
      <c r="J127" s="37">
        <f t="shared" si="6"/>
        <v>57.998981153138338</v>
      </c>
      <c r="K127" s="38" t="s">
        <v>468</v>
      </c>
      <c r="L127" s="39" t="str">
        <f t="shared" si="7"/>
        <v/>
      </c>
    </row>
    <row r="128" spans="1:12" s="40" customFormat="1" ht="14.5" x14ac:dyDescent="0.35">
      <c r="A128" s="41">
        <v>119</v>
      </c>
      <c r="B128" s="42" t="s">
        <v>145</v>
      </c>
      <c r="C128" s="31">
        <v>0</v>
      </c>
      <c r="D128" s="33">
        <v>0</v>
      </c>
      <c r="E128" s="34">
        <v>0</v>
      </c>
      <c r="F128" s="34">
        <v>0</v>
      </c>
      <c r="G128" s="35" t="str">
        <f t="shared" si="5"/>
        <v/>
      </c>
      <c r="H128" s="34">
        <v>0</v>
      </c>
      <c r="I128" s="36">
        <f t="shared" si="4"/>
        <v>0</v>
      </c>
      <c r="J128" s="37" t="str">
        <f t="shared" si="6"/>
        <v/>
      </c>
      <c r="K128" s="38" t="s">
        <v>468</v>
      </c>
      <c r="L128" s="39" t="str">
        <f t="shared" si="7"/>
        <v/>
      </c>
    </row>
    <row r="129" spans="1:12" s="40" customFormat="1" ht="14.5" x14ac:dyDescent="0.35">
      <c r="A129" s="41">
        <v>120</v>
      </c>
      <c r="B129" s="42" t="s">
        <v>146</v>
      </c>
      <c r="C129" s="31">
        <v>0</v>
      </c>
      <c r="D129" s="33">
        <v>0</v>
      </c>
      <c r="E129" s="34">
        <v>0</v>
      </c>
      <c r="F129" s="34">
        <v>0</v>
      </c>
      <c r="G129" s="35" t="str">
        <f t="shared" si="5"/>
        <v/>
      </c>
      <c r="H129" s="34">
        <v>0</v>
      </c>
      <c r="I129" s="36">
        <f t="shared" si="4"/>
        <v>0</v>
      </c>
      <c r="J129" s="37" t="str">
        <f t="shared" si="6"/>
        <v/>
      </c>
      <c r="K129" s="38" t="s">
        <v>468</v>
      </c>
      <c r="L129" s="39" t="str">
        <f t="shared" si="7"/>
        <v/>
      </c>
    </row>
    <row r="130" spans="1:12" s="40" customFormat="1" ht="14.5" x14ac:dyDescent="0.35">
      <c r="A130" s="41">
        <v>121</v>
      </c>
      <c r="B130" s="42" t="s">
        <v>147</v>
      </c>
      <c r="C130" s="31">
        <v>1</v>
      </c>
      <c r="D130" s="33">
        <v>0</v>
      </c>
      <c r="E130" s="34">
        <v>27012</v>
      </c>
      <c r="F130" s="34">
        <v>0</v>
      </c>
      <c r="G130" s="35" t="str">
        <f t="shared" si="5"/>
        <v/>
      </c>
      <c r="H130" s="34">
        <v>2355779</v>
      </c>
      <c r="I130" s="36">
        <f t="shared" si="4"/>
        <v>212020.11</v>
      </c>
      <c r="J130" s="37">
        <f t="shared" si="6"/>
        <v>7.8491081741448241</v>
      </c>
      <c r="K130" s="38" t="s">
        <v>468</v>
      </c>
      <c r="L130" s="39" t="str">
        <f t="shared" si="7"/>
        <v/>
      </c>
    </row>
    <row r="131" spans="1:12" s="40" customFormat="1" ht="14.5" x14ac:dyDescent="0.35">
      <c r="A131" s="41">
        <v>122</v>
      </c>
      <c r="B131" s="42" t="s">
        <v>148</v>
      </c>
      <c r="C131" s="31">
        <v>1</v>
      </c>
      <c r="D131" s="33">
        <v>26</v>
      </c>
      <c r="E131" s="34">
        <v>17299</v>
      </c>
      <c r="F131" s="34">
        <v>449774</v>
      </c>
      <c r="G131" s="35">
        <f t="shared" si="5"/>
        <v>1.1251115625844141E-2</v>
      </c>
      <c r="H131" s="34">
        <v>39975946.826717876</v>
      </c>
      <c r="I131" s="36">
        <f t="shared" si="4"/>
        <v>3597835.2144046086</v>
      </c>
      <c r="J131" s="37">
        <f t="shared" si="6"/>
        <v>181.97937536300415</v>
      </c>
      <c r="K131" s="38" t="s">
        <v>468</v>
      </c>
      <c r="L131" s="39" t="str">
        <f t="shared" si="7"/>
        <v/>
      </c>
    </row>
    <row r="132" spans="1:12" s="40" customFormat="1" ht="14.5" x14ac:dyDescent="0.35">
      <c r="A132" s="41">
        <v>123</v>
      </c>
      <c r="B132" s="42" t="s">
        <v>149</v>
      </c>
      <c r="C132" s="31">
        <v>0</v>
      </c>
      <c r="D132" s="33">
        <v>0</v>
      </c>
      <c r="E132" s="34">
        <v>16491</v>
      </c>
      <c r="F132" s="34">
        <v>0</v>
      </c>
      <c r="G132" s="35" t="str">
        <f t="shared" si="5"/>
        <v/>
      </c>
      <c r="H132" s="34">
        <v>1406493</v>
      </c>
      <c r="I132" s="36">
        <f t="shared" si="4"/>
        <v>126584.37</v>
      </c>
      <c r="J132" s="37" t="str">
        <f t="shared" si="6"/>
        <v/>
      </c>
      <c r="K132" s="38" t="s">
        <v>468</v>
      </c>
      <c r="L132" s="39" t="str">
        <f t="shared" si="7"/>
        <v/>
      </c>
    </row>
    <row r="133" spans="1:12" s="40" customFormat="1" ht="14.5" x14ac:dyDescent="0.35">
      <c r="A133" s="41">
        <v>124</v>
      </c>
      <c r="B133" s="42" t="s">
        <v>150</v>
      </c>
      <c r="C133" s="31">
        <v>0</v>
      </c>
      <c r="D133" s="33">
        <v>0</v>
      </c>
      <c r="E133" s="34">
        <v>0</v>
      </c>
      <c r="F133" s="34">
        <v>0</v>
      </c>
      <c r="G133" s="35" t="str">
        <f t="shared" si="5"/>
        <v/>
      </c>
      <c r="H133" s="34">
        <v>42324.35</v>
      </c>
      <c r="I133" s="36">
        <f t="shared" si="4"/>
        <v>3809.1914999999999</v>
      </c>
      <c r="J133" s="37" t="str">
        <f t="shared" si="6"/>
        <v/>
      </c>
      <c r="K133" s="38" t="s">
        <v>468</v>
      </c>
      <c r="L133" s="39" t="str">
        <f t="shared" si="7"/>
        <v/>
      </c>
    </row>
    <row r="134" spans="1:12" s="40" customFormat="1" ht="14.5" x14ac:dyDescent="0.35">
      <c r="A134" s="41">
        <v>125</v>
      </c>
      <c r="B134" s="42" t="s">
        <v>151</v>
      </c>
      <c r="C134" s="31">
        <v>1</v>
      </c>
      <c r="D134" s="33">
        <v>29</v>
      </c>
      <c r="E134" s="34">
        <v>18739</v>
      </c>
      <c r="F134" s="34">
        <v>543431</v>
      </c>
      <c r="G134" s="35">
        <f t="shared" si="5"/>
        <v>3.2727295472854821E-2</v>
      </c>
      <c r="H134" s="34">
        <v>16604824.570693322</v>
      </c>
      <c r="I134" s="36">
        <f t="shared" si="4"/>
        <v>1494434.2113623989</v>
      </c>
      <c r="J134" s="37">
        <f t="shared" si="6"/>
        <v>50.74994457347772</v>
      </c>
      <c r="K134" s="38" t="s">
        <v>468</v>
      </c>
      <c r="L134" s="39" t="str">
        <f t="shared" si="7"/>
        <v/>
      </c>
    </row>
    <row r="135" spans="1:12" s="40" customFormat="1" ht="14.5" x14ac:dyDescent="0.35">
      <c r="A135" s="41">
        <v>126</v>
      </c>
      <c r="B135" s="42" t="s">
        <v>152</v>
      </c>
      <c r="C135" s="31">
        <v>0</v>
      </c>
      <c r="D135" s="33">
        <v>0</v>
      </c>
      <c r="E135" s="34">
        <v>0</v>
      </c>
      <c r="F135" s="34">
        <v>0</v>
      </c>
      <c r="G135" s="35" t="str">
        <f t="shared" si="5"/>
        <v/>
      </c>
      <c r="H135" s="34">
        <v>0</v>
      </c>
      <c r="I135" s="36">
        <f t="shared" si="4"/>
        <v>0</v>
      </c>
      <c r="J135" s="37" t="str">
        <f t="shared" si="6"/>
        <v/>
      </c>
      <c r="K135" s="38" t="s">
        <v>468</v>
      </c>
      <c r="L135" s="39" t="str">
        <f t="shared" si="7"/>
        <v/>
      </c>
    </row>
    <row r="136" spans="1:12" s="40" customFormat="1" ht="14.5" x14ac:dyDescent="0.35">
      <c r="A136" s="41">
        <v>127</v>
      </c>
      <c r="B136" s="42" t="s">
        <v>153</v>
      </c>
      <c r="C136" s="31">
        <v>1</v>
      </c>
      <c r="D136" s="33">
        <v>14</v>
      </c>
      <c r="E136" s="34">
        <v>20048.142857142859</v>
      </c>
      <c r="F136" s="34">
        <v>280674</v>
      </c>
      <c r="G136" s="35">
        <f t="shared" si="5"/>
        <v>4.2371250672695218E-2</v>
      </c>
      <c r="H136" s="34">
        <v>6624161.3250484318</v>
      </c>
      <c r="I136" s="36">
        <f t="shared" si="4"/>
        <v>596174.51925435883</v>
      </c>
      <c r="J136" s="37">
        <f t="shared" si="6"/>
        <v>15.737144407964482</v>
      </c>
      <c r="K136" s="38" t="s">
        <v>468</v>
      </c>
      <c r="L136" s="39" t="str">
        <f t="shared" si="7"/>
        <v/>
      </c>
    </row>
    <row r="137" spans="1:12" s="40" customFormat="1" ht="14.5" x14ac:dyDescent="0.35">
      <c r="A137" s="41">
        <v>128</v>
      </c>
      <c r="B137" s="42" t="s">
        <v>154</v>
      </c>
      <c r="C137" s="31">
        <v>1</v>
      </c>
      <c r="D137" s="33">
        <v>386</v>
      </c>
      <c r="E137" s="34">
        <v>16045.044041450778</v>
      </c>
      <c r="F137" s="34">
        <v>6193387</v>
      </c>
      <c r="G137" s="35">
        <f t="shared" si="5"/>
        <v>4.2494669676569306E-2</v>
      </c>
      <c r="H137" s="34">
        <v>145745032.192</v>
      </c>
      <c r="I137" s="36">
        <f t="shared" si="4"/>
        <v>13117052.89728</v>
      </c>
      <c r="J137" s="37">
        <f t="shared" si="6"/>
        <v>431.5142968379144</v>
      </c>
      <c r="K137" s="38" t="s">
        <v>468</v>
      </c>
      <c r="L137" s="39" t="str">
        <f t="shared" si="7"/>
        <v/>
      </c>
    </row>
    <row r="138" spans="1:12" s="40" customFormat="1" ht="14.5" x14ac:dyDescent="0.35">
      <c r="A138" s="41">
        <v>129</v>
      </c>
      <c r="B138" s="42" t="s">
        <v>155</v>
      </c>
      <c r="C138" s="31">
        <v>0</v>
      </c>
      <c r="D138" s="33">
        <v>0</v>
      </c>
      <c r="E138" s="34">
        <v>16491</v>
      </c>
      <c r="F138" s="34">
        <v>0</v>
      </c>
      <c r="G138" s="35" t="str">
        <f t="shared" si="5"/>
        <v/>
      </c>
      <c r="H138" s="34">
        <v>76248.929999999993</v>
      </c>
      <c r="I138" s="36">
        <f t="shared" ref="I138:I201" si="8">H138*0.09</f>
        <v>6862.4036999999989</v>
      </c>
      <c r="J138" s="37" t="str">
        <f t="shared" si="6"/>
        <v/>
      </c>
      <c r="K138" s="38" t="s">
        <v>468</v>
      </c>
      <c r="L138" s="39" t="str">
        <f t="shared" si="7"/>
        <v/>
      </c>
    </row>
    <row r="139" spans="1:12" s="40" customFormat="1" ht="14.5" x14ac:dyDescent="0.35">
      <c r="A139" s="41">
        <v>130</v>
      </c>
      <c r="B139" s="42" t="s">
        <v>156</v>
      </c>
      <c r="C139" s="31">
        <v>0</v>
      </c>
      <c r="D139" s="33">
        <v>0</v>
      </c>
      <c r="E139" s="34">
        <v>0</v>
      </c>
      <c r="F139" s="34">
        <v>0</v>
      </c>
      <c r="G139" s="35" t="str">
        <f t="shared" ref="G139:G202" si="9">IF(D139&gt;0,IFERROR(F139/H139,""),"")</f>
        <v/>
      </c>
      <c r="H139" s="34">
        <v>70269</v>
      </c>
      <c r="I139" s="36">
        <f t="shared" si="8"/>
        <v>6324.21</v>
      </c>
      <c r="J139" s="37" t="str">
        <f t="shared" ref="J139:J202" si="10">IF(AND(A139&lt;800,C139=1,H139&gt;0,I139&gt;0),(I139-F139)/E139,"")</f>
        <v/>
      </c>
      <c r="K139" s="38" t="s">
        <v>468</v>
      </c>
      <c r="L139" s="39" t="str">
        <f t="shared" ref="L139:L202" si="11">IF(K139="","", (K139-F139)/E139)</f>
        <v/>
      </c>
    </row>
    <row r="140" spans="1:12" s="40" customFormat="1" ht="14.5" x14ac:dyDescent="0.35">
      <c r="A140" s="41">
        <v>131</v>
      </c>
      <c r="B140" s="42" t="s">
        <v>157</v>
      </c>
      <c r="C140" s="31">
        <v>1</v>
      </c>
      <c r="D140" s="33">
        <v>10</v>
      </c>
      <c r="E140" s="34">
        <v>20431.900000000001</v>
      </c>
      <c r="F140" s="34">
        <v>204319</v>
      </c>
      <c r="G140" s="35">
        <f t="shared" si="9"/>
        <v>2.9597027375609067E-3</v>
      </c>
      <c r="H140" s="34">
        <v>69033621.994207248</v>
      </c>
      <c r="I140" s="36">
        <f t="shared" si="8"/>
        <v>6213025.9794786517</v>
      </c>
      <c r="J140" s="37">
        <f t="shared" si="10"/>
        <v>294.08459220525998</v>
      </c>
      <c r="K140" s="38" t="s">
        <v>468</v>
      </c>
      <c r="L140" s="39" t="str">
        <f t="shared" si="11"/>
        <v/>
      </c>
    </row>
    <row r="141" spans="1:12" s="40" customFormat="1" ht="14.5" x14ac:dyDescent="0.35">
      <c r="A141" s="41">
        <v>132</v>
      </c>
      <c r="B141" s="42" t="s">
        <v>158</v>
      </c>
      <c r="C141" s="31">
        <v>0</v>
      </c>
      <c r="D141" s="33">
        <v>0</v>
      </c>
      <c r="E141" s="34">
        <v>16491</v>
      </c>
      <c r="F141" s="34">
        <v>0</v>
      </c>
      <c r="G141" s="35" t="str">
        <f t="shared" si="9"/>
        <v/>
      </c>
      <c r="H141" s="34">
        <v>204035</v>
      </c>
      <c r="I141" s="36">
        <f t="shared" si="8"/>
        <v>18363.149999999998</v>
      </c>
      <c r="J141" s="37" t="str">
        <f t="shared" si="10"/>
        <v/>
      </c>
      <c r="K141" s="38" t="s">
        <v>468</v>
      </c>
      <c r="L141" s="39" t="str">
        <f t="shared" si="11"/>
        <v/>
      </c>
    </row>
    <row r="142" spans="1:12" s="40" customFormat="1" ht="14.5" x14ac:dyDescent="0.35">
      <c r="A142" s="41">
        <v>133</v>
      </c>
      <c r="B142" s="42" t="s">
        <v>159</v>
      </c>
      <c r="C142" s="31">
        <v>1</v>
      </c>
      <c r="D142" s="33">
        <v>48</v>
      </c>
      <c r="E142" s="34">
        <v>16275.729166666666</v>
      </c>
      <c r="F142" s="34">
        <v>781235</v>
      </c>
      <c r="G142" s="35">
        <f t="shared" si="9"/>
        <v>3.392077105832738E-2</v>
      </c>
      <c r="H142" s="34">
        <v>23031168.68</v>
      </c>
      <c r="I142" s="36">
        <f t="shared" si="8"/>
        <v>2072805.1812</v>
      </c>
      <c r="J142" s="37">
        <f t="shared" si="10"/>
        <v>79.355595560362758</v>
      </c>
      <c r="K142" s="38" t="s">
        <v>468</v>
      </c>
      <c r="L142" s="39" t="str">
        <f t="shared" si="11"/>
        <v/>
      </c>
    </row>
    <row r="143" spans="1:12" s="40" customFormat="1" ht="14.5" x14ac:dyDescent="0.35">
      <c r="A143" s="41">
        <v>134</v>
      </c>
      <c r="B143" s="42" t="s">
        <v>160</v>
      </c>
      <c r="C143" s="31">
        <v>0</v>
      </c>
      <c r="D143" s="33">
        <v>0</v>
      </c>
      <c r="E143" s="34">
        <v>16491</v>
      </c>
      <c r="F143" s="34">
        <v>0</v>
      </c>
      <c r="G143" s="35" t="str">
        <f t="shared" si="9"/>
        <v/>
      </c>
      <c r="H143" s="34">
        <v>31804</v>
      </c>
      <c r="I143" s="36">
        <f t="shared" si="8"/>
        <v>2862.3599999999997</v>
      </c>
      <c r="J143" s="37" t="str">
        <f t="shared" si="10"/>
        <v/>
      </c>
      <c r="K143" s="38" t="s">
        <v>468</v>
      </c>
      <c r="L143" s="39" t="str">
        <f t="shared" si="11"/>
        <v/>
      </c>
    </row>
    <row r="144" spans="1:12" s="40" customFormat="1" ht="14.5" x14ac:dyDescent="0.35">
      <c r="A144" s="41">
        <v>135</v>
      </c>
      <c r="B144" s="42" t="s">
        <v>161</v>
      </c>
      <c r="C144" s="31">
        <v>1</v>
      </c>
      <c r="D144" s="33">
        <v>6</v>
      </c>
      <c r="E144" s="34">
        <v>15474</v>
      </c>
      <c r="F144" s="34">
        <v>92844</v>
      </c>
      <c r="G144" s="35">
        <f t="shared" si="9"/>
        <v>2.8154479440268717E-2</v>
      </c>
      <c r="H144" s="34">
        <v>3297663.5279999999</v>
      </c>
      <c r="I144" s="36">
        <f t="shared" si="8"/>
        <v>296789.71752000001</v>
      </c>
      <c r="J144" s="37">
        <f t="shared" si="10"/>
        <v>13.179896440480807</v>
      </c>
      <c r="K144" s="38" t="s">
        <v>468</v>
      </c>
      <c r="L144" s="39" t="str">
        <f t="shared" si="11"/>
        <v/>
      </c>
    </row>
    <row r="145" spans="1:12" s="40" customFormat="1" ht="14.5" x14ac:dyDescent="0.35">
      <c r="A145" s="41">
        <v>136</v>
      </c>
      <c r="B145" s="42" t="s">
        <v>162</v>
      </c>
      <c r="C145" s="31">
        <v>1</v>
      </c>
      <c r="D145" s="33">
        <v>16</v>
      </c>
      <c r="E145" s="34">
        <v>15121.9375</v>
      </c>
      <c r="F145" s="34">
        <v>241951</v>
      </c>
      <c r="G145" s="35">
        <f t="shared" si="9"/>
        <v>5.6065693291766413E-3</v>
      </c>
      <c r="H145" s="34">
        <v>43154910.925810665</v>
      </c>
      <c r="I145" s="36">
        <f t="shared" si="8"/>
        <v>3883941.9833229599</v>
      </c>
      <c r="J145" s="37">
        <f t="shared" si="10"/>
        <v>240.84155772518963</v>
      </c>
      <c r="K145" s="38" t="s">
        <v>468</v>
      </c>
      <c r="L145" s="39" t="str">
        <f t="shared" si="11"/>
        <v/>
      </c>
    </row>
    <row r="146" spans="1:12" s="40" customFormat="1" ht="14.5" x14ac:dyDescent="0.35">
      <c r="A146" s="41">
        <v>137</v>
      </c>
      <c r="B146" s="42" t="s">
        <v>163</v>
      </c>
      <c r="C146" s="31">
        <v>1</v>
      </c>
      <c r="D146" s="33">
        <v>687</v>
      </c>
      <c r="E146" s="34">
        <v>17336.394468704511</v>
      </c>
      <c r="F146" s="34">
        <v>11910103</v>
      </c>
      <c r="G146" s="35">
        <f t="shared" si="9"/>
        <v>0.10885540473195379</v>
      </c>
      <c r="H146" s="34">
        <v>109412142</v>
      </c>
      <c r="I146" s="36">
        <f t="shared" si="8"/>
        <v>9847092.7799999993</v>
      </c>
      <c r="J146" s="37">
        <f t="shared" si="10"/>
        <v>-118.998804724023</v>
      </c>
      <c r="K146" s="38">
        <v>19694185.559999999</v>
      </c>
      <c r="L146" s="39">
        <f t="shared" si="11"/>
        <v>449.00239055195402</v>
      </c>
    </row>
    <row r="147" spans="1:12" s="40" customFormat="1" ht="14.5" x14ac:dyDescent="0.35">
      <c r="A147" s="41">
        <v>138</v>
      </c>
      <c r="B147" s="42" t="s">
        <v>164</v>
      </c>
      <c r="C147" s="31">
        <v>1</v>
      </c>
      <c r="D147" s="33">
        <v>4</v>
      </c>
      <c r="E147" s="34">
        <v>21204</v>
      </c>
      <c r="F147" s="34">
        <v>84816</v>
      </c>
      <c r="G147" s="35">
        <f t="shared" si="9"/>
        <v>5.0575078275087197E-3</v>
      </c>
      <c r="H147" s="34">
        <v>16770315.122137845</v>
      </c>
      <c r="I147" s="36">
        <f t="shared" si="8"/>
        <v>1509328.360992406</v>
      </c>
      <c r="J147" s="37">
        <f t="shared" si="10"/>
        <v>67.18130357443907</v>
      </c>
      <c r="K147" s="38" t="s">
        <v>468</v>
      </c>
      <c r="L147" s="39" t="str">
        <f t="shared" si="11"/>
        <v/>
      </c>
    </row>
    <row r="148" spans="1:12" s="40" customFormat="1" ht="14.5" x14ac:dyDescent="0.35">
      <c r="A148" s="41">
        <v>139</v>
      </c>
      <c r="B148" s="42" t="s">
        <v>165</v>
      </c>
      <c r="C148" s="31">
        <v>1</v>
      </c>
      <c r="D148" s="33">
        <v>3</v>
      </c>
      <c r="E148" s="34">
        <v>16448</v>
      </c>
      <c r="F148" s="34">
        <v>49344</v>
      </c>
      <c r="G148" s="35">
        <f t="shared" si="9"/>
        <v>7.5863222564107003E-4</v>
      </c>
      <c r="H148" s="34">
        <v>65043374.552541114</v>
      </c>
      <c r="I148" s="36">
        <f t="shared" si="8"/>
        <v>5853903.7097287001</v>
      </c>
      <c r="J148" s="37">
        <f t="shared" si="10"/>
        <v>352.9036788502371</v>
      </c>
      <c r="K148" s="38" t="s">
        <v>468</v>
      </c>
      <c r="L148" s="39" t="str">
        <f t="shared" si="11"/>
        <v/>
      </c>
    </row>
    <row r="149" spans="1:12" s="40" customFormat="1" ht="14.5" x14ac:dyDescent="0.35">
      <c r="A149" s="41">
        <v>140</v>
      </c>
      <c r="B149" s="42" t="s">
        <v>166</v>
      </c>
      <c r="C149" s="31">
        <v>0</v>
      </c>
      <c r="D149" s="33">
        <v>0</v>
      </c>
      <c r="E149" s="34">
        <v>0</v>
      </c>
      <c r="F149" s="34">
        <v>0</v>
      </c>
      <c r="G149" s="35" t="str">
        <f t="shared" si="9"/>
        <v/>
      </c>
      <c r="H149" s="34">
        <v>0</v>
      </c>
      <c r="I149" s="36">
        <f t="shared" si="8"/>
        <v>0</v>
      </c>
      <c r="J149" s="37" t="str">
        <f t="shared" si="10"/>
        <v/>
      </c>
      <c r="K149" s="38" t="s">
        <v>468</v>
      </c>
      <c r="L149" s="39" t="str">
        <f t="shared" si="11"/>
        <v/>
      </c>
    </row>
    <row r="150" spans="1:12" s="40" customFormat="1" ht="14.5" x14ac:dyDescent="0.35">
      <c r="A150" s="41">
        <v>141</v>
      </c>
      <c r="B150" s="42" t="s">
        <v>167</v>
      </c>
      <c r="C150" s="31">
        <v>1</v>
      </c>
      <c r="D150" s="33">
        <v>213</v>
      </c>
      <c r="E150" s="34">
        <v>18337.31924882629</v>
      </c>
      <c r="F150" s="34">
        <v>3905849</v>
      </c>
      <c r="G150" s="35">
        <f t="shared" si="9"/>
        <v>7.671273967781711E-2</v>
      </c>
      <c r="H150" s="34">
        <v>50915258.878825411</v>
      </c>
      <c r="I150" s="36">
        <f t="shared" si="8"/>
        <v>4582373.2990942867</v>
      </c>
      <c r="J150" s="37">
        <f t="shared" si="10"/>
        <v>36.893304300059498</v>
      </c>
      <c r="K150" s="38" t="s">
        <v>468</v>
      </c>
      <c r="L150" s="39" t="str">
        <f t="shared" si="11"/>
        <v/>
      </c>
    </row>
    <row r="151" spans="1:12" s="40" customFormat="1" ht="14.5" x14ac:dyDescent="0.35">
      <c r="A151" s="41">
        <v>142</v>
      </c>
      <c r="B151" s="42" t="s">
        <v>168</v>
      </c>
      <c r="C151" s="31">
        <v>1</v>
      </c>
      <c r="D151" s="33">
        <v>19</v>
      </c>
      <c r="E151" s="34">
        <v>24506</v>
      </c>
      <c r="F151" s="34">
        <v>465614</v>
      </c>
      <c r="G151" s="35">
        <f t="shared" si="9"/>
        <v>2.2481362781552376E-2</v>
      </c>
      <c r="H151" s="34">
        <v>20711111</v>
      </c>
      <c r="I151" s="36">
        <f t="shared" si="8"/>
        <v>1863999.99</v>
      </c>
      <c r="J151" s="37">
        <f t="shared" si="10"/>
        <v>57.06300457030931</v>
      </c>
      <c r="K151" s="38" t="s">
        <v>468</v>
      </c>
      <c r="L151" s="39" t="str">
        <f t="shared" si="11"/>
        <v/>
      </c>
    </row>
    <row r="152" spans="1:12" s="40" customFormat="1" ht="14.5" x14ac:dyDescent="0.35">
      <c r="A152" s="41">
        <v>143</v>
      </c>
      <c r="B152" s="42" t="s">
        <v>169</v>
      </c>
      <c r="C152" s="31">
        <v>0</v>
      </c>
      <c r="D152" s="33">
        <v>0</v>
      </c>
      <c r="E152" s="34">
        <v>18476</v>
      </c>
      <c r="F152" s="34">
        <v>0</v>
      </c>
      <c r="G152" s="35" t="str">
        <f t="shared" si="9"/>
        <v/>
      </c>
      <c r="H152" s="34">
        <v>572756</v>
      </c>
      <c r="I152" s="36">
        <f t="shared" si="8"/>
        <v>51548.04</v>
      </c>
      <c r="J152" s="37" t="str">
        <f t="shared" si="10"/>
        <v/>
      </c>
      <c r="K152" s="38" t="s">
        <v>468</v>
      </c>
      <c r="L152" s="39" t="str">
        <f t="shared" si="11"/>
        <v/>
      </c>
    </row>
    <row r="153" spans="1:12" s="40" customFormat="1" ht="14.5" x14ac:dyDescent="0.35">
      <c r="A153" s="41">
        <v>144</v>
      </c>
      <c r="B153" s="42" t="s">
        <v>170</v>
      </c>
      <c r="C153" s="31">
        <v>1</v>
      </c>
      <c r="D153" s="33">
        <v>0</v>
      </c>
      <c r="E153" s="34">
        <v>22247</v>
      </c>
      <c r="F153" s="34">
        <v>0</v>
      </c>
      <c r="G153" s="35" t="str">
        <f t="shared" si="9"/>
        <v/>
      </c>
      <c r="H153" s="34">
        <v>35111080</v>
      </c>
      <c r="I153" s="36">
        <f t="shared" si="8"/>
        <v>3159997.1999999997</v>
      </c>
      <c r="J153" s="37">
        <f t="shared" si="10"/>
        <v>142.04149773003101</v>
      </c>
      <c r="K153" s="38" t="s">
        <v>468</v>
      </c>
      <c r="L153" s="39" t="str">
        <f t="shared" si="11"/>
        <v/>
      </c>
    </row>
    <row r="154" spans="1:12" s="40" customFormat="1" ht="14.5" x14ac:dyDescent="0.35">
      <c r="A154" s="41">
        <v>145</v>
      </c>
      <c r="B154" s="42" t="s">
        <v>171</v>
      </c>
      <c r="C154" s="31">
        <v>1</v>
      </c>
      <c r="D154" s="33">
        <v>14</v>
      </c>
      <c r="E154" s="34">
        <v>14938.642857142857</v>
      </c>
      <c r="F154" s="34">
        <v>209141</v>
      </c>
      <c r="G154" s="35">
        <f t="shared" si="9"/>
        <v>1.2867598241061096E-2</v>
      </c>
      <c r="H154" s="34">
        <v>16253305.090970395</v>
      </c>
      <c r="I154" s="36">
        <f t="shared" si="8"/>
        <v>1462797.4581873354</v>
      </c>
      <c r="J154" s="37">
        <f t="shared" si="10"/>
        <v>83.920371493981079</v>
      </c>
      <c r="K154" s="38" t="s">
        <v>468</v>
      </c>
      <c r="L154" s="39" t="str">
        <f t="shared" si="11"/>
        <v/>
      </c>
    </row>
    <row r="155" spans="1:12" s="40" customFormat="1" ht="14.5" x14ac:dyDescent="0.35">
      <c r="A155" s="41">
        <v>146</v>
      </c>
      <c r="B155" s="42" t="s">
        <v>172</v>
      </c>
      <c r="C155" s="31">
        <v>0</v>
      </c>
      <c r="D155" s="33">
        <v>0</v>
      </c>
      <c r="E155" s="34">
        <v>19288</v>
      </c>
      <c r="F155" s="34">
        <v>0</v>
      </c>
      <c r="G155" s="35" t="str">
        <f t="shared" si="9"/>
        <v/>
      </c>
      <c r="H155" s="34">
        <v>2695303</v>
      </c>
      <c r="I155" s="36">
        <f t="shared" si="8"/>
        <v>242577.27</v>
      </c>
      <c r="J155" s="37" t="str">
        <f t="shared" si="10"/>
        <v/>
      </c>
      <c r="K155" s="38" t="s">
        <v>468</v>
      </c>
      <c r="L155" s="39" t="str">
        <f t="shared" si="11"/>
        <v/>
      </c>
    </row>
    <row r="156" spans="1:12" s="40" customFormat="1" ht="14.5" x14ac:dyDescent="0.35">
      <c r="A156" s="41">
        <v>147</v>
      </c>
      <c r="B156" s="42" t="s">
        <v>173</v>
      </c>
      <c r="C156" s="31">
        <v>0</v>
      </c>
      <c r="D156" s="33">
        <v>0</v>
      </c>
      <c r="E156" s="34">
        <v>16491</v>
      </c>
      <c r="F156" s="34">
        <v>0</v>
      </c>
      <c r="G156" s="35" t="str">
        <f t="shared" si="9"/>
        <v/>
      </c>
      <c r="H156" s="34">
        <v>67469</v>
      </c>
      <c r="I156" s="36">
        <f t="shared" si="8"/>
        <v>6072.21</v>
      </c>
      <c r="J156" s="37" t="str">
        <f t="shared" si="10"/>
        <v/>
      </c>
      <c r="K156" s="38" t="s">
        <v>468</v>
      </c>
      <c r="L156" s="39" t="str">
        <f t="shared" si="11"/>
        <v/>
      </c>
    </row>
    <row r="157" spans="1:12" s="40" customFormat="1" ht="14.5" x14ac:dyDescent="0.35">
      <c r="A157" s="41">
        <v>148</v>
      </c>
      <c r="B157" s="42" t="s">
        <v>174</v>
      </c>
      <c r="C157" s="31">
        <v>0</v>
      </c>
      <c r="D157" s="33">
        <v>0</v>
      </c>
      <c r="E157" s="34">
        <v>0</v>
      </c>
      <c r="F157" s="34">
        <v>0</v>
      </c>
      <c r="G157" s="35" t="str">
        <f t="shared" si="9"/>
        <v/>
      </c>
      <c r="H157" s="34">
        <v>1023.1</v>
      </c>
      <c r="I157" s="36">
        <f t="shared" si="8"/>
        <v>92.078999999999994</v>
      </c>
      <c r="J157" s="37" t="str">
        <f t="shared" si="10"/>
        <v/>
      </c>
      <c r="K157" s="38" t="s">
        <v>468</v>
      </c>
      <c r="L157" s="39" t="str">
        <f t="shared" si="11"/>
        <v/>
      </c>
    </row>
    <row r="158" spans="1:12" s="40" customFormat="1" ht="14.5" x14ac:dyDescent="0.35">
      <c r="A158" s="41">
        <v>149</v>
      </c>
      <c r="B158" s="42" t="s">
        <v>175</v>
      </c>
      <c r="C158" s="31">
        <v>1</v>
      </c>
      <c r="D158" s="33">
        <v>2027</v>
      </c>
      <c r="E158" s="34">
        <v>17960.339911198815</v>
      </c>
      <c r="F158" s="34">
        <v>36405609</v>
      </c>
      <c r="G158" s="35">
        <f t="shared" si="9"/>
        <v>0.12927866425186785</v>
      </c>
      <c r="H158" s="34">
        <v>281605701.99791497</v>
      </c>
      <c r="I158" s="36">
        <f t="shared" si="8"/>
        <v>25344513.179812346</v>
      </c>
      <c r="J158" s="37">
        <f t="shared" si="10"/>
        <v>-615.86227626408822</v>
      </c>
      <c r="K158" s="38">
        <v>50689026.359624691</v>
      </c>
      <c r="L158" s="39">
        <f t="shared" si="11"/>
        <v>795.27544747182367</v>
      </c>
    </row>
    <row r="159" spans="1:12" s="40" customFormat="1" ht="14.5" x14ac:dyDescent="0.35">
      <c r="A159" s="41">
        <v>150</v>
      </c>
      <c r="B159" s="42" t="s">
        <v>176</v>
      </c>
      <c r="C159" s="31">
        <v>1</v>
      </c>
      <c r="D159" s="33">
        <v>0</v>
      </c>
      <c r="E159" s="34">
        <v>25313</v>
      </c>
      <c r="F159" s="34">
        <v>0</v>
      </c>
      <c r="G159" s="35" t="str">
        <f t="shared" si="9"/>
        <v/>
      </c>
      <c r="H159" s="34">
        <v>13779885.07</v>
      </c>
      <c r="I159" s="36">
        <f t="shared" si="8"/>
        <v>1240189.6562999999</v>
      </c>
      <c r="J159" s="37">
        <f t="shared" si="10"/>
        <v>48.994179129301145</v>
      </c>
      <c r="K159" s="38" t="s">
        <v>468</v>
      </c>
      <c r="L159" s="39" t="str">
        <f t="shared" si="11"/>
        <v/>
      </c>
    </row>
    <row r="160" spans="1:12" s="40" customFormat="1" ht="14.5" x14ac:dyDescent="0.35">
      <c r="A160" s="41">
        <v>151</v>
      </c>
      <c r="B160" s="42" t="s">
        <v>177</v>
      </c>
      <c r="C160" s="31">
        <v>1</v>
      </c>
      <c r="D160" s="33">
        <v>12</v>
      </c>
      <c r="E160" s="34">
        <v>15663.166666666666</v>
      </c>
      <c r="F160" s="34">
        <v>187958</v>
      </c>
      <c r="G160" s="35">
        <f t="shared" si="9"/>
        <v>8.3943669783190528E-3</v>
      </c>
      <c r="H160" s="34">
        <v>22390967.715071</v>
      </c>
      <c r="I160" s="36">
        <f t="shared" si="8"/>
        <v>2015187.0943563899</v>
      </c>
      <c r="J160" s="37">
        <f t="shared" si="10"/>
        <v>116.65770614859001</v>
      </c>
      <c r="K160" s="38" t="s">
        <v>468</v>
      </c>
      <c r="L160" s="39" t="str">
        <f t="shared" si="11"/>
        <v/>
      </c>
    </row>
    <row r="161" spans="1:12" s="40" customFormat="1" ht="14.5" x14ac:dyDescent="0.35">
      <c r="A161" s="41">
        <v>152</v>
      </c>
      <c r="B161" s="42" t="s">
        <v>178</v>
      </c>
      <c r="C161" s="31">
        <v>1</v>
      </c>
      <c r="D161" s="33">
        <v>0</v>
      </c>
      <c r="E161" s="34">
        <v>33902</v>
      </c>
      <c r="F161" s="34">
        <v>0</v>
      </c>
      <c r="G161" s="35" t="str">
        <f t="shared" si="9"/>
        <v/>
      </c>
      <c r="H161" s="34">
        <v>16156548.959230721</v>
      </c>
      <c r="I161" s="36">
        <f t="shared" si="8"/>
        <v>1454089.4063307648</v>
      </c>
      <c r="J161" s="37">
        <f t="shared" si="10"/>
        <v>42.890962371859025</v>
      </c>
      <c r="K161" s="38" t="s">
        <v>468</v>
      </c>
      <c r="L161" s="39" t="str">
        <f t="shared" si="11"/>
        <v/>
      </c>
    </row>
    <row r="162" spans="1:12" s="40" customFormat="1" ht="14.5" x14ac:dyDescent="0.35">
      <c r="A162" s="41">
        <v>153</v>
      </c>
      <c r="B162" s="42" t="s">
        <v>179</v>
      </c>
      <c r="C162" s="31">
        <v>1</v>
      </c>
      <c r="D162" s="33">
        <v>93</v>
      </c>
      <c r="E162" s="34">
        <v>14952.043010752688</v>
      </c>
      <c r="F162" s="34">
        <v>1390540</v>
      </c>
      <c r="G162" s="35">
        <f t="shared" si="9"/>
        <v>1.3961385014293467E-2</v>
      </c>
      <c r="H162" s="34">
        <v>99599001</v>
      </c>
      <c r="I162" s="36">
        <f t="shared" si="8"/>
        <v>8963910.0899999999</v>
      </c>
      <c r="J162" s="37">
        <f t="shared" si="10"/>
        <v>506.5107212809412</v>
      </c>
      <c r="K162" s="38" t="s">
        <v>468</v>
      </c>
      <c r="L162" s="39" t="str">
        <f t="shared" si="11"/>
        <v/>
      </c>
    </row>
    <row r="163" spans="1:12" s="40" customFormat="1" ht="14.5" x14ac:dyDescent="0.35">
      <c r="A163" s="41">
        <v>154</v>
      </c>
      <c r="B163" s="42" t="s">
        <v>180</v>
      </c>
      <c r="C163" s="31">
        <v>1</v>
      </c>
      <c r="D163" s="33">
        <v>0</v>
      </c>
      <c r="E163" s="34">
        <v>26331</v>
      </c>
      <c r="F163" s="34">
        <v>0</v>
      </c>
      <c r="G163" s="35" t="str">
        <f t="shared" si="9"/>
        <v/>
      </c>
      <c r="H163" s="34">
        <v>2998004.7027254291</v>
      </c>
      <c r="I163" s="36">
        <f t="shared" si="8"/>
        <v>269820.42324528861</v>
      </c>
      <c r="J163" s="37">
        <f t="shared" si="10"/>
        <v>10.247253170988136</v>
      </c>
      <c r="K163" s="38" t="s">
        <v>468</v>
      </c>
      <c r="L163" s="39" t="str">
        <f t="shared" si="11"/>
        <v/>
      </c>
    </row>
    <row r="164" spans="1:12" s="40" customFormat="1" ht="14.5" x14ac:dyDescent="0.35">
      <c r="A164" s="41">
        <v>155</v>
      </c>
      <c r="B164" s="42" t="s">
        <v>181</v>
      </c>
      <c r="C164" s="31">
        <v>1</v>
      </c>
      <c r="D164" s="33">
        <v>2</v>
      </c>
      <c r="E164" s="34">
        <v>23944.5</v>
      </c>
      <c r="F164" s="34">
        <v>47889</v>
      </c>
      <c r="G164" s="35">
        <f t="shared" si="9"/>
        <v>2.9097800404190213E-4</v>
      </c>
      <c r="H164" s="34">
        <v>164579450.456</v>
      </c>
      <c r="I164" s="36">
        <f t="shared" si="8"/>
        <v>14812150.54104</v>
      </c>
      <c r="J164" s="37">
        <f t="shared" si="10"/>
        <v>616.60345971058075</v>
      </c>
      <c r="K164" s="38" t="s">
        <v>468</v>
      </c>
      <c r="L164" s="39" t="str">
        <f t="shared" si="11"/>
        <v/>
      </c>
    </row>
    <row r="165" spans="1:12" s="40" customFormat="1" ht="14.5" x14ac:dyDescent="0.35">
      <c r="A165" s="41">
        <v>156</v>
      </c>
      <c r="B165" s="42" t="s">
        <v>182</v>
      </c>
      <c r="C165" s="31">
        <v>0</v>
      </c>
      <c r="D165" s="33">
        <v>0</v>
      </c>
      <c r="E165" s="34">
        <v>0</v>
      </c>
      <c r="F165" s="34">
        <v>0</v>
      </c>
      <c r="G165" s="35" t="str">
        <f t="shared" si="9"/>
        <v/>
      </c>
      <c r="H165" s="34">
        <v>0</v>
      </c>
      <c r="I165" s="36">
        <f t="shared" si="8"/>
        <v>0</v>
      </c>
      <c r="J165" s="37" t="str">
        <f t="shared" si="10"/>
        <v/>
      </c>
      <c r="K165" s="38" t="s">
        <v>468</v>
      </c>
      <c r="L165" s="39" t="str">
        <f t="shared" si="11"/>
        <v/>
      </c>
    </row>
    <row r="166" spans="1:12" s="40" customFormat="1" ht="14.5" x14ac:dyDescent="0.35">
      <c r="A166" s="41">
        <v>157</v>
      </c>
      <c r="B166" s="42" t="s">
        <v>183</v>
      </c>
      <c r="C166" s="31">
        <v>1</v>
      </c>
      <c r="D166" s="33">
        <v>0</v>
      </c>
      <c r="E166" s="34">
        <v>26371</v>
      </c>
      <c r="F166" s="34">
        <v>0</v>
      </c>
      <c r="G166" s="35" t="str">
        <f t="shared" si="9"/>
        <v/>
      </c>
      <c r="H166" s="34">
        <v>15787199.987003446</v>
      </c>
      <c r="I166" s="36">
        <f t="shared" si="8"/>
        <v>1420847.9988303101</v>
      </c>
      <c r="J166" s="37">
        <f t="shared" si="10"/>
        <v>53.879185424531116</v>
      </c>
      <c r="K166" s="38" t="s">
        <v>468</v>
      </c>
      <c r="L166" s="39" t="str">
        <f t="shared" si="11"/>
        <v/>
      </c>
    </row>
    <row r="167" spans="1:12" s="40" customFormat="1" ht="14.5" x14ac:dyDescent="0.35">
      <c r="A167" s="41">
        <v>158</v>
      </c>
      <c r="B167" s="42" t="s">
        <v>184</v>
      </c>
      <c r="C167" s="31">
        <v>1</v>
      </c>
      <c r="D167" s="33">
        <v>54</v>
      </c>
      <c r="E167" s="34">
        <v>18509</v>
      </c>
      <c r="F167" s="34">
        <v>999486</v>
      </c>
      <c r="G167" s="35">
        <f t="shared" si="9"/>
        <v>3.3222676835800151E-2</v>
      </c>
      <c r="H167" s="34">
        <v>30084451.199999999</v>
      </c>
      <c r="I167" s="36">
        <f t="shared" si="8"/>
        <v>2707600.608</v>
      </c>
      <c r="J167" s="37">
        <f t="shared" si="10"/>
        <v>92.285623642552267</v>
      </c>
      <c r="K167" s="38" t="s">
        <v>468</v>
      </c>
      <c r="L167" s="39" t="str">
        <f t="shared" si="11"/>
        <v/>
      </c>
    </row>
    <row r="168" spans="1:12" s="40" customFormat="1" ht="14.5" x14ac:dyDescent="0.35">
      <c r="A168" s="41">
        <v>159</v>
      </c>
      <c r="B168" s="42" t="s">
        <v>185</v>
      </c>
      <c r="C168" s="31">
        <v>1</v>
      </c>
      <c r="D168" s="33">
        <v>7</v>
      </c>
      <c r="E168" s="34">
        <v>15735.142857142857</v>
      </c>
      <c r="F168" s="34">
        <v>110146</v>
      </c>
      <c r="G168" s="35">
        <f t="shared" si="9"/>
        <v>2.3151360846484746E-3</v>
      </c>
      <c r="H168" s="34">
        <v>47576468.93</v>
      </c>
      <c r="I168" s="36">
        <f t="shared" si="8"/>
        <v>4281882.2036999995</v>
      </c>
      <c r="J168" s="37">
        <f t="shared" si="10"/>
        <v>265.12223254498571</v>
      </c>
      <c r="K168" s="38" t="s">
        <v>468</v>
      </c>
      <c r="L168" s="39" t="str">
        <f t="shared" si="11"/>
        <v/>
      </c>
    </row>
    <row r="169" spans="1:12" s="40" customFormat="1" ht="14.5" x14ac:dyDescent="0.35">
      <c r="A169" s="41">
        <v>160</v>
      </c>
      <c r="B169" s="42" t="s">
        <v>186</v>
      </c>
      <c r="C169" s="31">
        <v>1</v>
      </c>
      <c r="D169" s="33">
        <v>2346</v>
      </c>
      <c r="E169" s="34">
        <v>16842.656010230177</v>
      </c>
      <c r="F169" s="34">
        <v>39512871</v>
      </c>
      <c r="G169" s="35">
        <f t="shared" si="9"/>
        <v>0.13682138571675365</v>
      </c>
      <c r="H169" s="34">
        <v>288791630</v>
      </c>
      <c r="I169" s="36">
        <f t="shared" si="8"/>
        <v>25991246.699999999</v>
      </c>
      <c r="J169" s="37">
        <f t="shared" si="10"/>
        <v>-802.82019010463716</v>
      </c>
      <c r="K169" s="38">
        <v>51982493.399999999</v>
      </c>
      <c r="L169" s="39">
        <f t="shared" si="11"/>
        <v>740.3596197907259</v>
      </c>
    </row>
    <row r="170" spans="1:12" s="40" customFormat="1" ht="14.5" x14ac:dyDescent="0.35">
      <c r="A170" s="41">
        <v>161</v>
      </c>
      <c r="B170" s="42" t="s">
        <v>187</v>
      </c>
      <c r="C170" s="31">
        <v>1</v>
      </c>
      <c r="D170" s="33">
        <v>18</v>
      </c>
      <c r="E170" s="34">
        <v>20605</v>
      </c>
      <c r="F170" s="34">
        <v>370890</v>
      </c>
      <c r="G170" s="35">
        <f t="shared" si="9"/>
        <v>8.5089813753324115E-3</v>
      </c>
      <c r="H170" s="34">
        <v>43588061.089804754</v>
      </c>
      <c r="I170" s="36">
        <f t="shared" si="8"/>
        <v>3922925.4980824278</v>
      </c>
      <c r="J170" s="37">
        <f t="shared" si="10"/>
        <v>172.38706615299333</v>
      </c>
      <c r="K170" s="38" t="s">
        <v>468</v>
      </c>
      <c r="L170" s="39" t="str">
        <f t="shared" si="11"/>
        <v/>
      </c>
    </row>
    <row r="171" spans="1:12" s="40" customFormat="1" ht="14.5" x14ac:dyDescent="0.35">
      <c r="A171" s="41">
        <v>162</v>
      </c>
      <c r="B171" s="42" t="s">
        <v>188</v>
      </c>
      <c r="C171" s="31">
        <v>1</v>
      </c>
      <c r="D171" s="33">
        <v>31</v>
      </c>
      <c r="E171" s="34">
        <v>14739.41935483871</v>
      </c>
      <c r="F171" s="34">
        <v>456922</v>
      </c>
      <c r="G171" s="35">
        <f t="shared" si="9"/>
        <v>1.8222542857208753E-2</v>
      </c>
      <c r="H171" s="34">
        <v>25074546.597608566</v>
      </c>
      <c r="I171" s="36">
        <f t="shared" si="8"/>
        <v>2256709.193784771</v>
      </c>
      <c r="J171" s="37">
        <f t="shared" si="10"/>
        <v>122.10706205288407</v>
      </c>
      <c r="K171" s="38" t="s">
        <v>468</v>
      </c>
      <c r="L171" s="39" t="str">
        <f t="shared" si="11"/>
        <v/>
      </c>
    </row>
    <row r="172" spans="1:12" s="40" customFormat="1" ht="14.5" x14ac:dyDescent="0.35">
      <c r="A172" s="41">
        <v>163</v>
      </c>
      <c r="B172" s="42" t="s">
        <v>189</v>
      </c>
      <c r="C172" s="31">
        <v>1</v>
      </c>
      <c r="D172" s="33">
        <v>1951</v>
      </c>
      <c r="E172" s="34">
        <v>16992.291645310099</v>
      </c>
      <c r="F172" s="34">
        <v>33151961</v>
      </c>
      <c r="G172" s="35">
        <f t="shared" si="9"/>
        <v>0.10020806784376603</v>
      </c>
      <c r="H172" s="34">
        <v>330831256.53801727</v>
      </c>
      <c r="I172" s="36">
        <f t="shared" si="8"/>
        <v>29774813.088421553</v>
      </c>
      <c r="J172" s="37">
        <f t="shared" si="10"/>
        <v>-198.74587737025718</v>
      </c>
      <c r="K172" s="38">
        <v>37546050.26833906</v>
      </c>
      <c r="L172" s="39">
        <f t="shared" si="11"/>
        <v>258.59309386040559</v>
      </c>
    </row>
    <row r="173" spans="1:12" s="40" customFormat="1" ht="14.5" x14ac:dyDescent="0.35">
      <c r="A173" s="41">
        <v>164</v>
      </c>
      <c r="B173" s="42" t="s">
        <v>190</v>
      </c>
      <c r="C173" s="31">
        <v>1</v>
      </c>
      <c r="D173" s="33">
        <v>9</v>
      </c>
      <c r="E173" s="34">
        <v>18989</v>
      </c>
      <c r="F173" s="34">
        <v>170901</v>
      </c>
      <c r="G173" s="35">
        <f t="shared" si="9"/>
        <v>4.3586291353849517E-3</v>
      </c>
      <c r="H173" s="34">
        <v>39209805.351999998</v>
      </c>
      <c r="I173" s="36">
        <f t="shared" si="8"/>
        <v>3528882.4816799997</v>
      </c>
      <c r="J173" s="37">
        <f t="shared" si="10"/>
        <v>176.83824749486544</v>
      </c>
      <c r="K173" s="38" t="s">
        <v>468</v>
      </c>
      <c r="L173" s="39" t="str">
        <f t="shared" si="11"/>
        <v/>
      </c>
    </row>
    <row r="174" spans="1:12" s="40" customFormat="1" ht="14.5" x14ac:dyDescent="0.35">
      <c r="A174" s="41">
        <v>165</v>
      </c>
      <c r="B174" s="42" t="s">
        <v>191</v>
      </c>
      <c r="C174" s="31">
        <v>1</v>
      </c>
      <c r="D174" s="33">
        <v>651</v>
      </c>
      <c r="E174" s="34">
        <v>15083.781874039938</v>
      </c>
      <c r="F174" s="34">
        <v>9819542</v>
      </c>
      <c r="G174" s="35">
        <f t="shared" si="9"/>
        <v>8.348768009130407E-2</v>
      </c>
      <c r="H174" s="34">
        <v>117616659</v>
      </c>
      <c r="I174" s="36">
        <f t="shared" si="8"/>
        <v>10585499.310000001</v>
      </c>
      <c r="J174" s="37">
        <f t="shared" si="10"/>
        <v>50.780190034321393</v>
      </c>
      <c r="K174" s="38">
        <v>11561717.579700001</v>
      </c>
      <c r="L174" s="39">
        <f t="shared" si="11"/>
        <v>115.49991867081992</v>
      </c>
    </row>
    <row r="175" spans="1:12" s="40" customFormat="1" ht="14.5" x14ac:dyDescent="0.35">
      <c r="A175" s="41">
        <v>166</v>
      </c>
      <c r="B175" s="42" t="s">
        <v>192</v>
      </c>
      <c r="C175" s="31">
        <v>0</v>
      </c>
      <c r="D175" s="33">
        <v>0</v>
      </c>
      <c r="E175" s="34">
        <v>0</v>
      </c>
      <c r="F175" s="34">
        <v>0</v>
      </c>
      <c r="G175" s="35" t="str">
        <f t="shared" si="9"/>
        <v/>
      </c>
      <c r="H175" s="34">
        <v>0</v>
      </c>
      <c r="I175" s="36">
        <f t="shared" si="8"/>
        <v>0</v>
      </c>
      <c r="J175" s="37" t="str">
        <f t="shared" si="10"/>
        <v/>
      </c>
      <c r="K175" s="38" t="s">
        <v>468</v>
      </c>
      <c r="L175" s="39" t="str">
        <f t="shared" si="11"/>
        <v/>
      </c>
    </row>
    <row r="176" spans="1:12" s="40" customFormat="1" ht="14.5" x14ac:dyDescent="0.35">
      <c r="A176" s="41">
        <v>167</v>
      </c>
      <c r="B176" s="42" t="s">
        <v>193</v>
      </c>
      <c r="C176" s="31">
        <v>1</v>
      </c>
      <c r="D176" s="33">
        <v>57</v>
      </c>
      <c r="E176" s="34">
        <v>21636.456140350878</v>
      </c>
      <c r="F176" s="34">
        <v>1233278</v>
      </c>
      <c r="G176" s="35">
        <f t="shared" si="9"/>
        <v>1.834368530815458E-2</v>
      </c>
      <c r="H176" s="34">
        <v>67231746.472000003</v>
      </c>
      <c r="I176" s="36">
        <f t="shared" si="8"/>
        <v>6050857.18248</v>
      </c>
      <c r="J176" s="37">
        <f t="shared" si="10"/>
        <v>222.66027075919621</v>
      </c>
      <c r="K176" s="38" t="s">
        <v>468</v>
      </c>
      <c r="L176" s="39" t="str">
        <f t="shared" si="11"/>
        <v/>
      </c>
    </row>
    <row r="177" spans="1:12" s="40" customFormat="1" ht="14.5" x14ac:dyDescent="0.35">
      <c r="A177" s="41">
        <v>168</v>
      </c>
      <c r="B177" s="42" t="s">
        <v>194</v>
      </c>
      <c r="C177" s="31">
        <v>1</v>
      </c>
      <c r="D177" s="33">
        <v>93</v>
      </c>
      <c r="E177" s="34">
        <v>20166.548387096773</v>
      </c>
      <c r="F177" s="34">
        <v>1875489</v>
      </c>
      <c r="G177" s="35">
        <f t="shared" si="9"/>
        <v>3.2860111234513496E-2</v>
      </c>
      <c r="H177" s="34">
        <v>57074943.740000002</v>
      </c>
      <c r="I177" s="36">
        <f t="shared" si="8"/>
        <v>5136744.9365999997</v>
      </c>
      <c r="J177" s="37">
        <f t="shared" si="10"/>
        <v>161.71611889155307</v>
      </c>
      <c r="K177" s="38" t="s">
        <v>468</v>
      </c>
      <c r="L177" s="39" t="str">
        <f t="shared" si="11"/>
        <v/>
      </c>
    </row>
    <row r="178" spans="1:12" s="40" customFormat="1" ht="14.5" x14ac:dyDescent="0.35">
      <c r="A178" s="41">
        <v>169</v>
      </c>
      <c r="B178" s="42" t="s">
        <v>195</v>
      </c>
      <c r="C178" s="31">
        <v>1</v>
      </c>
      <c r="D178" s="33">
        <v>0</v>
      </c>
      <c r="E178" s="34">
        <v>19128</v>
      </c>
      <c r="F178" s="34">
        <v>0</v>
      </c>
      <c r="G178" s="35" t="str">
        <f t="shared" si="9"/>
        <v/>
      </c>
      <c r="H178" s="34">
        <v>7744437.5999999996</v>
      </c>
      <c r="I178" s="36">
        <f t="shared" si="8"/>
        <v>696999.38399999996</v>
      </c>
      <c r="J178" s="37">
        <f t="shared" si="10"/>
        <v>36.438696361355078</v>
      </c>
      <c r="K178" s="38" t="s">
        <v>468</v>
      </c>
      <c r="L178" s="39" t="str">
        <f t="shared" si="11"/>
        <v/>
      </c>
    </row>
    <row r="179" spans="1:12" s="40" customFormat="1" ht="14.5" x14ac:dyDescent="0.35">
      <c r="A179" s="41">
        <v>170</v>
      </c>
      <c r="B179" s="42" t="s">
        <v>196</v>
      </c>
      <c r="C179" s="31">
        <v>1</v>
      </c>
      <c r="D179" s="33">
        <v>530</v>
      </c>
      <c r="E179" s="34">
        <v>15272.662264150944</v>
      </c>
      <c r="F179" s="34">
        <v>8094511</v>
      </c>
      <c r="G179" s="35">
        <f t="shared" si="9"/>
        <v>8.1496504541779313E-2</v>
      </c>
      <c r="H179" s="34">
        <v>99323413.261857584</v>
      </c>
      <c r="I179" s="36">
        <f t="shared" si="8"/>
        <v>8939107.1935671829</v>
      </c>
      <c r="J179" s="37">
        <f t="shared" si="10"/>
        <v>55.301176635698795</v>
      </c>
      <c r="K179" s="38" t="s">
        <v>468</v>
      </c>
      <c r="L179" s="39" t="str">
        <f t="shared" si="11"/>
        <v/>
      </c>
    </row>
    <row r="180" spans="1:12" s="40" customFormat="1" ht="14.5" x14ac:dyDescent="0.35">
      <c r="A180" s="41">
        <v>171</v>
      </c>
      <c r="B180" s="42" t="s">
        <v>197</v>
      </c>
      <c r="C180" s="31">
        <v>1</v>
      </c>
      <c r="D180" s="33">
        <v>43</v>
      </c>
      <c r="E180" s="34">
        <v>19172.348837209302</v>
      </c>
      <c r="F180" s="34">
        <v>824411</v>
      </c>
      <c r="G180" s="35">
        <f t="shared" si="9"/>
        <v>1.3194065878979153E-2</v>
      </c>
      <c r="H180" s="34">
        <v>62483468.519999996</v>
      </c>
      <c r="I180" s="36">
        <f t="shared" si="8"/>
        <v>5623512.1667999998</v>
      </c>
      <c r="J180" s="37">
        <f t="shared" si="10"/>
        <v>250.31367870200665</v>
      </c>
      <c r="K180" s="38" t="s">
        <v>468</v>
      </c>
      <c r="L180" s="39" t="str">
        <f t="shared" si="11"/>
        <v/>
      </c>
    </row>
    <row r="181" spans="1:12" s="40" customFormat="1" ht="14.5" x14ac:dyDescent="0.35">
      <c r="A181" s="41">
        <v>172</v>
      </c>
      <c r="B181" s="42" t="s">
        <v>198</v>
      </c>
      <c r="C181" s="31">
        <v>1</v>
      </c>
      <c r="D181" s="33">
        <v>48</v>
      </c>
      <c r="E181" s="34">
        <v>25522.916666666668</v>
      </c>
      <c r="F181" s="34">
        <v>1225100</v>
      </c>
      <c r="G181" s="35">
        <f t="shared" si="9"/>
        <v>3.1697581889260487E-2</v>
      </c>
      <c r="H181" s="34">
        <v>38649635.933745414</v>
      </c>
      <c r="I181" s="36">
        <f t="shared" si="8"/>
        <v>3478467.2340370873</v>
      </c>
      <c r="J181" s="37">
        <f t="shared" si="10"/>
        <v>88.287998721557571</v>
      </c>
      <c r="K181" s="38" t="s">
        <v>468</v>
      </c>
      <c r="L181" s="39" t="str">
        <f t="shared" si="11"/>
        <v/>
      </c>
    </row>
    <row r="182" spans="1:12" s="40" customFormat="1" ht="14.5" x14ac:dyDescent="0.35">
      <c r="A182" s="41">
        <v>173</v>
      </c>
      <c r="B182" s="42" t="s">
        <v>199</v>
      </c>
      <c r="C182" s="31">
        <v>1</v>
      </c>
      <c r="D182" s="33">
        <v>0</v>
      </c>
      <c r="E182" s="34">
        <v>22538</v>
      </c>
      <c r="F182" s="34">
        <v>0</v>
      </c>
      <c r="G182" s="35" t="str">
        <f t="shared" si="9"/>
        <v/>
      </c>
      <c r="H182" s="34">
        <v>9441306.2337137628</v>
      </c>
      <c r="I182" s="36">
        <f t="shared" si="8"/>
        <v>849717.56103423866</v>
      </c>
      <c r="J182" s="37">
        <f t="shared" si="10"/>
        <v>37.701551203932851</v>
      </c>
      <c r="K182" s="38" t="s">
        <v>468</v>
      </c>
      <c r="L182" s="39" t="str">
        <f t="shared" si="11"/>
        <v/>
      </c>
    </row>
    <row r="183" spans="1:12" s="40" customFormat="1" ht="14.5" x14ac:dyDescent="0.35">
      <c r="A183" s="41">
        <v>174</v>
      </c>
      <c r="B183" s="42" t="s">
        <v>200</v>
      </c>
      <c r="C183" s="31">
        <v>1</v>
      </c>
      <c r="D183" s="33">
        <v>83</v>
      </c>
      <c r="E183" s="34">
        <v>19226.457831325301</v>
      </c>
      <c r="F183" s="34">
        <v>1595796</v>
      </c>
      <c r="G183" s="35">
        <f t="shared" si="9"/>
        <v>5.6089830574655636E-2</v>
      </c>
      <c r="H183" s="34">
        <v>28450718.84957815</v>
      </c>
      <c r="I183" s="36">
        <f t="shared" si="8"/>
        <v>2560564.6964620333</v>
      </c>
      <c r="J183" s="37">
        <f t="shared" si="10"/>
        <v>50.179222034864587</v>
      </c>
      <c r="K183" s="38" t="s">
        <v>468</v>
      </c>
      <c r="L183" s="39" t="str">
        <f t="shared" si="11"/>
        <v/>
      </c>
    </row>
    <row r="184" spans="1:12" s="40" customFormat="1" ht="14.5" x14ac:dyDescent="0.35">
      <c r="A184" s="41">
        <v>175</v>
      </c>
      <c r="B184" s="42" t="s">
        <v>201</v>
      </c>
      <c r="C184" s="31">
        <v>1</v>
      </c>
      <c r="D184" s="33">
        <v>2</v>
      </c>
      <c r="E184" s="34">
        <v>24485</v>
      </c>
      <c r="F184" s="34">
        <v>48970</v>
      </c>
      <c r="G184" s="35">
        <f t="shared" si="9"/>
        <v>1.0743682831300112E-3</v>
      </c>
      <c r="H184" s="34">
        <v>45580273.328000002</v>
      </c>
      <c r="I184" s="36">
        <f t="shared" si="8"/>
        <v>4102224.5995200002</v>
      </c>
      <c r="J184" s="37">
        <f t="shared" si="10"/>
        <v>165.54031445864817</v>
      </c>
      <c r="K184" s="38" t="s">
        <v>468</v>
      </c>
      <c r="L184" s="39" t="str">
        <f t="shared" si="11"/>
        <v/>
      </c>
    </row>
    <row r="185" spans="1:12" s="40" customFormat="1" ht="14.5" x14ac:dyDescent="0.35">
      <c r="A185" s="41">
        <v>176</v>
      </c>
      <c r="B185" s="42" t="s">
        <v>202</v>
      </c>
      <c r="C185" s="31">
        <v>1</v>
      </c>
      <c r="D185" s="33">
        <v>410</v>
      </c>
      <c r="E185" s="34">
        <v>19874.526829268292</v>
      </c>
      <c r="F185" s="34">
        <v>8148556</v>
      </c>
      <c r="G185" s="35">
        <f t="shared" si="9"/>
        <v>8.7334594973897381E-2</v>
      </c>
      <c r="H185" s="34">
        <v>93302728.459843948</v>
      </c>
      <c r="I185" s="36">
        <f t="shared" si="8"/>
        <v>8397245.5613859557</v>
      </c>
      <c r="J185" s="37">
        <f t="shared" si="10"/>
        <v>12.512980234564482</v>
      </c>
      <c r="K185" s="38" t="s">
        <v>468</v>
      </c>
      <c r="L185" s="39" t="str">
        <f t="shared" si="11"/>
        <v/>
      </c>
    </row>
    <row r="186" spans="1:12" s="40" customFormat="1" ht="14.5" x14ac:dyDescent="0.35">
      <c r="A186" s="41">
        <v>177</v>
      </c>
      <c r="B186" s="42" t="s">
        <v>203</v>
      </c>
      <c r="C186" s="31">
        <v>1</v>
      </c>
      <c r="D186" s="33">
        <v>22</v>
      </c>
      <c r="E186" s="34">
        <v>17251.81818181818</v>
      </c>
      <c r="F186" s="34">
        <v>379540</v>
      </c>
      <c r="G186" s="35">
        <f t="shared" si="9"/>
        <v>1.0128773786686468E-2</v>
      </c>
      <c r="H186" s="34">
        <v>37471465.746315464</v>
      </c>
      <c r="I186" s="36">
        <f t="shared" si="8"/>
        <v>3372431.9171683919</v>
      </c>
      <c r="J186" s="37">
        <f t="shared" si="10"/>
        <v>173.48269530933399</v>
      </c>
      <c r="K186" s="38" t="s">
        <v>468</v>
      </c>
      <c r="L186" s="39" t="str">
        <f t="shared" si="11"/>
        <v/>
      </c>
    </row>
    <row r="187" spans="1:12" s="40" customFormat="1" ht="14.5" x14ac:dyDescent="0.35">
      <c r="A187" s="41">
        <v>178</v>
      </c>
      <c r="B187" s="42" t="s">
        <v>204</v>
      </c>
      <c r="C187" s="31">
        <v>1</v>
      </c>
      <c r="D187" s="33">
        <v>264</v>
      </c>
      <c r="E187" s="34">
        <v>13347.625</v>
      </c>
      <c r="F187" s="34">
        <v>3523773</v>
      </c>
      <c r="G187" s="35">
        <f t="shared" si="9"/>
        <v>6.2047928969851042E-2</v>
      </c>
      <c r="H187" s="34">
        <v>56791146.110810466</v>
      </c>
      <c r="I187" s="36">
        <f t="shared" si="8"/>
        <v>5111203.1499729417</v>
      </c>
      <c r="J187" s="37">
        <f t="shared" si="10"/>
        <v>118.92978338640333</v>
      </c>
      <c r="K187" s="38" t="s">
        <v>468</v>
      </c>
      <c r="L187" s="39" t="str">
        <f t="shared" si="11"/>
        <v/>
      </c>
    </row>
    <row r="188" spans="1:12" s="40" customFormat="1" ht="14.5" x14ac:dyDescent="0.35">
      <c r="A188" s="41">
        <v>179</v>
      </c>
      <c r="B188" s="42" t="s">
        <v>205</v>
      </c>
      <c r="C188" s="31">
        <v>0</v>
      </c>
      <c r="D188" s="33">
        <v>0</v>
      </c>
      <c r="E188" s="34">
        <v>16491</v>
      </c>
      <c r="F188" s="34">
        <v>0</v>
      </c>
      <c r="G188" s="35" t="str">
        <f t="shared" si="9"/>
        <v/>
      </c>
      <c r="H188" s="34">
        <v>164908</v>
      </c>
      <c r="I188" s="36">
        <f t="shared" si="8"/>
        <v>14841.72</v>
      </c>
      <c r="J188" s="37" t="str">
        <f t="shared" si="10"/>
        <v/>
      </c>
      <c r="K188" s="38" t="s">
        <v>468</v>
      </c>
      <c r="L188" s="39" t="str">
        <f t="shared" si="11"/>
        <v/>
      </c>
    </row>
    <row r="189" spans="1:12" s="40" customFormat="1" ht="14.5" x14ac:dyDescent="0.35">
      <c r="A189" s="41">
        <v>180</v>
      </c>
      <c r="B189" s="42" t="s">
        <v>206</v>
      </c>
      <c r="C189" s="31">
        <v>0</v>
      </c>
      <c r="D189" s="33">
        <v>0</v>
      </c>
      <c r="E189" s="34">
        <v>16491</v>
      </c>
      <c r="F189" s="34">
        <v>0</v>
      </c>
      <c r="G189" s="35" t="str">
        <f t="shared" si="9"/>
        <v/>
      </c>
      <c r="H189" s="34">
        <v>213882.5</v>
      </c>
      <c r="I189" s="36">
        <f t="shared" si="8"/>
        <v>19249.424999999999</v>
      </c>
      <c r="J189" s="37" t="str">
        <f t="shared" si="10"/>
        <v/>
      </c>
      <c r="K189" s="38" t="s">
        <v>468</v>
      </c>
      <c r="L189" s="39" t="str">
        <f t="shared" si="11"/>
        <v/>
      </c>
    </row>
    <row r="190" spans="1:12" s="40" customFormat="1" ht="14.5" x14ac:dyDescent="0.35">
      <c r="A190" s="41">
        <v>181</v>
      </c>
      <c r="B190" s="42" t="s">
        <v>207</v>
      </c>
      <c r="C190" s="31">
        <v>1</v>
      </c>
      <c r="D190" s="33">
        <v>176</v>
      </c>
      <c r="E190" s="34">
        <v>16224.392045454546</v>
      </c>
      <c r="F190" s="34">
        <v>2855493</v>
      </c>
      <c r="G190" s="35">
        <f t="shared" si="9"/>
        <v>2.5884168680408944E-2</v>
      </c>
      <c r="H190" s="34">
        <v>110318126.69963199</v>
      </c>
      <c r="I190" s="36">
        <f t="shared" si="8"/>
        <v>9928631.4029668793</v>
      </c>
      <c r="J190" s="37">
        <f t="shared" si="10"/>
        <v>435.95706903227244</v>
      </c>
      <c r="K190" s="38" t="s">
        <v>468</v>
      </c>
      <c r="L190" s="39" t="str">
        <f t="shared" si="11"/>
        <v/>
      </c>
    </row>
    <row r="191" spans="1:12" s="40" customFormat="1" ht="14.5" x14ac:dyDescent="0.35">
      <c r="A191" s="41">
        <v>182</v>
      </c>
      <c r="B191" s="42" t="s">
        <v>208</v>
      </c>
      <c r="C191" s="31">
        <v>1</v>
      </c>
      <c r="D191" s="33">
        <v>46</v>
      </c>
      <c r="E191" s="34">
        <v>16884.195652173912</v>
      </c>
      <c r="F191" s="34">
        <v>776673</v>
      </c>
      <c r="G191" s="35">
        <f t="shared" si="9"/>
        <v>1.481566567890411E-2</v>
      </c>
      <c r="H191" s="34">
        <v>52422416.706250161</v>
      </c>
      <c r="I191" s="36">
        <f t="shared" si="8"/>
        <v>4718017.5035625147</v>
      </c>
      <c r="J191" s="37">
        <f t="shared" si="10"/>
        <v>233.43395117877881</v>
      </c>
      <c r="K191" s="38" t="s">
        <v>468</v>
      </c>
      <c r="L191" s="39" t="str">
        <f t="shared" si="11"/>
        <v/>
      </c>
    </row>
    <row r="192" spans="1:12" s="40" customFormat="1" ht="14.5" x14ac:dyDescent="0.35">
      <c r="A192" s="41">
        <v>183</v>
      </c>
      <c r="B192" s="42" t="s">
        <v>209</v>
      </c>
      <c r="C192" s="31">
        <v>0</v>
      </c>
      <c r="D192" s="33">
        <v>0</v>
      </c>
      <c r="E192" s="34">
        <v>16491</v>
      </c>
      <c r="F192" s="34">
        <v>0</v>
      </c>
      <c r="G192" s="35" t="str">
        <f t="shared" si="9"/>
        <v/>
      </c>
      <c r="H192" s="34">
        <v>55897.9</v>
      </c>
      <c r="I192" s="36">
        <f t="shared" si="8"/>
        <v>5030.8109999999997</v>
      </c>
      <c r="J192" s="37" t="str">
        <f t="shared" si="10"/>
        <v/>
      </c>
      <c r="K192" s="38" t="s">
        <v>468</v>
      </c>
      <c r="L192" s="39" t="str">
        <f t="shared" si="11"/>
        <v/>
      </c>
    </row>
    <row r="193" spans="1:12" s="40" customFormat="1" ht="14.5" x14ac:dyDescent="0.35">
      <c r="A193" s="41">
        <v>184</v>
      </c>
      <c r="B193" s="42" t="s">
        <v>210</v>
      </c>
      <c r="C193" s="31">
        <v>1</v>
      </c>
      <c r="D193" s="33">
        <v>1</v>
      </c>
      <c r="E193" s="34">
        <v>20098</v>
      </c>
      <c r="F193" s="34">
        <v>20098</v>
      </c>
      <c r="G193" s="35">
        <f t="shared" si="9"/>
        <v>1.3586791833831307E-3</v>
      </c>
      <c r="H193" s="34">
        <v>14792307.298000762</v>
      </c>
      <c r="I193" s="36">
        <f t="shared" si="8"/>
        <v>1331307.6568200686</v>
      </c>
      <c r="J193" s="37">
        <f t="shared" si="10"/>
        <v>65.240802906760308</v>
      </c>
      <c r="K193" s="38" t="s">
        <v>468</v>
      </c>
      <c r="L193" s="39" t="str">
        <f t="shared" si="11"/>
        <v/>
      </c>
    </row>
    <row r="194" spans="1:12" s="40" customFormat="1" ht="14.5" x14ac:dyDescent="0.35">
      <c r="A194" s="41">
        <v>185</v>
      </c>
      <c r="B194" s="42" t="s">
        <v>211</v>
      </c>
      <c r="C194" s="31">
        <v>1</v>
      </c>
      <c r="D194" s="33">
        <v>141</v>
      </c>
      <c r="E194" s="34">
        <v>16393.680851063829</v>
      </c>
      <c r="F194" s="34">
        <v>2311509</v>
      </c>
      <c r="G194" s="35">
        <f t="shared" si="9"/>
        <v>2.7517454886578831E-2</v>
      </c>
      <c r="H194" s="34">
        <v>84001554.995821908</v>
      </c>
      <c r="I194" s="36">
        <f t="shared" si="8"/>
        <v>7560139.9496239712</v>
      </c>
      <c r="J194" s="37">
        <f t="shared" si="10"/>
        <v>320.16183536251856</v>
      </c>
      <c r="K194" s="38" t="s">
        <v>468</v>
      </c>
      <c r="L194" s="39" t="str">
        <f t="shared" si="11"/>
        <v/>
      </c>
    </row>
    <row r="195" spans="1:12" s="40" customFormat="1" ht="14.5" x14ac:dyDescent="0.35">
      <c r="A195" s="41">
        <v>186</v>
      </c>
      <c r="B195" s="42" t="s">
        <v>212</v>
      </c>
      <c r="C195" s="31">
        <v>1</v>
      </c>
      <c r="D195" s="33">
        <v>4</v>
      </c>
      <c r="E195" s="34">
        <v>20341.75</v>
      </c>
      <c r="F195" s="34">
        <v>81367</v>
      </c>
      <c r="G195" s="35">
        <f t="shared" si="9"/>
        <v>2.6788100999766366E-3</v>
      </c>
      <c r="H195" s="34">
        <v>30374306.861359693</v>
      </c>
      <c r="I195" s="36">
        <f t="shared" si="8"/>
        <v>2733687.6175223724</v>
      </c>
      <c r="J195" s="37">
        <f t="shared" si="10"/>
        <v>130.38802549054887</v>
      </c>
      <c r="K195" s="38" t="s">
        <v>468</v>
      </c>
      <c r="L195" s="39" t="str">
        <f t="shared" si="11"/>
        <v/>
      </c>
    </row>
    <row r="196" spans="1:12" s="40" customFormat="1" ht="14.5" x14ac:dyDescent="0.35">
      <c r="A196" s="41">
        <v>187</v>
      </c>
      <c r="B196" s="42" t="s">
        <v>213</v>
      </c>
      <c r="C196" s="31">
        <v>1</v>
      </c>
      <c r="D196" s="33">
        <v>5</v>
      </c>
      <c r="E196" s="34">
        <v>25619.599999999999</v>
      </c>
      <c r="F196" s="34">
        <v>128098</v>
      </c>
      <c r="G196" s="35">
        <f t="shared" si="9"/>
        <v>5.6882630665934797E-3</v>
      </c>
      <c r="H196" s="34">
        <v>22519703.906154577</v>
      </c>
      <c r="I196" s="36">
        <f t="shared" si="8"/>
        <v>2026773.3515539118</v>
      </c>
      <c r="J196" s="37">
        <f t="shared" si="10"/>
        <v>74.110265248243991</v>
      </c>
      <c r="K196" s="38" t="s">
        <v>468</v>
      </c>
      <c r="L196" s="39" t="str">
        <f t="shared" si="11"/>
        <v/>
      </c>
    </row>
    <row r="197" spans="1:12" s="40" customFormat="1" ht="14.5" x14ac:dyDescent="0.35">
      <c r="A197" s="41">
        <v>188</v>
      </c>
      <c r="B197" s="42" t="s">
        <v>214</v>
      </c>
      <c r="C197" s="31">
        <v>0</v>
      </c>
      <c r="D197" s="33">
        <v>0</v>
      </c>
      <c r="E197" s="34">
        <v>16491</v>
      </c>
      <c r="F197" s="34">
        <v>0</v>
      </c>
      <c r="G197" s="35" t="str">
        <f t="shared" si="9"/>
        <v/>
      </c>
      <c r="H197" s="34">
        <v>201994</v>
      </c>
      <c r="I197" s="36">
        <f t="shared" si="8"/>
        <v>18179.46</v>
      </c>
      <c r="J197" s="37" t="str">
        <f t="shared" si="10"/>
        <v/>
      </c>
      <c r="K197" s="38" t="s">
        <v>468</v>
      </c>
      <c r="L197" s="39" t="str">
        <f t="shared" si="11"/>
        <v/>
      </c>
    </row>
    <row r="198" spans="1:12" s="40" customFormat="1" ht="14.5" x14ac:dyDescent="0.35">
      <c r="A198" s="41">
        <v>189</v>
      </c>
      <c r="B198" s="42" t="s">
        <v>215</v>
      </c>
      <c r="C198" s="31">
        <v>1</v>
      </c>
      <c r="D198" s="33">
        <v>19</v>
      </c>
      <c r="E198" s="34">
        <v>21788.57894736842</v>
      </c>
      <c r="F198" s="34">
        <v>413983</v>
      </c>
      <c r="G198" s="35">
        <f t="shared" si="9"/>
        <v>5.68969154833398E-3</v>
      </c>
      <c r="H198" s="34">
        <v>72760183.304000005</v>
      </c>
      <c r="I198" s="36">
        <f t="shared" si="8"/>
        <v>6548416.4973600004</v>
      </c>
      <c r="J198" s="37">
        <f t="shared" si="10"/>
        <v>281.54353306739654</v>
      </c>
      <c r="K198" s="38" t="s">
        <v>468</v>
      </c>
      <c r="L198" s="39" t="str">
        <f t="shared" si="11"/>
        <v/>
      </c>
    </row>
    <row r="199" spans="1:12" s="40" customFormat="1" ht="14.5" x14ac:dyDescent="0.35">
      <c r="A199" s="41">
        <v>190</v>
      </c>
      <c r="B199" s="42" t="s">
        <v>216</v>
      </c>
      <c r="C199" s="31">
        <v>0</v>
      </c>
      <c r="D199" s="33">
        <v>0</v>
      </c>
      <c r="E199" s="34">
        <v>11279</v>
      </c>
      <c r="F199" s="34">
        <v>0</v>
      </c>
      <c r="G199" s="35" t="str">
        <f t="shared" si="9"/>
        <v/>
      </c>
      <c r="H199" s="34">
        <v>312339.64</v>
      </c>
      <c r="I199" s="36">
        <f t="shared" si="8"/>
        <v>28110.567599999998</v>
      </c>
      <c r="J199" s="37" t="str">
        <f t="shared" si="10"/>
        <v/>
      </c>
      <c r="K199" s="38" t="s">
        <v>468</v>
      </c>
      <c r="L199" s="39" t="str">
        <f t="shared" si="11"/>
        <v/>
      </c>
    </row>
    <row r="200" spans="1:12" s="40" customFormat="1" ht="14.5" x14ac:dyDescent="0.35">
      <c r="A200" s="41">
        <v>191</v>
      </c>
      <c r="B200" s="42" t="s">
        <v>217</v>
      </c>
      <c r="C200" s="31">
        <v>1</v>
      </c>
      <c r="D200" s="33">
        <v>43</v>
      </c>
      <c r="E200" s="34">
        <v>15492.720930232557</v>
      </c>
      <c r="F200" s="34">
        <v>666187</v>
      </c>
      <c r="G200" s="35">
        <f t="shared" si="9"/>
        <v>4.4883767216758241E-2</v>
      </c>
      <c r="H200" s="34">
        <v>14842492.983772226</v>
      </c>
      <c r="I200" s="36">
        <f t="shared" si="8"/>
        <v>1335824.3685395003</v>
      </c>
      <c r="J200" s="37">
        <f t="shared" si="10"/>
        <v>43.222709009930412</v>
      </c>
      <c r="K200" s="38" t="s">
        <v>468</v>
      </c>
      <c r="L200" s="39" t="str">
        <f t="shared" si="11"/>
        <v/>
      </c>
    </row>
    <row r="201" spans="1:12" s="40" customFormat="1" ht="14.5" x14ac:dyDescent="0.35">
      <c r="A201" s="41">
        <v>192</v>
      </c>
      <c r="B201" s="42" t="s">
        <v>218</v>
      </c>
      <c r="C201" s="31">
        <v>0</v>
      </c>
      <c r="D201" s="33">
        <v>0</v>
      </c>
      <c r="E201" s="34">
        <v>16491</v>
      </c>
      <c r="F201" s="34">
        <v>0</v>
      </c>
      <c r="G201" s="35" t="str">
        <f t="shared" si="9"/>
        <v/>
      </c>
      <c r="H201" s="34">
        <v>16491</v>
      </c>
      <c r="I201" s="36">
        <f t="shared" si="8"/>
        <v>1484.19</v>
      </c>
      <c r="J201" s="37" t="str">
        <f t="shared" si="10"/>
        <v/>
      </c>
      <c r="K201" s="38" t="s">
        <v>468</v>
      </c>
      <c r="L201" s="39" t="str">
        <f t="shared" si="11"/>
        <v/>
      </c>
    </row>
    <row r="202" spans="1:12" s="40" customFormat="1" ht="14.5" x14ac:dyDescent="0.35">
      <c r="A202" s="41">
        <v>193</v>
      </c>
      <c r="B202" s="42" t="s">
        <v>219</v>
      </c>
      <c r="C202" s="31">
        <v>0</v>
      </c>
      <c r="D202" s="33">
        <v>0</v>
      </c>
      <c r="E202" s="34">
        <v>0</v>
      </c>
      <c r="F202" s="34">
        <v>0</v>
      </c>
      <c r="G202" s="35" t="str">
        <f t="shared" si="9"/>
        <v/>
      </c>
      <c r="H202" s="34">
        <v>0</v>
      </c>
      <c r="I202" s="36">
        <f t="shared" ref="I202:I265" si="12">H202*0.09</f>
        <v>0</v>
      </c>
      <c r="J202" s="37" t="str">
        <f t="shared" si="10"/>
        <v/>
      </c>
      <c r="K202" s="38" t="s">
        <v>468</v>
      </c>
      <c r="L202" s="39" t="str">
        <f t="shared" si="11"/>
        <v/>
      </c>
    </row>
    <row r="203" spans="1:12" s="40" customFormat="1" ht="14.5" x14ac:dyDescent="0.35">
      <c r="A203" s="41">
        <v>194</v>
      </c>
      <c r="B203" s="42" t="s">
        <v>220</v>
      </c>
      <c r="C203" s="31">
        <v>0</v>
      </c>
      <c r="D203" s="33">
        <v>0</v>
      </c>
      <c r="E203" s="34">
        <v>16491</v>
      </c>
      <c r="F203" s="34">
        <v>0</v>
      </c>
      <c r="G203" s="35" t="str">
        <f t="shared" ref="G203:G266" si="13">IF(D203&gt;0,IFERROR(F203/H203,""),"")</f>
        <v/>
      </c>
      <c r="H203" s="34">
        <v>85909</v>
      </c>
      <c r="I203" s="36">
        <f t="shared" si="12"/>
        <v>7731.8099999999995</v>
      </c>
      <c r="J203" s="37" t="str">
        <f t="shared" ref="J203:J266" si="14">IF(AND(A203&lt;800,C203=1,H203&gt;0,I203&gt;0),(I203-F203)/E203,"")</f>
        <v/>
      </c>
      <c r="K203" s="38" t="s">
        <v>468</v>
      </c>
      <c r="L203" s="39" t="str">
        <f t="shared" ref="L203:L266" si="15">IF(K203="","", (K203-F203)/E203)</f>
        <v/>
      </c>
    </row>
    <row r="204" spans="1:12" s="40" customFormat="1" ht="14.5" x14ac:dyDescent="0.35">
      <c r="A204" s="41">
        <v>195</v>
      </c>
      <c r="B204" s="42" t="s">
        <v>221</v>
      </c>
      <c r="C204" s="31">
        <v>0</v>
      </c>
      <c r="D204" s="33">
        <v>0</v>
      </c>
      <c r="E204" s="34">
        <v>9870</v>
      </c>
      <c r="F204" s="34">
        <v>0</v>
      </c>
      <c r="G204" s="35" t="str">
        <f t="shared" si="13"/>
        <v/>
      </c>
      <c r="H204" s="34">
        <v>141448</v>
      </c>
      <c r="I204" s="36">
        <f t="shared" si="12"/>
        <v>12730.32</v>
      </c>
      <c r="J204" s="37" t="str">
        <f t="shared" si="14"/>
        <v/>
      </c>
      <c r="K204" s="38" t="s">
        <v>468</v>
      </c>
      <c r="L204" s="39" t="str">
        <f t="shared" si="15"/>
        <v/>
      </c>
    </row>
    <row r="205" spans="1:12" s="40" customFormat="1" ht="14.5" x14ac:dyDescent="0.35">
      <c r="A205" s="41">
        <v>196</v>
      </c>
      <c r="B205" s="42" t="s">
        <v>222</v>
      </c>
      <c r="C205" s="31">
        <v>1</v>
      </c>
      <c r="D205" s="33">
        <v>11</v>
      </c>
      <c r="E205" s="34">
        <v>19233</v>
      </c>
      <c r="F205" s="34">
        <v>211563</v>
      </c>
      <c r="G205" s="35">
        <f t="shared" si="13"/>
        <v>4.2060230938242217E-2</v>
      </c>
      <c r="H205" s="34">
        <v>5030000.9125161888</v>
      </c>
      <c r="I205" s="36">
        <f t="shared" si="12"/>
        <v>452700.08212645695</v>
      </c>
      <c r="J205" s="37">
        <f t="shared" si="14"/>
        <v>12.537673900403314</v>
      </c>
      <c r="K205" s="38" t="s">
        <v>468</v>
      </c>
      <c r="L205" s="39" t="str">
        <f t="shared" si="15"/>
        <v/>
      </c>
    </row>
    <row r="206" spans="1:12" s="40" customFormat="1" ht="14.5" x14ac:dyDescent="0.35">
      <c r="A206" s="41">
        <v>197</v>
      </c>
      <c r="B206" s="42" t="s">
        <v>223</v>
      </c>
      <c r="C206" s="31">
        <v>1</v>
      </c>
      <c r="D206" s="33">
        <v>1</v>
      </c>
      <c r="E206" s="34">
        <v>23266</v>
      </c>
      <c r="F206" s="34">
        <v>23266</v>
      </c>
      <c r="G206" s="35">
        <f t="shared" si="13"/>
        <v>5.1384656821520133E-4</v>
      </c>
      <c r="H206" s="34">
        <v>45278107.200000003</v>
      </c>
      <c r="I206" s="36">
        <f t="shared" si="12"/>
        <v>4075029.648</v>
      </c>
      <c r="J206" s="37">
        <f t="shared" si="14"/>
        <v>174.14955935700164</v>
      </c>
      <c r="K206" s="38" t="s">
        <v>468</v>
      </c>
      <c r="L206" s="39" t="str">
        <f t="shared" si="15"/>
        <v/>
      </c>
    </row>
    <row r="207" spans="1:12" s="40" customFormat="1" ht="14.5" x14ac:dyDescent="0.35">
      <c r="A207" s="41">
        <v>198</v>
      </c>
      <c r="B207" s="42" t="s">
        <v>224</v>
      </c>
      <c r="C207" s="31">
        <v>1</v>
      </c>
      <c r="D207" s="33">
        <v>12</v>
      </c>
      <c r="E207" s="34">
        <v>16328.75</v>
      </c>
      <c r="F207" s="34">
        <v>195945</v>
      </c>
      <c r="G207" s="35">
        <f t="shared" si="13"/>
        <v>1.9707089600335039E-3</v>
      </c>
      <c r="H207" s="34">
        <v>99428684.790000007</v>
      </c>
      <c r="I207" s="36">
        <f t="shared" si="12"/>
        <v>8948581.6311000008</v>
      </c>
      <c r="J207" s="37">
        <f t="shared" si="14"/>
        <v>536.02612760315401</v>
      </c>
      <c r="K207" s="38" t="s">
        <v>468</v>
      </c>
      <c r="L207" s="39" t="str">
        <f t="shared" si="15"/>
        <v/>
      </c>
    </row>
    <row r="208" spans="1:12" s="40" customFormat="1" ht="14.5" x14ac:dyDescent="0.35">
      <c r="A208" s="41">
        <v>199</v>
      </c>
      <c r="B208" s="42" t="s">
        <v>225</v>
      </c>
      <c r="C208" s="31">
        <v>1</v>
      </c>
      <c r="D208" s="33">
        <v>3</v>
      </c>
      <c r="E208" s="34">
        <v>28898</v>
      </c>
      <c r="F208" s="34">
        <v>86694</v>
      </c>
      <c r="G208" s="35">
        <f t="shared" si="13"/>
        <v>7.0675526754821459E-4</v>
      </c>
      <c r="H208" s="34">
        <v>122664809.13647491</v>
      </c>
      <c r="I208" s="36">
        <f t="shared" si="12"/>
        <v>11039832.822282741</v>
      </c>
      <c r="J208" s="37">
        <f t="shared" si="14"/>
        <v>379.0275736134937</v>
      </c>
      <c r="K208" s="38" t="s">
        <v>468</v>
      </c>
      <c r="L208" s="39" t="str">
        <f t="shared" si="15"/>
        <v/>
      </c>
    </row>
    <row r="209" spans="1:12" s="40" customFormat="1" ht="14.5" x14ac:dyDescent="0.35">
      <c r="A209" s="41">
        <v>200</v>
      </c>
      <c r="B209" s="42" t="s">
        <v>226</v>
      </c>
      <c r="C209" s="31">
        <v>0</v>
      </c>
      <c r="D209" s="33">
        <v>0</v>
      </c>
      <c r="E209" s="34">
        <v>11759</v>
      </c>
      <c r="F209" s="34">
        <v>0</v>
      </c>
      <c r="G209" s="35" t="str">
        <f t="shared" si="13"/>
        <v/>
      </c>
      <c r="H209" s="34">
        <v>416246</v>
      </c>
      <c r="I209" s="36">
        <f t="shared" si="12"/>
        <v>37462.14</v>
      </c>
      <c r="J209" s="37" t="str">
        <f t="shared" si="14"/>
        <v/>
      </c>
      <c r="K209" s="38" t="s">
        <v>468</v>
      </c>
      <c r="L209" s="39" t="str">
        <f t="shared" si="15"/>
        <v/>
      </c>
    </row>
    <row r="210" spans="1:12" s="40" customFormat="1" ht="14.5" x14ac:dyDescent="0.35">
      <c r="A210" s="41">
        <v>201</v>
      </c>
      <c r="B210" s="42" t="s">
        <v>227</v>
      </c>
      <c r="C210" s="31">
        <v>1</v>
      </c>
      <c r="D210" s="33">
        <v>1577</v>
      </c>
      <c r="E210" s="34">
        <v>17653.946100190235</v>
      </c>
      <c r="F210" s="34">
        <v>27840273</v>
      </c>
      <c r="G210" s="35">
        <f t="shared" si="13"/>
        <v>0.10679453049705818</v>
      </c>
      <c r="H210" s="34">
        <v>260690064.09243873</v>
      </c>
      <c r="I210" s="36">
        <f t="shared" si="12"/>
        <v>23462105.768319484</v>
      </c>
      <c r="J210" s="37">
        <f t="shared" si="14"/>
        <v>-247.99935418593682</v>
      </c>
      <c r="K210" s="38">
        <v>46924211.536638968</v>
      </c>
      <c r="L210" s="39">
        <f t="shared" si="15"/>
        <v>1081.0012916281264</v>
      </c>
    </row>
    <row r="211" spans="1:12" s="40" customFormat="1" ht="14.5" x14ac:dyDescent="0.35">
      <c r="A211" s="41">
        <v>202</v>
      </c>
      <c r="B211" s="42" t="s">
        <v>228</v>
      </c>
      <c r="C211" s="31">
        <v>0</v>
      </c>
      <c r="D211" s="33">
        <v>0</v>
      </c>
      <c r="E211" s="34">
        <v>16491</v>
      </c>
      <c r="F211" s="34">
        <v>0</v>
      </c>
      <c r="G211" s="35" t="str">
        <f t="shared" si="13"/>
        <v/>
      </c>
      <c r="H211" s="34">
        <v>58457</v>
      </c>
      <c r="I211" s="36">
        <f t="shared" si="12"/>
        <v>5261.13</v>
      </c>
      <c r="J211" s="37" t="str">
        <f t="shared" si="14"/>
        <v/>
      </c>
      <c r="K211" s="38" t="s">
        <v>468</v>
      </c>
      <c r="L211" s="39" t="str">
        <f t="shared" si="15"/>
        <v/>
      </c>
    </row>
    <row r="212" spans="1:12" s="40" customFormat="1" ht="14.5" x14ac:dyDescent="0.35">
      <c r="A212" s="41">
        <v>203</v>
      </c>
      <c r="B212" s="42" t="s">
        <v>229</v>
      </c>
      <c r="C212" s="31">
        <v>0</v>
      </c>
      <c r="D212" s="33">
        <v>0</v>
      </c>
      <c r="E212" s="34">
        <v>17004</v>
      </c>
      <c r="F212" s="34">
        <v>0</v>
      </c>
      <c r="G212" s="35" t="str">
        <f t="shared" si="13"/>
        <v/>
      </c>
      <c r="H212" s="34">
        <v>45003.85</v>
      </c>
      <c r="I212" s="36">
        <f t="shared" si="12"/>
        <v>4050.3464999999997</v>
      </c>
      <c r="J212" s="37" t="str">
        <f t="shared" si="14"/>
        <v/>
      </c>
      <c r="K212" s="38" t="s">
        <v>468</v>
      </c>
      <c r="L212" s="39" t="str">
        <f t="shared" si="15"/>
        <v/>
      </c>
    </row>
    <row r="213" spans="1:12" s="40" customFormat="1" ht="14.5" x14ac:dyDescent="0.35">
      <c r="A213" s="41">
        <v>204</v>
      </c>
      <c r="B213" s="42" t="s">
        <v>230</v>
      </c>
      <c r="C213" s="31">
        <v>1</v>
      </c>
      <c r="D213" s="33">
        <v>115</v>
      </c>
      <c r="E213" s="34">
        <v>17645</v>
      </c>
      <c r="F213" s="34">
        <v>2029175</v>
      </c>
      <c r="G213" s="35">
        <f t="shared" si="13"/>
        <v>4.5497147361924617E-2</v>
      </c>
      <c r="H213" s="34">
        <v>44600048.962589771</v>
      </c>
      <c r="I213" s="36">
        <f t="shared" si="12"/>
        <v>4014004.4066330791</v>
      </c>
      <c r="J213" s="37">
        <f t="shared" si="14"/>
        <v>112.48678983468852</v>
      </c>
      <c r="K213" s="38" t="s">
        <v>468</v>
      </c>
      <c r="L213" s="39" t="str">
        <f t="shared" si="15"/>
        <v/>
      </c>
    </row>
    <row r="214" spans="1:12" s="40" customFormat="1" ht="14.5" x14ac:dyDescent="0.35">
      <c r="A214" s="41">
        <v>205</v>
      </c>
      <c r="B214" s="42" t="s">
        <v>231</v>
      </c>
      <c r="C214" s="31">
        <v>0</v>
      </c>
      <c r="D214" s="33">
        <v>0</v>
      </c>
      <c r="E214" s="34">
        <v>0</v>
      </c>
      <c r="F214" s="34">
        <v>0</v>
      </c>
      <c r="G214" s="35" t="str">
        <f t="shared" si="13"/>
        <v/>
      </c>
      <c r="H214" s="34">
        <v>0</v>
      </c>
      <c r="I214" s="36">
        <f t="shared" si="12"/>
        <v>0</v>
      </c>
      <c r="J214" s="37" t="str">
        <f t="shared" si="14"/>
        <v/>
      </c>
      <c r="K214" s="38" t="s">
        <v>468</v>
      </c>
      <c r="L214" s="39" t="str">
        <f t="shared" si="15"/>
        <v/>
      </c>
    </row>
    <row r="215" spans="1:12" s="40" customFormat="1" ht="14.5" x14ac:dyDescent="0.35">
      <c r="A215" s="41">
        <v>206</v>
      </c>
      <c r="B215" s="42" t="s">
        <v>232</v>
      </c>
      <c r="C215" s="31">
        <v>0</v>
      </c>
      <c r="D215" s="33">
        <v>0</v>
      </c>
      <c r="E215" s="34">
        <v>0</v>
      </c>
      <c r="F215" s="34">
        <v>0</v>
      </c>
      <c r="G215" s="35" t="str">
        <f t="shared" si="13"/>
        <v/>
      </c>
      <c r="H215" s="34">
        <v>712.85</v>
      </c>
      <c r="I215" s="36">
        <f t="shared" si="12"/>
        <v>64.156499999999994</v>
      </c>
      <c r="J215" s="37" t="str">
        <f t="shared" si="14"/>
        <v/>
      </c>
      <c r="K215" s="38" t="s">
        <v>468</v>
      </c>
      <c r="L215" s="39" t="str">
        <f t="shared" si="15"/>
        <v/>
      </c>
    </row>
    <row r="216" spans="1:12" s="40" customFormat="1" ht="14.5" x14ac:dyDescent="0.35">
      <c r="A216" s="41">
        <v>207</v>
      </c>
      <c r="B216" s="42" t="s">
        <v>233</v>
      </c>
      <c r="C216" s="31">
        <v>1</v>
      </c>
      <c r="D216" s="33">
        <v>5</v>
      </c>
      <c r="E216" s="34">
        <v>25805.8</v>
      </c>
      <c r="F216" s="34">
        <v>129029</v>
      </c>
      <c r="G216" s="35">
        <f t="shared" si="13"/>
        <v>4.6786425500361514E-4</v>
      </c>
      <c r="H216" s="34">
        <v>275782983.24800003</v>
      </c>
      <c r="I216" s="36">
        <f t="shared" si="12"/>
        <v>24820468.492320001</v>
      </c>
      <c r="J216" s="37">
        <f t="shared" si="14"/>
        <v>956.81743996775924</v>
      </c>
      <c r="K216" s="38" t="s">
        <v>468</v>
      </c>
      <c r="L216" s="39" t="str">
        <f t="shared" si="15"/>
        <v/>
      </c>
    </row>
    <row r="217" spans="1:12" s="40" customFormat="1" ht="14.5" x14ac:dyDescent="0.35">
      <c r="A217" s="41">
        <v>208</v>
      </c>
      <c r="B217" s="42" t="s">
        <v>234</v>
      </c>
      <c r="C217" s="31">
        <v>1</v>
      </c>
      <c r="D217" s="33">
        <v>17</v>
      </c>
      <c r="E217" s="34">
        <v>18341.176470588234</v>
      </c>
      <c r="F217" s="34">
        <v>311800</v>
      </c>
      <c r="G217" s="35">
        <f t="shared" si="13"/>
        <v>1.8317792463973633E-2</v>
      </c>
      <c r="H217" s="34">
        <v>17021701.747807771</v>
      </c>
      <c r="I217" s="36">
        <f t="shared" si="12"/>
        <v>1531953.1573026993</v>
      </c>
      <c r="J217" s="37">
        <f t="shared" si="14"/>
        <v>66.525348537991945</v>
      </c>
      <c r="K217" s="38" t="s">
        <v>468</v>
      </c>
      <c r="L217" s="39" t="str">
        <f t="shared" si="15"/>
        <v/>
      </c>
    </row>
    <row r="218" spans="1:12" s="40" customFormat="1" ht="14.5" x14ac:dyDescent="0.35">
      <c r="A218" s="41">
        <v>209</v>
      </c>
      <c r="B218" s="42" t="s">
        <v>235</v>
      </c>
      <c r="C218" s="31">
        <v>1</v>
      </c>
      <c r="D218" s="33">
        <v>79</v>
      </c>
      <c r="E218" s="34">
        <v>19369</v>
      </c>
      <c r="F218" s="34">
        <v>1530151</v>
      </c>
      <c r="G218" s="35">
        <f t="shared" si="13"/>
        <v>5.9769930428901906E-2</v>
      </c>
      <c r="H218" s="34">
        <v>25600682.299942773</v>
      </c>
      <c r="I218" s="36">
        <f t="shared" si="12"/>
        <v>2304061.4069948494</v>
      </c>
      <c r="J218" s="37">
        <f t="shared" si="14"/>
        <v>39.956136454894391</v>
      </c>
      <c r="K218" s="38">
        <v>4608122.8139896989</v>
      </c>
      <c r="L218" s="39">
        <f t="shared" si="15"/>
        <v>158.91227290978878</v>
      </c>
    </row>
    <row r="219" spans="1:12" s="40" customFormat="1" ht="14.5" x14ac:dyDescent="0.35">
      <c r="A219" s="41">
        <v>210</v>
      </c>
      <c r="B219" s="42" t="s">
        <v>236</v>
      </c>
      <c r="C219" s="31">
        <v>1</v>
      </c>
      <c r="D219" s="33">
        <v>171</v>
      </c>
      <c r="E219" s="34">
        <v>15975.783625730994</v>
      </c>
      <c r="F219" s="34">
        <v>2731859</v>
      </c>
      <c r="G219" s="35">
        <f t="shared" si="13"/>
        <v>5.8576259262404354E-2</v>
      </c>
      <c r="H219" s="34">
        <v>46637648.671999998</v>
      </c>
      <c r="I219" s="36">
        <f t="shared" si="12"/>
        <v>4197388.3804799998</v>
      </c>
      <c r="J219" s="37">
        <f t="shared" si="14"/>
        <v>91.734428483344118</v>
      </c>
      <c r="K219" s="38" t="s">
        <v>468</v>
      </c>
      <c r="L219" s="39" t="str">
        <f t="shared" si="15"/>
        <v/>
      </c>
    </row>
    <row r="220" spans="1:12" s="40" customFormat="1" ht="14.5" x14ac:dyDescent="0.35">
      <c r="A220" s="41">
        <v>211</v>
      </c>
      <c r="B220" s="42" t="s">
        <v>237</v>
      </c>
      <c r="C220" s="31">
        <v>1</v>
      </c>
      <c r="D220" s="33">
        <v>9</v>
      </c>
      <c r="E220" s="34">
        <v>17561.555555555555</v>
      </c>
      <c r="F220" s="34">
        <v>158054</v>
      </c>
      <c r="G220" s="35">
        <f t="shared" si="13"/>
        <v>2.1992299723087804E-3</v>
      </c>
      <c r="H220" s="34">
        <v>71867881.936000004</v>
      </c>
      <c r="I220" s="36">
        <f t="shared" si="12"/>
        <v>6468109.3742399998</v>
      </c>
      <c r="J220" s="37">
        <f t="shared" si="14"/>
        <v>359.31073157376591</v>
      </c>
      <c r="K220" s="38" t="s">
        <v>468</v>
      </c>
      <c r="L220" s="39" t="str">
        <f t="shared" si="15"/>
        <v/>
      </c>
    </row>
    <row r="221" spans="1:12" s="40" customFormat="1" ht="14.5" x14ac:dyDescent="0.35">
      <c r="A221" s="41">
        <v>212</v>
      </c>
      <c r="B221" s="42" t="s">
        <v>238</v>
      </c>
      <c r="C221" s="31">
        <v>1</v>
      </c>
      <c r="D221" s="33">
        <v>132</v>
      </c>
      <c r="E221" s="34">
        <v>16357.333333333334</v>
      </c>
      <c r="F221" s="34">
        <v>2159168</v>
      </c>
      <c r="G221" s="35">
        <f t="shared" si="13"/>
        <v>3.4051922838191723E-2</v>
      </c>
      <c r="H221" s="34">
        <v>63408107.972638048</v>
      </c>
      <c r="I221" s="36">
        <f t="shared" si="12"/>
        <v>5706729.7175374245</v>
      </c>
      <c r="J221" s="37">
        <f t="shared" si="14"/>
        <v>216.8789768628194</v>
      </c>
      <c r="K221" s="38" t="s">
        <v>468</v>
      </c>
      <c r="L221" s="39" t="str">
        <f t="shared" si="15"/>
        <v/>
      </c>
    </row>
    <row r="222" spans="1:12" s="40" customFormat="1" ht="14.5" x14ac:dyDescent="0.35">
      <c r="A222" s="41">
        <v>213</v>
      </c>
      <c r="B222" s="42" t="s">
        <v>239</v>
      </c>
      <c r="C222" s="31">
        <v>1</v>
      </c>
      <c r="D222" s="33">
        <v>2</v>
      </c>
      <c r="E222" s="34">
        <v>19368</v>
      </c>
      <c r="F222" s="34">
        <v>38736</v>
      </c>
      <c r="G222" s="35">
        <f t="shared" si="13"/>
        <v>1.1946368142141429E-3</v>
      </c>
      <c r="H222" s="34">
        <v>32424917.380000003</v>
      </c>
      <c r="I222" s="36">
        <f t="shared" si="12"/>
        <v>2918242.5641999999</v>
      </c>
      <c r="J222" s="37">
        <f t="shared" si="14"/>
        <v>148.67340789962824</v>
      </c>
      <c r="K222" s="38" t="s">
        <v>468</v>
      </c>
      <c r="L222" s="39" t="str">
        <f t="shared" si="15"/>
        <v/>
      </c>
    </row>
    <row r="223" spans="1:12" s="40" customFormat="1" ht="14.5" x14ac:dyDescent="0.35">
      <c r="A223" s="41">
        <v>214</v>
      </c>
      <c r="B223" s="42" t="s">
        <v>240</v>
      </c>
      <c r="C223" s="31">
        <v>1</v>
      </c>
      <c r="D223" s="33">
        <v>4</v>
      </c>
      <c r="E223" s="34">
        <v>19573.25</v>
      </c>
      <c r="F223" s="34">
        <v>78293</v>
      </c>
      <c r="G223" s="35">
        <f t="shared" si="13"/>
        <v>2.4922981375842322E-3</v>
      </c>
      <c r="H223" s="34">
        <v>31413978.456</v>
      </c>
      <c r="I223" s="36">
        <f t="shared" si="12"/>
        <v>2827258.0610400001</v>
      </c>
      <c r="J223" s="37">
        <f t="shared" si="14"/>
        <v>140.44499820111633</v>
      </c>
      <c r="K223" s="38" t="s">
        <v>468</v>
      </c>
      <c r="L223" s="39" t="str">
        <f t="shared" si="15"/>
        <v/>
      </c>
    </row>
    <row r="224" spans="1:12" s="40" customFormat="1" ht="14.5" x14ac:dyDescent="0.35">
      <c r="A224" s="41">
        <v>215</v>
      </c>
      <c r="B224" s="42" t="s">
        <v>241</v>
      </c>
      <c r="C224" s="31">
        <v>1</v>
      </c>
      <c r="D224" s="33">
        <v>17</v>
      </c>
      <c r="E224" s="34">
        <v>15137.705882352941</v>
      </c>
      <c r="F224" s="34">
        <v>257341</v>
      </c>
      <c r="G224" s="35">
        <f t="shared" si="13"/>
        <v>2.884838288150238E-2</v>
      </c>
      <c r="H224" s="34">
        <v>8920465.3535365891</v>
      </c>
      <c r="I224" s="36">
        <f t="shared" si="12"/>
        <v>802841.88181829301</v>
      </c>
      <c r="J224" s="37">
        <f t="shared" si="14"/>
        <v>36.035901744809344</v>
      </c>
      <c r="K224" s="38">
        <v>1605683.763636586</v>
      </c>
      <c r="L224" s="39">
        <f t="shared" si="15"/>
        <v>89.071803489618688</v>
      </c>
    </row>
    <row r="225" spans="1:12" s="40" customFormat="1" ht="14.5" x14ac:dyDescent="0.35">
      <c r="A225" s="41">
        <v>216</v>
      </c>
      <c r="B225" s="42" t="s">
        <v>242</v>
      </c>
      <c r="C225" s="31">
        <v>0</v>
      </c>
      <c r="D225" s="33">
        <v>0</v>
      </c>
      <c r="E225" s="34">
        <v>16491</v>
      </c>
      <c r="F225" s="34">
        <v>0</v>
      </c>
      <c r="G225" s="35" t="str">
        <f t="shared" si="13"/>
        <v/>
      </c>
      <c r="H225" s="34">
        <v>16491</v>
      </c>
      <c r="I225" s="36">
        <f t="shared" si="12"/>
        <v>1484.19</v>
      </c>
      <c r="J225" s="37" t="str">
        <f t="shared" si="14"/>
        <v/>
      </c>
      <c r="K225" s="38" t="s">
        <v>468</v>
      </c>
      <c r="L225" s="39" t="str">
        <f t="shared" si="15"/>
        <v/>
      </c>
    </row>
    <row r="226" spans="1:12" s="40" customFormat="1" ht="14.5" x14ac:dyDescent="0.35">
      <c r="A226" s="41">
        <v>217</v>
      </c>
      <c r="B226" s="42" t="s">
        <v>243</v>
      </c>
      <c r="C226" s="31">
        <v>1</v>
      </c>
      <c r="D226" s="33">
        <v>0</v>
      </c>
      <c r="E226" s="34">
        <v>20085</v>
      </c>
      <c r="F226" s="34">
        <v>0</v>
      </c>
      <c r="G226" s="35" t="str">
        <f t="shared" si="13"/>
        <v/>
      </c>
      <c r="H226" s="34">
        <v>44431952.29781308</v>
      </c>
      <c r="I226" s="36">
        <f t="shared" si="12"/>
        <v>3998875.706803177</v>
      </c>
      <c r="J226" s="37">
        <f t="shared" si="14"/>
        <v>199.09762045323262</v>
      </c>
      <c r="K226" s="38" t="s">
        <v>468</v>
      </c>
      <c r="L226" s="39" t="str">
        <f t="shared" si="15"/>
        <v/>
      </c>
    </row>
    <row r="227" spans="1:12" s="40" customFormat="1" ht="14.5" x14ac:dyDescent="0.35">
      <c r="A227" s="41">
        <v>218</v>
      </c>
      <c r="B227" s="42" t="s">
        <v>244</v>
      </c>
      <c r="C227" s="31">
        <v>1</v>
      </c>
      <c r="D227" s="33">
        <v>62</v>
      </c>
      <c r="E227" s="34">
        <v>19637.145161290322</v>
      </c>
      <c r="F227" s="34">
        <v>1217503</v>
      </c>
      <c r="G227" s="35">
        <f t="shared" si="13"/>
        <v>2.9889412081604765E-2</v>
      </c>
      <c r="H227" s="34">
        <v>40733588.090523332</v>
      </c>
      <c r="I227" s="36">
        <f t="shared" si="12"/>
        <v>3666022.9281470999</v>
      </c>
      <c r="J227" s="37">
        <f t="shared" si="14"/>
        <v>124.68818191422953</v>
      </c>
      <c r="K227" s="38" t="s">
        <v>468</v>
      </c>
      <c r="L227" s="39" t="str">
        <f t="shared" si="15"/>
        <v/>
      </c>
    </row>
    <row r="228" spans="1:12" s="40" customFormat="1" ht="14.5" x14ac:dyDescent="0.35">
      <c r="A228" s="41">
        <v>219</v>
      </c>
      <c r="B228" s="42" t="s">
        <v>245</v>
      </c>
      <c r="C228" s="31">
        <v>1</v>
      </c>
      <c r="D228" s="33">
        <v>11</v>
      </c>
      <c r="E228" s="34">
        <v>18236.454545454544</v>
      </c>
      <c r="F228" s="34">
        <v>200601</v>
      </c>
      <c r="G228" s="35">
        <f t="shared" si="13"/>
        <v>5.181245123266098E-3</v>
      </c>
      <c r="H228" s="34">
        <v>38716755.379746884</v>
      </c>
      <c r="I228" s="36">
        <f t="shared" si="12"/>
        <v>3484507.9841772192</v>
      </c>
      <c r="J228" s="37">
        <f t="shared" si="14"/>
        <v>180.07376247351417</v>
      </c>
      <c r="K228" s="38" t="s">
        <v>468</v>
      </c>
      <c r="L228" s="39" t="str">
        <f t="shared" si="15"/>
        <v/>
      </c>
    </row>
    <row r="229" spans="1:12" s="40" customFormat="1" ht="14.5" x14ac:dyDescent="0.35">
      <c r="A229" s="41">
        <v>220</v>
      </c>
      <c r="B229" s="42" t="s">
        <v>246</v>
      </c>
      <c r="C229" s="31">
        <v>1</v>
      </c>
      <c r="D229" s="33">
        <v>73</v>
      </c>
      <c r="E229" s="34">
        <v>21277.917808219179</v>
      </c>
      <c r="F229" s="34">
        <v>1553288</v>
      </c>
      <c r="G229" s="35">
        <f t="shared" si="13"/>
        <v>2.0829400838012321E-2</v>
      </c>
      <c r="H229" s="34">
        <v>74571900.175128847</v>
      </c>
      <c r="I229" s="36">
        <f t="shared" si="12"/>
        <v>6711471.0157615962</v>
      </c>
      <c r="J229" s="37">
        <f t="shared" si="14"/>
        <v>242.41953852125073</v>
      </c>
      <c r="K229" s="38" t="s">
        <v>468</v>
      </c>
      <c r="L229" s="39" t="str">
        <f t="shared" si="15"/>
        <v/>
      </c>
    </row>
    <row r="230" spans="1:12" s="40" customFormat="1" ht="14.5" x14ac:dyDescent="0.35">
      <c r="A230" s="41">
        <v>221</v>
      </c>
      <c r="B230" s="42" t="s">
        <v>247</v>
      </c>
      <c r="C230" s="31">
        <v>1</v>
      </c>
      <c r="D230" s="33">
        <v>25</v>
      </c>
      <c r="E230" s="34">
        <v>29238</v>
      </c>
      <c r="F230" s="34">
        <v>730950</v>
      </c>
      <c r="G230" s="35">
        <f t="shared" si="13"/>
        <v>5.7389784736898687E-2</v>
      </c>
      <c r="H230" s="34">
        <v>12736587.240238186</v>
      </c>
      <c r="I230" s="36">
        <f t="shared" si="12"/>
        <v>1146292.8516214367</v>
      </c>
      <c r="J230" s="37">
        <f t="shared" si="14"/>
        <v>14.205583542699113</v>
      </c>
      <c r="K230" s="38" t="s">
        <v>468</v>
      </c>
      <c r="L230" s="39" t="str">
        <f t="shared" si="15"/>
        <v/>
      </c>
    </row>
    <row r="231" spans="1:12" s="40" customFormat="1" ht="14.5" x14ac:dyDescent="0.35">
      <c r="A231" s="41">
        <v>222</v>
      </c>
      <c r="B231" s="42" t="s">
        <v>248</v>
      </c>
      <c r="C231" s="31">
        <v>0</v>
      </c>
      <c r="D231" s="33">
        <v>0</v>
      </c>
      <c r="E231" s="34">
        <v>0</v>
      </c>
      <c r="F231" s="34">
        <v>0</v>
      </c>
      <c r="G231" s="35" t="str">
        <f t="shared" si="13"/>
        <v/>
      </c>
      <c r="H231" s="34">
        <v>2314.3000000000002</v>
      </c>
      <c r="I231" s="36">
        <f t="shared" si="12"/>
        <v>208.28700000000001</v>
      </c>
      <c r="J231" s="37" t="str">
        <f t="shared" si="14"/>
        <v/>
      </c>
      <c r="K231" s="38" t="s">
        <v>468</v>
      </c>
      <c r="L231" s="39" t="str">
        <f t="shared" si="15"/>
        <v/>
      </c>
    </row>
    <row r="232" spans="1:12" s="40" customFormat="1" ht="14.5" x14ac:dyDescent="0.35">
      <c r="A232" s="41">
        <v>223</v>
      </c>
      <c r="B232" s="42" t="s">
        <v>249</v>
      </c>
      <c r="C232" s="31">
        <v>1</v>
      </c>
      <c r="D232" s="33">
        <v>3</v>
      </c>
      <c r="E232" s="34">
        <v>10843</v>
      </c>
      <c r="F232" s="34">
        <v>32529</v>
      </c>
      <c r="G232" s="35">
        <f t="shared" si="13"/>
        <v>3.4548271690193239E-3</v>
      </c>
      <c r="H232" s="34">
        <v>9415521.648</v>
      </c>
      <c r="I232" s="36">
        <f t="shared" si="12"/>
        <v>847396.94831999997</v>
      </c>
      <c r="J232" s="37">
        <f t="shared" si="14"/>
        <v>75.151521564142769</v>
      </c>
      <c r="K232" s="38">
        <v>1694793.8966399999</v>
      </c>
      <c r="L232" s="39">
        <f t="shared" si="15"/>
        <v>153.30304312828554</v>
      </c>
    </row>
    <row r="233" spans="1:12" s="40" customFormat="1" ht="14.5" x14ac:dyDescent="0.35">
      <c r="A233" s="41">
        <v>224</v>
      </c>
      <c r="B233" s="42" t="s">
        <v>250</v>
      </c>
      <c r="C233" s="31">
        <v>1</v>
      </c>
      <c r="D233" s="33">
        <v>0</v>
      </c>
      <c r="E233" s="34">
        <v>34650</v>
      </c>
      <c r="F233" s="34">
        <v>0</v>
      </c>
      <c r="G233" s="35" t="str">
        <f t="shared" si="13"/>
        <v/>
      </c>
      <c r="H233" s="34">
        <v>5825255.2000000002</v>
      </c>
      <c r="I233" s="36">
        <f t="shared" si="12"/>
        <v>524272.96799999999</v>
      </c>
      <c r="J233" s="37">
        <f t="shared" si="14"/>
        <v>15.130532987012987</v>
      </c>
      <c r="K233" s="38" t="s">
        <v>468</v>
      </c>
      <c r="L233" s="39" t="str">
        <f t="shared" si="15"/>
        <v/>
      </c>
    </row>
    <row r="234" spans="1:12" s="40" customFormat="1" ht="14.5" x14ac:dyDescent="0.35">
      <c r="A234" s="41">
        <v>225</v>
      </c>
      <c r="B234" s="42" t="s">
        <v>251</v>
      </c>
      <c r="C234" s="31">
        <v>0</v>
      </c>
      <c r="D234" s="33">
        <v>0</v>
      </c>
      <c r="E234" s="34">
        <v>0</v>
      </c>
      <c r="F234" s="34">
        <v>0</v>
      </c>
      <c r="G234" s="35" t="str">
        <f t="shared" si="13"/>
        <v/>
      </c>
      <c r="H234" s="34">
        <v>0</v>
      </c>
      <c r="I234" s="36">
        <f t="shared" si="12"/>
        <v>0</v>
      </c>
      <c r="J234" s="37" t="str">
        <f t="shared" si="14"/>
        <v/>
      </c>
      <c r="K234" s="38" t="s">
        <v>468</v>
      </c>
      <c r="L234" s="39" t="str">
        <f t="shared" si="15"/>
        <v/>
      </c>
    </row>
    <row r="235" spans="1:12" s="40" customFormat="1" ht="14.5" x14ac:dyDescent="0.35">
      <c r="A235" s="41">
        <v>226</v>
      </c>
      <c r="B235" s="42" t="s">
        <v>252</v>
      </c>
      <c r="C235" s="31">
        <v>1</v>
      </c>
      <c r="D235" s="33">
        <v>19</v>
      </c>
      <c r="E235" s="34">
        <v>14525.736842105263</v>
      </c>
      <c r="F235" s="34">
        <v>275989</v>
      </c>
      <c r="G235" s="35">
        <f t="shared" si="13"/>
        <v>1.1631118084344581E-2</v>
      </c>
      <c r="H235" s="34">
        <v>23728501.249719031</v>
      </c>
      <c r="I235" s="36">
        <f t="shared" si="12"/>
        <v>2135565.1124747125</v>
      </c>
      <c r="J235" s="37">
        <f t="shared" si="14"/>
        <v>128.01939982035347</v>
      </c>
      <c r="K235" s="38">
        <v>4271130.2249494251</v>
      </c>
      <c r="L235" s="39">
        <f t="shared" si="15"/>
        <v>275.03879964070694</v>
      </c>
    </row>
    <row r="236" spans="1:12" s="40" customFormat="1" ht="14.5" x14ac:dyDescent="0.35">
      <c r="A236" s="41">
        <v>227</v>
      </c>
      <c r="B236" s="42" t="s">
        <v>253</v>
      </c>
      <c r="C236" s="31">
        <v>1</v>
      </c>
      <c r="D236" s="33">
        <v>30</v>
      </c>
      <c r="E236" s="34">
        <v>17198.933333333334</v>
      </c>
      <c r="F236" s="34">
        <v>515968</v>
      </c>
      <c r="G236" s="35">
        <f t="shared" si="13"/>
        <v>2.0744745366700939E-2</v>
      </c>
      <c r="H236" s="34">
        <v>24872226.237504065</v>
      </c>
      <c r="I236" s="36">
        <f t="shared" si="12"/>
        <v>2238500.3613753659</v>
      </c>
      <c r="J236" s="37">
        <f t="shared" si="14"/>
        <v>100.15344137865327</v>
      </c>
      <c r="K236" s="38">
        <v>4477000.7227507317</v>
      </c>
      <c r="L236" s="39">
        <f t="shared" si="15"/>
        <v>230.30688275730654</v>
      </c>
    </row>
    <row r="237" spans="1:12" s="40" customFormat="1" ht="14.5" x14ac:dyDescent="0.35">
      <c r="A237" s="41">
        <v>228</v>
      </c>
      <c r="B237" s="42" t="s">
        <v>254</v>
      </c>
      <c r="C237" s="31">
        <v>0</v>
      </c>
      <c r="D237" s="33">
        <v>0</v>
      </c>
      <c r="E237" s="34">
        <v>0</v>
      </c>
      <c r="F237" s="34">
        <v>0</v>
      </c>
      <c r="G237" s="35" t="str">
        <f t="shared" si="13"/>
        <v/>
      </c>
      <c r="H237" s="34">
        <v>760.15000000000009</v>
      </c>
      <c r="I237" s="36">
        <f t="shared" si="12"/>
        <v>68.413499999999999</v>
      </c>
      <c r="J237" s="37" t="str">
        <f t="shared" si="14"/>
        <v/>
      </c>
      <c r="K237" s="38" t="s">
        <v>468</v>
      </c>
      <c r="L237" s="39" t="str">
        <f t="shared" si="15"/>
        <v/>
      </c>
    </row>
    <row r="238" spans="1:12" s="40" customFormat="1" ht="14.5" x14ac:dyDescent="0.35">
      <c r="A238" s="41">
        <v>229</v>
      </c>
      <c r="B238" s="42" t="s">
        <v>255</v>
      </c>
      <c r="C238" s="31">
        <v>1</v>
      </c>
      <c r="D238" s="33">
        <v>157</v>
      </c>
      <c r="E238" s="34">
        <v>16580.248407643314</v>
      </c>
      <c r="F238" s="34">
        <v>2603099</v>
      </c>
      <c r="G238" s="35">
        <f t="shared" si="13"/>
        <v>2.6866580203209849E-2</v>
      </c>
      <c r="H238" s="34">
        <v>96889852.758000001</v>
      </c>
      <c r="I238" s="36">
        <f t="shared" si="12"/>
        <v>8720086.7482200004</v>
      </c>
      <c r="J238" s="37">
        <f t="shared" si="14"/>
        <v>368.93221366937638</v>
      </c>
      <c r="K238" s="38" t="s">
        <v>468</v>
      </c>
      <c r="L238" s="39" t="str">
        <f t="shared" si="15"/>
        <v/>
      </c>
    </row>
    <row r="239" spans="1:12" s="40" customFormat="1" ht="14.5" x14ac:dyDescent="0.35">
      <c r="A239" s="41">
        <v>230</v>
      </c>
      <c r="B239" s="42" t="s">
        <v>256</v>
      </c>
      <c r="C239" s="31">
        <v>1</v>
      </c>
      <c r="D239" s="33">
        <v>1</v>
      </c>
      <c r="E239" s="34">
        <v>34358</v>
      </c>
      <c r="F239" s="34">
        <v>34358</v>
      </c>
      <c r="G239" s="35">
        <f t="shared" si="13"/>
        <v>1.6060543734340526E-2</v>
      </c>
      <c r="H239" s="34">
        <v>2139280</v>
      </c>
      <c r="I239" s="36">
        <f t="shared" si="12"/>
        <v>192535.19999999998</v>
      </c>
      <c r="J239" s="37">
        <f t="shared" si="14"/>
        <v>4.6037953315094002</v>
      </c>
      <c r="K239" s="38" t="s">
        <v>468</v>
      </c>
      <c r="L239" s="39" t="str">
        <f t="shared" si="15"/>
        <v/>
      </c>
    </row>
    <row r="240" spans="1:12" s="40" customFormat="1" ht="14.5" x14ac:dyDescent="0.35">
      <c r="A240" s="41">
        <v>231</v>
      </c>
      <c r="B240" s="42" t="s">
        <v>257</v>
      </c>
      <c r="C240" s="31">
        <v>1</v>
      </c>
      <c r="D240" s="33">
        <v>50</v>
      </c>
      <c r="E240" s="34">
        <v>17290</v>
      </c>
      <c r="F240" s="34">
        <v>864500</v>
      </c>
      <c r="G240" s="35">
        <f t="shared" si="13"/>
        <v>1.978902283081815E-2</v>
      </c>
      <c r="H240" s="34">
        <v>43685835.697439462</v>
      </c>
      <c r="I240" s="36">
        <f t="shared" si="12"/>
        <v>3931725.2127695512</v>
      </c>
      <c r="J240" s="37">
        <f t="shared" si="14"/>
        <v>177.39879773103246</v>
      </c>
      <c r="K240" s="38" t="s">
        <v>468</v>
      </c>
      <c r="L240" s="39" t="str">
        <f t="shared" si="15"/>
        <v/>
      </c>
    </row>
    <row r="241" spans="1:12" s="40" customFormat="1" ht="14.5" x14ac:dyDescent="0.35">
      <c r="A241" s="41">
        <v>232</v>
      </c>
      <c r="B241" s="42" t="s">
        <v>258</v>
      </c>
      <c r="C241" s="31">
        <v>0</v>
      </c>
      <c r="D241" s="33">
        <v>0</v>
      </c>
      <c r="E241" s="34">
        <v>0</v>
      </c>
      <c r="F241" s="34">
        <v>0</v>
      </c>
      <c r="G241" s="35" t="str">
        <f t="shared" si="13"/>
        <v/>
      </c>
      <c r="H241" s="34">
        <v>0</v>
      </c>
      <c r="I241" s="36">
        <f t="shared" si="12"/>
        <v>0</v>
      </c>
      <c r="J241" s="37" t="str">
        <f t="shared" si="14"/>
        <v/>
      </c>
      <c r="K241" s="38" t="s">
        <v>468</v>
      </c>
      <c r="L241" s="39" t="str">
        <f t="shared" si="15"/>
        <v/>
      </c>
    </row>
    <row r="242" spans="1:12" s="40" customFormat="1" ht="14.5" x14ac:dyDescent="0.35">
      <c r="A242" s="41">
        <v>233</v>
      </c>
      <c r="B242" s="42" t="s">
        <v>259</v>
      </c>
      <c r="C242" s="31">
        <v>0</v>
      </c>
      <c r="D242" s="33">
        <v>0</v>
      </c>
      <c r="E242" s="34">
        <v>16491</v>
      </c>
      <c r="F242" s="34">
        <v>0</v>
      </c>
      <c r="G242" s="35" t="str">
        <f t="shared" si="13"/>
        <v/>
      </c>
      <c r="H242" s="34">
        <v>213413</v>
      </c>
      <c r="I242" s="36">
        <f t="shared" si="12"/>
        <v>19207.169999999998</v>
      </c>
      <c r="J242" s="37" t="str">
        <f t="shared" si="14"/>
        <v/>
      </c>
      <c r="K242" s="38" t="s">
        <v>468</v>
      </c>
      <c r="L242" s="39" t="str">
        <f t="shared" si="15"/>
        <v/>
      </c>
    </row>
    <row r="243" spans="1:12" s="40" customFormat="1" ht="14.5" x14ac:dyDescent="0.35">
      <c r="A243" s="41">
        <v>234</v>
      </c>
      <c r="B243" s="42" t="s">
        <v>260</v>
      </c>
      <c r="C243" s="31">
        <v>1</v>
      </c>
      <c r="D243" s="33">
        <v>0</v>
      </c>
      <c r="E243" s="34">
        <v>33637</v>
      </c>
      <c r="F243" s="34">
        <v>0</v>
      </c>
      <c r="G243" s="35" t="str">
        <f t="shared" si="13"/>
        <v/>
      </c>
      <c r="H243" s="34">
        <v>2276021.2000000002</v>
      </c>
      <c r="I243" s="36">
        <f t="shared" si="12"/>
        <v>204841.908</v>
      </c>
      <c r="J243" s="37">
        <f t="shared" si="14"/>
        <v>6.0897793501204029</v>
      </c>
      <c r="K243" s="38" t="s">
        <v>468</v>
      </c>
      <c r="L243" s="39" t="str">
        <f t="shared" si="15"/>
        <v/>
      </c>
    </row>
    <row r="244" spans="1:12" s="40" customFormat="1" ht="14.5" x14ac:dyDescent="0.35">
      <c r="A244" s="41">
        <v>235</v>
      </c>
      <c r="B244" s="42" t="s">
        <v>261</v>
      </c>
      <c r="C244" s="31">
        <v>0</v>
      </c>
      <c r="D244" s="33">
        <v>0</v>
      </c>
      <c r="E244" s="34">
        <v>0</v>
      </c>
      <c r="F244" s="34">
        <v>0</v>
      </c>
      <c r="G244" s="35" t="str">
        <f t="shared" si="13"/>
        <v/>
      </c>
      <c r="H244" s="34">
        <v>0</v>
      </c>
      <c r="I244" s="36">
        <f t="shared" si="12"/>
        <v>0</v>
      </c>
      <c r="J244" s="37" t="str">
        <f t="shared" si="14"/>
        <v/>
      </c>
      <c r="K244" s="38" t="s">
        <v>468</v>
      </c>
      <c r="L244" s="39" t="str">
        <f t="shared" si="15"/>
        <v/>
      </c>
    </row>
    <row r="245" spans="1:12" s="40" customFormat="1" ht="14.5" x14ac:dyDescent="0.35">
      <c r="A245" s="41">
        <v>236</v>
      </c>
      <c r="B245" s="42" t="s">
        <v>262</v>
      </c>
      <c r="C245" s="31">
        <v>1</v>
      </c>
      <c r="D245" s="33">
        <v>177</v>
      </c>
      <c r="E245" s="34">
        <v>18988</v>
      </c>
      <c r="F245" s="34">
        <v>3360876</v>
      </c>
      <c r="G245" s="35">
        <f t="shared" si="13"/>
        <v>3.0767464242801617E-2</v>
      </c>
      <c r="H245" s="34">
        <v>109234741.39687392</v>
      </c>
      <c r="I245" s="36">
        <f t="shared" si="12"/>
        <v>9831126.7257186528</v>
      </c>
      <c r="J245" s="37">
        <f t="shared" si="14"/>
        <v>340.75472539070216</v>
      </c>
      <c r="K245" s="38">
        <v>19662253.451437306</v>
      </c>
      <c r="L245" s="39">
        <f t="shared" si="15"/>
        <v>858.50945078140433</v>
      </c>
    </row>
    <row r="246" spans="1:12" s="40" customFormat="1" ht="14.5" x14ac:dyDescent="0.35">
      <c r="A246" s="41">
        <v>237</v>
      </c>
      <c r="B246" s="42" t="s">
        <v>263</v>
      </c>
      <c r="C246" s="31">
        <v>0</v>
      </c>
      <c r="D246" s="33">
        <v>0</v>
      </c>
      <c r="E246" s="34">
        <v>16491</v>
      </c>
      <c r="F246" s="34">
        <v>0</v>
      </c>
      <c r="G246" s="35" t="str">
        <f t="shared" si="13"/>
        <v/>
      </c>
      <c r="H246" s="34">
        <v>100573</v>
      </c>
      <c r="I246" s="36">
        <f t="shared" si="12"/>
        <v>9051.57</v>
      </c>
      <c r="J246" s="37" t="str">
        <f t="shared" si="14"/>
        <v/>
      </c>
      <c r="K246" s="38" t="s">
        <v>468</v>
      </c>
      <c r="L246" s="39" t="str">
        <f t="shared" si="15"/>
        <v/>
      </c>
    </row>
    <row r="247" spans="1:12" s="40" customFormat="1" ht="14.5" x14ac:dyDescent="0.35">
      <c r="A247" s="41">
        <v>238</v>
      </c>
      <c r="B247" s="42" t="s">
        <v>264</v>
      </c>
      <c r="C247" s="31">
        <v>1</v>
      </c>
      <c r="D247" s="33">
        <v>33</v>
      </c>
      <c r="E247" s="34">
        <v>16664</v>
      </c>
      <c r="F247" s="34">
        <v>549912</v>
      </c>
      <c r="G247" s="35">
        <f t="shared" si="13"/>
        <v>4.9781225116559309E-2</v>
      </c>
      <c r="H247" s="34">
        <v>11046574.25992267</v>
      </c>
      <c r="I247" s="36">
        <f t="shared" si="12"/>
        <v>994191.68339304032</v>
      </c>
      <c r="J247" s="37">
        <f t="shared" si="14"/>
        <v>26.661046771065791</v>
      </c>
      <c r="K247" s="38" t="s">
        <v>468</v>
      </c>
      <c r="L247" s="39" t="str">
        <f t="shared" si="15"/>
        <v/>
      </c>
    </row>
    <row r="248" spans="1:12" s="40" customFormat="1" ht="14.5" x14ac:dyDescent="0.35">
      <c r="A248" s="41">
        <v>239</v>
      </c>
      <c r="B248" s="42" t="s">
        <v>265</v>
      </c>
      <c r="C248" s="31">
        <v>1</v>
      </c>
      <c r="D248" s="33">
        <v>479</v>
      </c>
      <c r="E248" s="34">
        <v>18368.44885177453</v>
      </c>
      <c r="F248" s="34">
        <v>8798487</v>
      </c>
      <c r="G248" s="35">
        <f t="shared" si="13"/>
        <v>5.8901033918469896E-2</v>
      </c>
      <c r="H248" s="34">
        <v>149377462.74842578</v>
      </c>
      <c r="I248" s="36">
        <f t="shared" si="12"/>
        <v>13443971.647358321</v>
      </c>
      <c r="J248" s="37">
        <f t="shared" si="14"/>
        <v>252.90565822108229</v>
      </c>
      <c r="K248" s="38" t="s">
        <v>468</v>
      </c>
      <c r="L248" s="39" t="str">
        <f t="shared" si="15"/>
        <v/>
      </c>
    </row>
    <row r="249" spans="1:12" s="40" customFormat="1" ht="14.5" x14ac:dyDescent="0.35">
      <c r="A249" s="41">
        <v>240</v>
      </c>
      <c r="B249" s="42" t="s">
        <v>266</v>
      </c>
      <c r="C249" s="31">
        <v>1</v>
      </c>
      <c r="D249" s="33">
        <v>3</v>
      </c>
      <c r="E249" s="34">
        <v>15494</v>
      </c>
      <c r="F249" s="34">
        <v>46482</v>
      </c>
      <c r="G249" s="35">
        <f t="shared" si="13"/>
        <v>1.0326001591553143E-2</v>
      </c>
      <c r="H249" s="34">
        <v>4501451.95</v>
      </c>
      <c r="I249" s="36">
        <f t="shared" si="12"/>
        <v>405130.67550000001</v>
      </c>
      <c r="J249" s="37">
        <f t="shared" si="14"/>
        <v>23.147584581128179</v>
      </c>
      <c r="K249" s="38" t="s">
        <v>468</v>
      </c>
      <c r="L249" s="39" t="str">
        <f t="shared" si="15"/>
        <v/>
      </c>
    </row>
    <row r="250" spans="1:12" s="40" customFormat="1" ht="14.5" x14ac:dyDescent="0.35">
      <c r="A250" s="41">
        <v>241</v>
      </c>
      <c r="B250" s="42" t="s">
        <v>267</v>
      </c>
      <c r="C250" s="31">
        <v>0</v>
      </c>
      <c r="D250" s="33">
        <v>0</v>
      </c>
      <c r="E250" s="34">
        <v>16491</v>
      </c>
      <c r="F250" s="34">
        <v>0</v>
      </c>
      <c r="G250" s="35" t="str">
        <f t="shared" si="13"/>
        <v/>
      </c>
      <c r="H250" s="34">
        <v>16834.349999999999</v>
      </c>
      <c r="I250" s="36">
        <f t="shared" si="12"/>
        <v>1515.0914999999998</v>
      </c>
      <c r="J250" s="37" t="str">
        <f t="shared" si="14"/>
        <v/>
      </c>
      <c r="K250" s="38" t="s">
        <v>468</v>
      </c>
      <c r="L250" s="39" t="str">
        <f t="shared" si="15"/>
        <v/>
      </c>
    </row>
    <row r="251" spans="1:12" s="40" customFormat="1" ht="14.5" x14ac:dyDescent="0.35">
      <c r="A251" s="41">
        <v>242</v>
      </c>
      <c r="B251" s="42" t="s">
        <v>268</v>
      </c>
      <c r="C251" s="31">
        <v>1</v>
      </c>
      <c r="D251" s="33">
        <v>1</v>
      </c>
      <c r="E251" s="34">
        <v>70479</v>
      </c>
      <c r="F251" s="34">
        <v>70479</v>
      </c>
      <c r="G251" s="35">
        <f t="shared" si="13"/>
        <v>1.0484149793421833E-2</v>
      </c>
      <c r="H251" s="34">
        <v>6722433.5199999996</v>
      </c>
      <c r="I251" s="36">
        <f t="shared" si="12"/>
        <v>605019.01679999998</v>
      </c>
      <c r="J251" s="37">
        <f t="shared" si="14"/>
        <v>7.5843870770016597</v>
      </c>
      <c r="K251" s="38" t="s">
        <v>468</v>
      </c>
      <c r="L251" s="39" t="str">
        <f t="shared" si="15"/>
        <v/>
      </c>
    </row>
    <row r="252" spans="1:12" s="40" customFormat="1" ht="14.5" x14ac:dyDescent="0.35">
      <c r="A252" s="41">
        <v>243</v>
      </c>
      <c r="B252" s="42" t="s">
        <v>269</v>
      </c>
      <c r="C252" s="31">
        <v>1</v>
      </c>
      <c r="D252" s="33">
        <v>63</v>
      </c>
      <c r="E252" s="34">
        <v>18880.619047619046</v>
      </c>
      <c r="F252" s="34">
        <v>1189479</v>
      </c>
      <c r="G252" s="35">
        <f t="shared" si="13"/>
        <v>6.4449431719393047E-3</v>
      </c>
      <c r="H252" s="34">
        <v>184560044.71519363</v>
      </c>
      <c r="I252" s="36">
        <f t="shared" si="12"/>
        <v>16610404.024367426</v>
      </c>
      <c r="J252" s="37">
        <f t="shared" si="14"/>
        <v>816.75950271938211</v>
      </c>
      <c r="K252" s="38" t="s">
        <v>468</v>
      </c>
      <c r="L252" s="39" t="str">
        <f t="shared" si="15"/>
        <v/>
      </c>
    </row>
    <row r="253" spans="1:12" s="40" customFormat="1" ht="14.5" x14ac:dyDescent="0.35">
      <c r="A253" s="41">
        <v>244</v>
      </c>
      <c r="B253" s="42" t="s">
        <v>270</v>
      </c>
      <c r="C253" s="31">
        <v>1</v>
      </c>
      <c r="D253" s="33">
        <v>322</v>
      </c>
      <c r="E253" s="34">
        <v>20395.577639751551</v>
      </c>
      <c r="F253" s="34">
        <v>6567376</v>
      </c>
      <c r="G253" s="35">
        <f t="shared" si="13"/>
        <v>0.10187165835696251</v>
      </c>
      <c r="H253" s="34">
        <v>64467155.104000002</v>
      </c>
      <c r="I253" s="36">
        <f t="shared" si="12"/>
        <v>5802043.9593599997</v>
      </c>
      <c r="J253" s="37">
        <f t="shared" si="14"/>
        <v>-37.524411132555848</v>
      </c>
      <c r="K253" s="38" t="s">
        <v>468</v>
      </c>
      <c r="L253" s="39" t="str">
        <f t="shared" si="15"/>
        <v/>
      </c>
    </row>
    <row r="254" spans="1:12" s="40" customFormat="1" ht="14.5" x14ac:dyDescent="0.35">
      <c r="A254" s="41">
        <v>245</v>
      </c>
      <c r="B254" s="42" t="s">
        <v>271</v>
      </c>
      <c r="C254" s="31">
        <v>0</v>
      </c>
      <c r="D254" s="33">
        <v>0</v>
      </c>
      <c r="E254" s="34">
        <v>0</v>
      </c>
      <c r="F254" s="34">
        <v>0</v>
      </c>
      <c r="G254" s="35" t="str">
        <f t="shared" si="13"/>
        <v/>
      </c>
      <c r="H254" s="34">
        <v>0</v>
      </c>
      <c r="I254" s="36">
        <f t="shared" si="12"/>
        <v>0</v>
      </c>
      <c r="J254" s="37" t="str">
        <f t="shared" si="14"/>
        <v/>
      </c>
      <c r="K254" s="38" t="s">
        <v>468</v>
      </c>
      <c r="L254" s="39" t="str">
        <f t="shared" si="15"/>
        <v/>
      </c>
    </row>
    <row r="255" spans="1:12" s="40" customFormat="1" ht="14.5" x14ac:dyDescent="0.35">
      <c r="A255" s="41">
        <v>246</v>
      </c>
      <c r="B255" s="42" t="s">
        <v>272</v>
      </c>
      <c r="C255" s="31">
        <v>1</v>
      </c>
      <c r="D255" s="33">
        <v>4</v>
      </c>
      <c r="E255" s="34">
        <v>15971.75</v>
      </c>
      <c r="F255" s="34">
        <v>63887</v>
      </c>
      <c r="G255" s="35">
        <f t="shared" si="13"/>
        <v>1.0053919790459092E-3</v>
      </c>
      <c r="H255" s="34">
        <v>63544370.088</v>
      </c>
      <c r="I255" s="36">
        <f t="shared" si="12"/>
        <v>5718993.3079199996</v>
      </c>
      <c r="J255" s="37">
        <f t="shared" si="14"/>
        <v>354.06929784901462</v>
      </c>
      <c r="K255" s="38" t="s">
        <v>468</v>
      </c>
      <c r="L255" s="39" t="str">
        <f t="shared" si="15"/>
        <v/>
      </c>
    </row>
    <row r="256" spans="1:12" s="40" customFormat="1" ht="14.5" x14ac:dyDescent="0.35">
      <c r="A256" s="41">
        <v>247</v>
      </c>
      <c r="B256" s="42" t="s">
        <v>273</v>
      </c>
      <c r="C256" s="31">
        <v>0</v>
      </c>
      <c r="D256" s="33">
        <v>0</v>
      </c>
      <c r="E256" s="34">
        <v>0</v>
      </c>
      <c r="F256" s="34">
        <v>0</v>
      </c>
      <c r="G256" s="35" t="str">
        <f t="shared" si="13"/>
        <v/>
      </c>
      <c r="H256" s="34">
        <v>1405119</v>
      </c>
      <c r="I256" s="36">
        <f t="shared" si="12"/>
        <v>126460.70999999999</v>
      </c>
      <c r="J256" s="37" t="str">
        <f t="shared" si="14"/>
        <v/>
      </c>
      <c r="K256" s="38" t="s">
        <v>468</v>
      </c>
      <c r="L256" s="39" t="str">
        <f t="shared" si="15"/>
        <v/>
      </c>
    </row>
    <row r="257" spans="1:12" s="40" customFormat="1" ht="14.5" x14ac:dyDescent="0.35">
      <c r="A257" s="41">
        <v>248</v>
      </c>
      <c r="B257" s="42" t="s">
        <v>274</v>
      </c>
      <c r="C257" s="31">
        <v>1</v>
      </c>
      <c r="D257" s="33">
        <v>572</v>
      </c>
      <c r="E257" s="34">
        <v>18019</v>
      </c>
      <c r="F257" s="34">
        <v>10306868</v>
      </c>
      <c r="G257" s="35">
        <f t="shared" si="13"/>
        <v>6.8512801438183821E-2</v>
      </c>
      <c r="H257" s="34">
        <v>150437112.24243906</v>
      </c>
      <c r="I257" s="36">
        <f t="shared" si="12"/>
        <v>13539340.101819515</v>
      </c>
      <c r="J257" s="37">
        <f t="shared" si="14"/>
        <v>179.39242476383347</v>
      </c>
      <c r="K257" s="38" t="s">
        <v>468</v>
      </c>
      <c r="L257" s="39" t="str">
        <f t="shared" si="15"/>
        <v/>
      </c>
    </row>
    <row r="258" spans="1:12" s="40" customFormat="1" ht="14.5" x14ac:dyDescent="0.35">
      <c r="A258" s="41">
        <v>249</v>
      </c>
      <c r="B258" s="42" t="s">
        <v>275</v>
      </c>
      <c r="C258" s="31">
        <v>1</v>
      </c>
      <c r="D258" s="33">
        <v>1</v>
      </c>
      <c r="E258" s="34">
        <v>27306</v>
      </c>
      <c r="F258" s="34">
        <v>27306</v>
      </c>
      <c r="G258" s="35">
        <f t="shared" si="13"/>
        <v>5.9086860671338911E-3</v>
      </c>
      <c r="H258" s="34">
        <v>4621332</v>
      </c>
      <c r="I258" s="36">
        <f t="shared" si="12"/>
        <v>415919.88</v>
      </c>
      <c r="J258" s="37">
        <f t="shared" si="14"/>
        <v>14.231812788398154</v>
      </c>
      <c r="K258" s="38" t="s">
        <v>468</v>
      </c>
      <c r="L258" s="39" t="str">
        <f t="shared" si="15"/>
        <v/>
      </c>
    </row>
    <row r="259" spans="1:12" s="40" customFormat="1" ht="14.5" x14ac:dyDescent="0.35">
      <c r="A259" s="41">
        <v>250</v>
      </c>
      <c r="B259" s="42" t="s">
        <v>276</v>
      </c>
      <c r="C259" s="31">
        <v>1</v>
      </c>
      <c r="D259" s="33">
        <v>0</v>
      </c>
      <c r="E259" s="34">
        <v>15224</v>
      </c>
      <c r="F259" s="34">
        <v>0</v>
      </c>
      <c r="G259" s="35" t="str">
        <f t="shared" si="13"/>
        <v/>
      </c>
      <c r="H259" s="34">
        <v>7702691.4000000004</v>
      </c>
      <c r="I259" s="36">
        <f t="shared" si="12"/>
        <v>693242.22600000002</v>
      </c>
      <c r="J259" s="37">
        <f t="shared" si="14"/>
        <v>45.53614201261167</v>
      </c>
      <c r="K259" s="38" t="s">
        <v>468</v>
      </c>
      <c r="L259" s="39" t="str">
        <f t="shared" si="15"/>
        <v/>
      </c>
    </row>
    <row r="260" spans="1:12" s="40" customFormat="1" ht="14.5" x14ac:dyDescent="0.35">
      <c r="A260" s="41">
        <v>251</v>
      </c>
      <c r="B260" s="42" t="s">
        <v>277</v>
      </c>
      <c r="C260" s="31">
        <v>1</v>
      </c>
      <c r="D260" s="33">
        <v>106</v>
      </c>
      <c r="E260" s="34">
        <v>16655.83962264151</v>
      </c>
      <c r="F260" s="34">
        <v>1765519</v>
      </c>
      <c r="G260" s="35">
        <f t="shared" si="13"/>
        <v>4.2941033084849756E-2</v>
      </c>
      <c r="H260" s="34">
        <v>41114963.315190986</v>
      </c>
      <c r="I260" s="36">
        <f t="shared" si="12"/>
        <v>3700346.6983671887</v>
      </c>
      <c r="J260" s="37">
        <f t="shared" si="14"/>
        <v>116.16512539764341</v>
      </c>
      <c r="K260" s="38" t="s">
        <v>468</v>
      </c>
      <c r="L260" s="39" t="str">
        <f t="shared" si="15"/>
        <v/>
      </c>
    </row>
    <row r="261" spans="1:12" s="40" customFormat="1" ht="14.5" x14ac:dyDescent="0.35">
      <c r="A261" s="41">
        <v>252</v>
      </c>
      <c r="B261" s="42" t="s">
        <v>278</v>
      </c>
      <c r="C261" s="31">
        <v>1</v>
      </c>
      <c r="D261" s="33">
        <v>0</v>
      </c>
      <c r="E261" s="34">
        <v>29395</v>
      </c>
      <c r="F261" s="34">
        <v>0</v>
      </c>
      <c r="G261" s="35" t="str">
        <f t="shared" si="13"/>
        <v/>
      </c>
      <c r="H261" s="34">
        <v>18029661</v>
      </c>
      <c r="I261" s="36">
        <f t="shared" si="12"/>
        <v>1622669.49</v>
      </c>
      <c r="J261" s="37">
        <f t="shared" si="14"/>
        <v>55.202227929920056</v>
      </c>
      <c r="K261" s="38" t="s">
        <v>468</v>
      </c>
      <c r="L261" s="39" t="str">
        <f t="shared" si="15"/>
        <v/>
      </c>
    </row>
    <row r="262" spans="1:12" s="40" customFormat="1" ht="14.5" x14ac:dyDescent="0.35">
      <c r="A262" s="41">
        <v>253</v>
      </c>
      <c r="B262" s="42" t="s">
        <v>279</v>
      </c>
      <c r="C262" s="31">
        <v>1</v>
      </c>
      <c r="D262" s="33">
        <v>1</v>
      </c>
      <c r="E262" s="34">
        <v>37571</v>
      </c>
      <c r="F262" s="34">
        <v>37571</v>
      </c>
      <c r="G262" s="35">
        <f t="shared" si="13"/>
        <v>1.7042377895032042E-2</v>
      </c>
      <c r="H262" s="34">
        <v>2204563.25</v>
      </c>
      <c r="I262" s="36">
        <f t="shared" si="12"/>
        <v>198410.6925</v>
      </c>
      <c r="J262" s="37">
        <f t="shared" si="14"/>
        <v>4.2809531952835966</v>
      </c>
      <c r="K262" s="38" t="s">
        <v>468</v>
      </c>
      <c r="L262" s="39" t="str">
        <f t="shared" si="15"/>
        <v/>
      </c>
    </row>
    <row r="263" spans="1:12" s="40" customFormat="1" ht="14.5" x14ac:dyDescent="0.35">
      <c r="A263" s="41">
        <v>254</v>
      </c>
      <c r="B263" s="42" t="s">
        <v>280</v>
      </c>
      <c r="C263" s="31">
        <v>0</v>
      </c>
      <c r="D263" s="33">
        <v>0</v>
      </c>
      <c r="E263" s="34">
        <v>17004</v>
      </c>
      <c r="F263" s="34">
        <v>0</v>
      </c>
      <c r="G263" s="35" t="str">
        <f t="shared" si="13"/>
        <v/>
      </c>
      <c r="H263" s="34">
        <v>154810.25</v>
      </c>
      <c r="I263" s="36">
        <f t="shared" si="12"/>
        <v>13932.922499999999</v>
      </c>
      <c r="J263" s="37" t="str">
        <f t="shared" si="14"/>
        <v/>
      </c>
      <c r="K263" s="38" t="s">
        <v>468</v>
      </c>
      <c r="L263" s="39" t="str">
        <f t="shared" si="15"/>
        <v/>
      </c>
    </row>
    <row r="264" spans="1:12" s="40" customFormat="1" ht="14.5" x14ac:dyDescent="0.35">
      <c r="A264" s="41">
        <v>255</v>
      </c>
      <c r="B264" s="42" t="s">
        <v>281</v>
      </c>
      <c r="C264" s="31">
        <v>0</v>
      </c>
      <c r="D264" s="33">
        <v>0</v>
      </c>
      <c r="E264" s="34">
        <v>0</v>
      </c>
      <c r="F264" s="34">
        <v>0</v>
      </c>
      <c r="G264" s="35" t="str">
        <f t="shared" si="13"/>
        <v/>
      </c>
      <c r="H264" s="34">
        <v>89005</v>
      </c>
      <c r="I264" s="36">
        <f t="shared" si="12"/>
        <v>8010.45</v>
      </c>
      <c r="J264" s="37" t="str">
        <f t="shared" si="14"/>
        <v/>
      </c>
      <c r="K264" s="38" t="s">
        <v>468</v>
      </c>
      <c r="L264" s="39" t="str">
        <f t="shared" si="15"/>
        <v/>
      </c>
    </row>
    <row r="265" spans="1:12" s="40" customFormat="1" ht="14.5" x14ac:dyDescent="0.35">
      <c r="A265" s="41">
        <v>256</v>
      </c>
      <c r="B265" s="42" t="s">
        <v>282</v>
      </c>
      <c r="C265" s="31">
        <v>0</v>
      </c>
      <c r="D265" s="33">
        <v>0</v>
      </c>
      <c r="E265" s="34">
        <v>18110</v>
      </c>
      <c r="F265" s="34">
        <v>0</v>
      </c>
      <c r="G265" s="35" t="str">
        <f t="shared" si="13"/>
        <v/>
      </c>
      <c r="H265" s="34">
        <v>348070</v>
      </c>
      <c r="I265" s="36">
        <f t="shared" si="12"/>
        <v>31326.3</v>
      </c>
      <c r="J265" s="37" t="str">
        <f t="shared" si="14"/>
        <v/>
      </c>
      <c r="K265" s="38" t="s">
        <v>468</v>
      </c>
      <c r="L265" s="39" t="str">
        <f t="shared" si="15"/>
        <v/>
      </c>
    </row>
    <row r="266" spans="1:12" s="40" customFormat="1" ht="14.5" x14ac:dyDescent="0.35">
      <c r="A266" s="41">
        <v>257</v>
      </c>
      <c r="B266" s="42" t="s">
        <v>283</v>
      </c>
      <c r="C266" s="31">
        <v>0</v>
      </c>
      <c r="D266" s="33">
        <v>0</v>
      </c>
      <c r="E266" s="34">
        <v>0</v>
      </c>
      <c r="F266" s="34">
        <v>0</v>
      </c>
      <c r="G266" s="35" t="str">
        <f t="shared" si="13"/>
        <v/>
      </c>
      <c r="H266" s="34">
        <v>680</v>
      </c>
      <c r="I266" s="36">
        <f t="shared" ref="I266:I329" si="16">H266*0.09</f>
        <v>61.199999999999996</v>
      </c>
      <c r="J266" s="37" t="str">
        <f t="shared" si="14"/>
        <v/>
      </c>
      <c r="K266" s="38" t="s">
        <v>468</v>
      </c>
      <c r="L266" s="39" t="str">
        <f t="shared" si="15"/>
        <v/>
      </c>
    </row>
    <row r="267" spans="1:12" s="40" customFormat="1" ht="14.5" x14ac:dyDescent="0.35">
      <c r="A267" s="41">
        <v>258</v>
      </c>
      <c r="B267" s="42" t="s">
        <v>284</v>
      </c>
      <c r="C267" s="31">
        <v>1</v>
      </c>
      <c r="D267" s="33">
        <v>483</v>
      </c>
      <c r="E267" s="34">
        <v>20445.051759834369</v>
      </c>
      <c r="F267" s="34">
        <v>9874960</v>
      </c>
      <c r="G267" s="35">
        <f t="shared" ref="G267:G330" si="17">IF(D267&gt;0,IFERROR(F267/H267,""),"")</f>
        <v>0.11216849563303748</v>
      </c>
      <c r="H267" s="34">
        <v>88036840.864000008</v>
      </c>
      <c r="I267" s="36">
        <f t="shared" si="16"/>
        <v>7923315.6777600003</v>
      </c>
      <c r="J267" s="37">
        <f t="shared" ref="J267:J330" si="18">IF(AND(A267&lt;800,C267=1,H267&gt;0,I267&gt;0),(I267-F267)/E267,"")</f>
        <v>-95.458027945624067</v>
      </c>
      <c r="K267" s="38" t="s">
        <v>468</v>
      </c>
      <c r="L267" s="39" t="str">
        <f t="shared" ref="L267:L330" si="19">IF(K267="","", (K267-F267)/E267)</f>
        <v/>
      </c>
    </row>
    <row r="268" spans="1:12" s="40" customFormat="1" ht="14.5" x14ac:dyDescent="0.35">
      <c r="A268" s="41">
        <v>259</v>
      </c>
      <c r="B268" s="42" t="s">
        <v>285</v>
      </c>
      <c r="C268" s="31">
        <v>0</v>
      </c>
      <c r="D268" s="33">
        <v>0</v>
      </c>
      <c r="E268" s="34">
        <v>16491</v>
      </c>
      <c r="F268" s="34">
        <v>0</v>
      </c>
      <c r="G268" s="35" t="str">
        <f t="shared" si="17"/>
        <v/>
      </c>
      <c r="H268" s="34">
        <v>41597.75</v>
      </c>
      <c r="I268" s="36">
        <f t="shared" si="16"/>
        <v>3743.7974999999997</v>
      </c>
      <c r="J268" s="37" t="str">
        <f t="shared" si="18"/>
        <v/>
      </c>
      <c r="K268" s="38" t="s">
        <v>468</v>
      </c>
      <c r="L268" s="39" t="str">
        <f t="shared" si="19"/>
        <v/>
      </c>
    </row>
    <row r="269" spans="1:12" s="40" customFormat="1" ht="14.5" x14ac:dyDescent="0.35">
      <c r="A269" s="41">
        <v>260</v>
      </c>
      <c r="B269" s="42" t="s">
        <v>286</v>
      </c>
      <c r="C269" s="31">
        <v>0</v>
      </c>
      <c r="D269" s="33">
        <v>0</v>
      </c>
      <c r="E269" s="34">
        <v>0</v>
      </c>
      <c r="F269" s="34">
        <v>0</v>
      </c>
      <c r="G269" s="35" t="str">
        <f t="shared" si="17"/>
        <v/>
      </c>
      <c r="H269" s="34">
        <v>0</v>
      </c>
      <c r="I269" s="36">
        <f t="shared" si="16"/>
        <v>0</v>
      </c>
      <c r="J269" s="37" t="str">
        <f t="shared" si="18"/>
        <v/>
      </c>
      <c r="K269" s="38" t="s">
        <v>468</v>
      </c>
      <c r="L269" s="39" t="str">
        <f t="shared" si="19"/>
        <v/>
      </c>
    </row>
    <row r="270" spans="1:12" s="40" customFormat="1" ht="14.5" x14ac:dyDescent="0.35">
      <c r="A270" s="41">
        <v>261</v>
      </c>
      <c r="B270" s="42" t="s">
        <v>287</v>
      </c>
      <c r="C270" s="31">
        <v>1</v>
      </c>
      <c r="D270" s="33">
        <v>182</v>
      </c>
      <c r="E270" s="34">
        <v>21861.038461538461</v>
      </c>
      <c r="F270" s="34">
        <v>3978709</v>
      </c>
      <c r="G270" s="35">
        <f t="shared" si="17"/>
        <v>7.6391982458951679E-2</v>
      </c>
      <c r="H270" s="34">
        <v>52082808.587117262</v>
      </c>
      <c r="I270" s="36">
        <f t="shared" si="16"/>
        <v>4687452.772840553</v>
      </c>
      <c r="J270" s="37">
        <f t="shared" si="18"/>
        <v>32.420407387667872</v>
      </c>
      <c r="K270" s="38" t="s">
        <v>468</v>
      </c>
      <c r="L270" s="39" t="str">
        <f t="shared" si="19"/>
        <v/>
      </c>
    </row>
    <row r="271" spans="1:12" s="40" customFormat="1" ht="14.5" x14ac:dyDescent="0.35">
      <c r="A271" s="41">
        <v>262</v>
      </c>
      <c r="B271" s="42" t="s">
        <v>288</v>
      </c>
      <c r="C271" s="31">
        <v>1</v>
      </c>
      <c r="D271" s="33">
        <v>290</v>
      </c>
      <c r="E271" s="34">
        <v>17516.324137931035</v>
      </c>
      <c r="F271" s="34">
        <v>5079734</v>
      </c>
      <c r="G271" s="35">
        <f t="shared" si="17"/>
        <v>0.10202414826885364</v>
      </c>
      <c r="H271" s="34">
        <v>49789526.167999998</v>
      </c>
      <c r="I271" s="36">
        <f t="shared" si="16"/>
        <v>4481057.3551199995</v>
      </c>
      <c r="J271" s="37">
        <f t="shared" si="18"/>
        <v>-34.178212287336336</v>
      </c>
      <c r="K271" s="38" t="s">
        <v>468</v>
      </c>
      <c r="L271" s="39" t="str">
        <f t="shared" si="19"/>
        <v/>
      </c>
    </row>
    <row r="272" spans="1:12" s="40" customFormat="1" ht="14.5" x14ac:dyDescent="0.35">
      <c r="A272" s="41">
        <v>263</v>
      </c>
      <c r="B272" s="42" t="s">
        <v>289</v>
      </c>
      <c r="C272" s="31">
        <v>1</v>
      </c>
      <c r="D272" s="33">
        <v>1</v>
      </c>
      <c r="E272" s="34">
        <v>18638</v>
      </c>
      <c r="F272" s="34">
        <v>18638</v>
      </c>
      <c r="G272" s="35">
        <f t="shared" si="17"/>
        <v>1.7910102073244512E-2</v>
      </c>
      <c r="H272" s="34">
        <v>1040641.7519999999</v>
      </c>
      <c r="I272" s="36">
        <f t="shared" si="16"/>
        <v>93657.757679999981</v>
      </c>
      <c r="J272" s="37">
        <f t="shared" si="18"/>
        <v>4.0250969889473112</v>
      </c>
      <c r="K272" s="38" t="s">
        <v>468</v>
      </c>
      <c r="L272" s="39" t="str">
        <f t="shared" si="19"/>
        <v/>
      </c>
    </row>
    <row r="273" spans="1:12" s="40" customFormat="1" ht="14.5" x14ac:dyDescent="0.35">
      <c r="A273" s="41">
        <v>264</v>
      </c>
      <c r="B273" s="42" t="s">
        <v>290</v>
      </c>
      <c r="C273" s="31">
        <v>1</v>
      </c>
      <c r="D273" s="33">
        <v>19</v>
      </c>
      <c r="E273" s="34">
        <v>18599.63157894737</v>
      </c>
      <c r="F273" s="34">
        <v>353393</v>
      </c>
      <c r="G273" s="35">
        <f t="shared" si="17"/>
        <v>6.8693594380906092E-3</v>
      </c>
      <c r="H273" s="34">
        <v>51444825.850928001</v>
      </c>
      <c r="I273" s="36">
        <f t="shared" si="16"/>
        <v>4630034.3265835196</v>
      </c>
      <c r="J273" s="37">
        <f t="shared" si="18"/>
        <v>229.93150742965159</v>
      </c>
      <c r="K273" s="38" t="s">
        <v>468</v>
      </c>
      <c r="L273" s="39" t="str">
        <f t="shared" si="19"/>
        <v/>
      </c>
    </row>
    <row r="274" spans="1:12" s="40" customFormat="1" ht="14.5" x14ac:dyDescent="0.35">
      <c r="A274" s="41">
        <v>265</v>
      </c>
      <c r="B274" s="42" t="s">
        <v>291</v>
      </c>
      <c r="C274" s="31">
        <v>1</v>
      </c>
      <c r="D274" s="33">
        <v>3</v>
      </c>
      <c r="E274" s="34">
        <v>16969</v>
      </c>
      <c r="F274" s="34">
        <v>50907</v>
      </c>
      <c r="G274" s="35">
        <f t="shared" si="17"/>
        <v>1.3746391092125567E-3</v>
      </c>
      <c r="H274" s="34">
        <v>37032992.629724741</v>
      </c>
      <c r="I274" s="36">
        <f t="shared" si="16"/>
        <v>3332969.3366752267</v>
      </c>
      <c r="J274" s="37">
        <f t="shared" si="18"/>
        <v>193.41518867789657</v>
      </c>
      <c r="K274" s="38" t="s">
        <v>468</v>
      </c>
      <c r="L274" s="39" t="str">
        <f t="shared" si="19"/>
        <v/>
      </c>
    </row>
    <row r="275" spans="1:12" s="40" customFormat="1" ht="14.5" x14ac:dyDescent="0.35">
      <c r="A275" s="41">
        <v>266</v>
      </c>
      <c r="B275" s="42" t="s">
        <v>292</v>
      </c>
      <c r="C275" s="31">
        <v>1</v>
      </c>
      <c r="D275" s="33">
        <v>9</v>
      </c>
      <c r="E275" s="34">
        <v>21085.444444444445</v>
      </c>
      <c r="F275" s="34">
        <v>189769</v>
      </c>
      <c r="G275" s="35">
        <f t="shared" si="17"/>
        <v>2.9032536635551325E-3</v>
      </c>
      <c r="H275" s="34">
        <v>65364250.593116082</v>
      </c>
      <c r="I275" s="36">
        <f t="shared" si="16"/>
        <v>5882782.5533804474</v>
      </c>
      <c r="J275" s="37">
        <f t="shared" si="18"/>
        <v>269.99732295803858</v>
      </c>
      <c r="K275" s="38" t="s">
        <v>468</v>
      </c>
      <c r="L275" s="39" t="str">
        <f t="shared" si="19"/>
        <v/>
      </c>
    </row>
    <row r="276" spans="1:12" s="40" customFormat="1" ht="14.5" x14ac:dyDescent="0.35">
      <c r="A276" s="41">
        <v>267</v>
      </c>
      <c r="B276" s="42" t="s">
        <v>293</v>
      </c>
      <c r="C276" s="31">
        <v>0</v>
      </c>
      <c r="D276" s="33">
        <v>0</v>
      </c>
      <c r="E276" s="34">
        <v>16491</v>
      </c>
      <c r="F276" s="34">
        <v>0</v>
      </c>
      <c r="G276" s="35" t="str">
        <f t="shared" si="17"/>
        <v/>
      </c>
      <c r="H276" s="34">
        <v>65963</v>
      </c>
      <c r="I276" s="36">
        <f t="shared" si="16"/>
        <v>5936.67</v>
      </c>
      <c r="J276" s="37" t="str">
        <f t="shared" si="18"/>
        <v/>
      </c>
      <c r="K276" s="38" t="s">
        <v>468</v>
      </c>
      <c r="L276" s="39" t="str">
        <f t="shared" si="19"/>
        <v/>
      </c>
    </row>
    <row r="277" spans="1:12" s="40" customFormat="1" ht="14.5" x14ac:dyDescent="0.35">
      <c r="A277" s="41">
        <v>268</v>
      </c>
      <c r="B277" s="42" t="s">
        <v>294</v>
      </c>
      <c r="C277" s="31">
        <v>0</v>
      </c>
      <c r="D277" s="33">
        <v>0</v>
      </c>
      <c r="E277" s="34">
        <v>0</v>
      </c>
      <c r="F277" s="34">
        <v>0</v>
      </c>
      <c r="G277" s="35" t="str">
        <f t="shared" si="17"/>
        <v/>
      </c>
      <c r="H277" s="34">
        <v>42436</v>
      </c>
      <c r="I277" s="36">
        <f t="shared" si="16"/>
        <v>3819.24</v>
      </c>
      <c r="J277" s="37" t="str">
        <f t="shared" si="18"/>
        <v/>
      </c>
      <c r="K277" s="38" t="s">
        <v>468</v>
      </c>
      <c r="L277" s="39" t="str">
        <f t="shared" si="19"/>
        <v/>
      </c>
    </row>
    <row r="278" spans="1:12" s="40" customFormat="1" ht="14.5" x14ac:dyDescent="0.35">
      <c r="A278" s="41">
        <v>269</v>
      </c>
      <c r="B278" s="42" t="s">
        <v>295</v>
      </c>
      <c r="C278" s="31">
        <v>1</v>
      </c>
      <c r="D278" s="33">
        <v>0</v>
      </c>
      <c r="E278" s="34">
        <v>21553</v>
      </c>
      <c r="F278" s="34">
        <v>0</v>
      </c>
      <c r="G278" s="35" t="str">
        <f t="shared" si="17"/>
        <v/>
      </c>
      <c r="H278" s="34">
        <v>8719183.4000000004</v>
      </c>
      <c r="I278" s="36">
        <f t="shared" si="16"/>
        <v>784726.50600000005</v>
      </c>
      <c r="J278" s="37">
        <f t="shared" si="18"/>
        <v>36.409154456456179</v>
      </c>
      <c r="K278" s="38" t="s">
        <v>468</v>
      </c>
      <c r="L278" s="39" t="str">
        <f t="shared" si="19"/>
        <v/>
      </c>
    </row>
    <row r="279" spans="1:12" s="40" customFormat="1" ht="14.5" x14ac:dyDescent="0.35">
      <c r="A279" s="41">
        <v>270</v>
      </c>
      <c r="B279" s="42" t="s">
        <v>296</v>
      </c>
      <c r="C279" s="31">
        <v>0</v>
      </c>
      <c r="D279" s="33">
        <v>0</v>
      </c>
      <c r="E279" s="34">
        <v>0</v>
      </c>
      <c r="F279" s="34">
        <v>0</v>
      </c>
      <c r="G279" s="35" t="str">
        <f t="shared" si="17"/>
        <v/>
      </c>
      <c r="H279" s="34">
        <v>0</v>
      </c>
      <c r="I279" s="36">
        <f t="shared" si="16"/>
        <v>0</v>
      </c>
      <c r="J279" s="37" t="str">
        <f t="shared" si="18"/>
        <v/>
      </c>
      <c r="K279" s="38" t="s">
        <v>468</v>
      </c>
      <c r="L279" s="39" t="str">
        <f t="shared" si="19"/>
        <v/>
      </c>
    </row>
    <row r="280" spans="1:12" s="40" customFormat="1" ht="14.5" x14ac:dyDescent="0.35">
      <c r="A280" s="41">
        <v>271</v>
      </c>
      <c r="B280" s="42" t="s">
        <v>297</v>
      </c>
      <c r="C280" s="31">
        <v>1</v>
      </c>
      <c r="D280" s="33">
        <v>21</v>
      </c>
      <c r="E280" s="34">
        <v>15669.904761904761</v>
      </c>
      <c r="F280" s="34">
        <v>329068</v>
      </c>
      <c r="G280" s="35">
        <f t="shared" si="17"/>
        <v>3.4672901700399635E-3</v>
      </c>
      <c r="H280" s="34">
        <v>94906391.983976126</v>
      </c>
      <c r="I280" s="36">
        <f t="shared" si="16"/>
        <v>8541575.2785578519</v>
      </c>
      <c r="J280" s="37">
        <f t="shared" si="18"/>
        <v>524.09426881287425</v>
      </c>
      <c r="K280" s="38" t="s">
        <v>468</v>
      </c>
      <c r="L280" s="39" t="str">
        <f t="shared" si="19"/>
        <v/>
      </c>
    </row>
    <row r="281" spans="1:12" s="40" customFormat="1" ht="14.5" x14ac:dyDescent="0.35">
      <c r="A281" s="41">
        <v>272</v>
      </c>
      <c r="B281" s="42" t="s">
        <v>298</v>
      </c>
      <c r="C281" s="31">
        <v>1</v>
      </c>
      <c r="D281" s="33">
        <v>3</v>
      </c>
      <c r="E281" s="34">
        <v>26158</v>
      </c>
      <c r="F281" s="34">
        <v>78474</v>
      </c>
      <c r="G281" s="35">
        <f t="shared" si="17"/>
        <v>2.5018967727683018E-2</v>
      </c>
      <c r="H281" s="34">
        <v>3136580.2480000001</v>
      </c>
      <c r="I281" s="36">
        <f t="shared" si="16"/>
        <v>282292.22232</v>
      </c>
      <c r="J281" s="37">
        <f t="shared" si="18"/>
        <v>7.7918121538343907</v>
      </c>
      <c r="K281" s="38" t="s">
        <v>468</v>
      </c>
      <c r="L281" s="39" t="str">
        <f t="shared" si="19"/>
        <v/>
      </c>
    </row>
    <row r="282" spans="1:12" s="40" customFormat="1" ht="14.5" x14ac:dyDescent="0.35">
      <c r="A282" s="41">
        <v>273</v>
      </c>
      <c r="B282" s="42" t="s">
        <v>299</v>
      </c>
      <c r="C282" s="31">
        <v>1</v>
      </c>
      <c r="D282" s="33">
        <v>9</v>
      </c>
      <c r="E282" s="34">
        <v>17513</v>
      </c>
      <c r="F282" s="34">
        <v>157617</v>
      </c>
      <c r="G282" s="35">
        <f t="shared" si="17"/>
        <v>5.5939934109376704E-3</v>
      </c>
      <c r="H282" s="34">
        <v>28176114.704</v>
      </c>
      <c r="I282" s="36">
        <f t="shared" si="16"/>
        <v>2535850.3233599998</v>
      </c>
      <c r="J282" s="37">
        <f t="shared" si="18"/>
        <v>135.79816840975275</v>
      </c>
      <c r="K282" s="38" t="s">
        <v>468</v>
      </c>
      <c r="L282" s="39" t="str">
        <f t="shared" si="19"/>
        <v/>
      </c>
    </row>
    <row r="283" spans="1:12" s="40" customFormat="1" ht="14.5" x14ac:dyDescent="0.35">
      <c r="A283" s="41">
        <v>274</v>
      </c>
      <c r="B283" s="42" t="s">
        <v>300</v>
      </c>
      <c r="C283" s="31">
        <v>1</v>
      </c>
      <c r="D283" s="33">
        <v>343</v>
      </c>
      <c r="E283" s="34">
        <v>26190.618075801751</v>
      </c>
      <c r="F283" s="34">
        <v>8983382</v>
      </c>
      <c r="G283" s="35">
        <f t="shared" si="17"/>
        <v>7.2181563663995266E-2</v>
      </c>
      <c r="H283" s="34">
        <v>124455353.19541687</v>
      </c>
      <c r="I283" s="36">
        <f t="shared" si="16"/>
        <v>11200981.787587518</v>
      </c>
      <c r="J283" s="37">
        <f t="shared" si="18"/>
        <v>84.671533186779612</v>
      </c>
      <c r="K283" s="38" t="s">
        <v>468</v>
      </c>
      <c r="L283" s="39" t="str">
        <f t="shared" si="19"/>
        <v/>
      </c>
    </row>
    <row r="284" spans="1:12" s="40" customFormat="1" ht="14.5" x14ac:dyDescent="0.35">
      <c r="A284" s="41">
        <v>275</v>
      </c>
      <c r="B284" s="42" t="s">
        <v>301</v>
      </c>
      <c r="C284" s="31">
        <v>1</v>
      </c>
      <c r="D284" s="33">
        <v>10</v>
      </c>
      <c r="E284" s="34">
        <v>15425</v>
      </c>
      <c r="F284" s="34">
        <v>154250</v>
      </c>
      <c r="G284" s="35">
        <f t="shared" si="17"/>
        <v>1.977052140588732E-2</v>
      </c>
      <c r="H284" s="34">
        <v>7802019.8270576224</v>
      </c>
      <c r="I284" s="36">
        <f t="shared" si="16"/>
        <v>702181.78443518595</v>
      </c>
      <c r="J284" s="37">
        <f t="shared" si="18"/>
        <v>35.522319898553384</v>
      </c>
      <c r="K284" s="38" t="s">
        <v>468</v>
      </c>
      <c r="L284" s="39" t="str">
        <f t="shared" si="19"/>
        <v/>
      </c>
    </row>
    <row r="285" spans="1:12" s="40" customFormat="1" ht="14.5" x14ac:dyDescent="0.35">
      <c r="A285" s="41">
        <v>276</v>
      </c>
      <c r="B285" s="42" t="s">
        <v>302</v>
      </c>
      <c r="C285" s="31">
        <v>1</v>
      </c>
      <c r="D285" s="33">
        <v>1</v>
      </c>
      <c r="E285" s="34">
        <v>20957</v>
      </c>
      <c r="F285" s="34">
        <v>20957</v>
      </c>
      <c r="G285" s="35">
        <f t="shared" si="17"/>
        <v>7.5131661362225102E-4</v>
      </c>
      <c r="H285" s="34">
        <v>27893699.699999999</v>
      </c>
      <c r="I285" s="36">
        <f t="shared" si="16"/>
        <v>2510432.9729999998</v>
      </c>
      <c r="J285" s="37">
        <f t="shared" si="18"/>
        <v>118.78971097962493</v>
      </c>
      <c r="K285" s="38" t="s">
        <v>468</v>
      </c>
      <c r="L285" s="39" t="str">
        <f t="shared" si="19"/>
        <v/>
      </c>
    </row>
    <row r="286" spans="1:12" s="40" customFormat="1" ht="14.5" x14ac:dyDescent="0.35">
      <c r="A286" s="41">
        <v>277</v>
      </c>
      <c r="B286" s="42" t="s">
        <v>303</v>
      </c>
      <c r="C286" s="31">
        <v>1</v>
      </c>
      <c r="D286" s="33">
        <v>130</v>
      </c>
      <c r="E286" s="34">
        <v>15689.892307692307</v>
      </c>
      <c r="F286" s="34">
        <v>2039686</v>
      </c>
      <c r="G286" s="35">
        <f t="shared" si="17"/>
        <v>5.3541781526874457E-2</v>
      </c>
      <c r="H286" s="34">
        <v>38095221</v>
      </c>
      <c r="I286" s="36">
        <f t="shared" si="16"/>
        <v>3428569.8899999997</v>
      </c>
      <c r="J286" s="37">
        <f t="shared" si="18"/>
        <v>88.520931996395504</v>
      </c>
      <c r="K286" s="38">
        <v>6857139.7799999993</v>
      </c>
      <c r="L286" s="39">
        <f t="shared" si="19"/>
        <v>307.04186399279104</v>
      </c>
    </row>
    <row r="287" spans="1:12" s="40" customFormat="1" ht="14.5" x14ac:dyDescent="0.35">
      <c r="A287" s="41">
        <v>278</v>
      </c>
      <c r="B287" s="42" t="s">
        <v>304</v>
      </c>
      <c r="C287" s="31">
        <v>1</v>
      </c>
      <c r="D287" s="33">
        <v>147</v>
      </c>
      <c r="E287" s="34">
        <v>15236.897959183674</v>
      </c>
      <c r="F287" s="34">
        <v>2239824</v>
      </c>
      <c r="G287" s="35">
        <f t="shared" si="17"/>
        <v>7.2989156489209617E-2</v>
      </c>
      <c r="H287" s="34">
        <v>30687078.844802454</v>
      </c>
      <c r="I287" s="36">
        <f t="shared" si="16"/>
        <v>2761837.0960322209</v>
      </c>
      <c r="J287" s="37">
        <f t="shared" si="18"/>
        <v>34.259801268642747</v>
      </c>
      <c r="K287" s="38" t="s">
        <v>468</v>
      </c>
      <c r="L287" s="39" t="str">
        <f t="shared" si="19"/>
        <v/>
      </c>
    </row>
    <row r="288" spans="1:12" s="40" customFormat="1" ht="14.5" x14ac:dyDescent="0.35">
      <c r="A288" s="41">
        <v>279</v>
      </c>
      <c r="B288" s="42" t="s">
        <v>305</v>
      </c>
      <c r="C288" s="31">
        <v>0</v>
      </c>
      <c r="D288" s="33">
        <v>0</v>
      </c>
      <c r="E288" s="34">
        <v>0</v>
      </c>
      <c r="F288" s="34">
        <v>0</v>
      </c>
      <c r="G288" s="35" t="str">
        <f t="shared" si="17"/>
        <v/>
      </c>
      <c r="H288" s="34">
        <v>0</v>
      </c>
      <c r="I288" s="36">
        <f t="shared" si="16"/>
        <v>0</v>
      </c>
      <c r="J288" s="37" t="str">
        <f t="shared" si="18"/>
        <v/>
      </c>
      <c r="K288" s="38" t="s">
        <v>468</v>
      </c>
      <c r="L288" s="39" t="str">
        <f t="shared" si="19"/>
        <v/>
      </c>
    </row>
    <row r="289" spans="1:12" s="40" customFormat="1" ht="14.5" x14ac:dyDescent="0.35">
      <c r="A289" s="41">
        <v>280</v>
      </c>
      <c r="B289" s="42" t="s">
        <v>306</v>
      </c>
      <c r="C289" s="31">
        <v>0</v>
      </c>
      <c r="D289" s="33">
        <v>0</v>
      </c>
      <c r="E289" s="34">
        <v>16491</v>
      </c>
      <c r="F289" s="34">
        <v>0</v>
      </c>
      <c r="G289" s="35" t="str">
        <f t="shared" si="17"/>
        <v/>
      </c>
      <c r="H289" s="34">
        <v>1590703</v>
      </c>
      <c r="I289" s="36">
        <f t="shared" si="16"/>
        <v>143163.26999999999</v>
      </c>
      <c r="J289" s="37" t="str">
        <f t="shared" si="18"/>
        <v/>
      </c>
      <c r="K289" s="38" t="s">
        <v>468</v>
      </c>
      <c r="L289" s="39" t="str">
        <f t="shared" si="19"/>
        <v/>
      </c>
    </row>
    <row r="290" spans="1:12" s="40" customFormat="1" ht="14.5" x14ac:dyDescent="0.35">
      <c r="A290" s="41">
        <v>281</v>
      </c>
      <c r="B290" s="42" t="s">
        <v>307</v>
      </c>
      <c r="C290" s="31">
        <v>1</v>
      </c>
      <c r="D290" s="33">
        <v>4845</v>
      </c>
      <c r="E290" s="34">
        <v>17374.578328173375</v>
      </c>
      <c r="F290" s="34">
        <v>84179832</v>
      </c>
      <c r="G290" s="35">
        <f t="shared" si="17"/>
        <v>0.16010958440689912</v>
      </c>
      <c r="H290" s="34">
        <v>525763853</v>
      </c>
      <c r="I290" s="36">
        <f t="shared" si="16"/>
        <v>47318746.769999996</v>
      </c>
      <c r="J290" s="37">
        <f t="shared" si="18"/>
        <v>-2121.5527959161291</v>
      </c>
      <c r="K290" s="38">
        <v>94637493.539999992</v>
      </c>
      <c r="L290" s="39">
        <f t="shared" si="19"/>
        <v>601.89440816774209</v>
      </c>
    </row>
    <row r="291" spans="1:12" s="40" customFormat="1" ht="14.5" x14ac:dyDescent="0.35">
      <c r="A291" s="41">
        <v>282</v>
      </c>
      <c r="B291" s="42" t="s">
        <v>308</v>
      </c>
      <c r="C291" s="31">
        <v>0</v>
      </c>
      <c r="D291" s="33">
        <v>0</v>
      </c>
      <c r="E291" s="34">
        <v>16491</v>
      </c>
      <c r="F291" s="34">
        <v>0</v>
      </c>
      <c r="G291" s="35" t="str">
        <f t="shared" si="17"/>
        <v/>
      </c>
      <c r="H291" s="34">
        <v>33698.699999999997</v>
      </c>
      <c r="I291" s="36">
        <f t="shared" si="16"/>
        <v>3032.8829999999998</v>
      </c>
      <c r="J291" s="37" t="str">
        <f t="shared" si="18"/>
        <v/>
      </c>
      <c r="K291" s="38" t="s">
        <v>468</v>
      </c>
      <c r="L291" s="39" t="str">
        <f t="shared" si="19"/>
        <v/>
      </c>
    </row>
    <row r="292" spans="1:12" s="40" customFormat="1" ht="14.5" x14ac:dyDescent="0.35">
      <c r="A292" s="41">
        <v>283</v>
      </c>
      <c r="B292" s="42" t="s">
        <v>309</v>
      </c>
      <c r="C292" s="31">
        <v>0</v>
      </c>
      <c r="D292" s="33">
        <v>0</v>
      </c>
      <c r="E292" s="34">
        <v>0</v>
      </c>
      <c r="F292" s="34">
        <v>0</v>
      </c>
      <c r="G292" s="35" t="str">
        <f t="shared" si="17"/>
        <v/>
      </c>
      <c r="H292" s="34">
        <v>0</v>
      </c>
      <c r="I292" s="36">
        <f t="shared" si="16"/>
        <v>0</v>
      </c>
      <c r="J292" s="37" t="str">
        <f t="shared" si="18"/>
        <v/>
      </c>
      <c r="K292" s="38" t="s">
        <v>468</v>
      </c>
      <c r="L292" s="39" t="str">
        <f t="shared" si="19"/>
        <v/>
      </c>
    </row>
    <row r="293" spans="1:12" s="40" customFormat="1" ht="14.5" x14ac:dyDescent="0.35">
      <c r="A293" s="41">
        <v>284</v>
      </c>
      <c r="B293" s="42" t="s">
        <v>310</v>
      </c>
      <c r="C293" s="31">
        <v>1</v>
      </c>
      <c r="D293" s="33">
        <v>179</v>
      </c>
      <c r="E293" s="34">
        <v>17839.379888268155</v>
      </c>
      <c r="F293" s="34">
        <v>3193249</v>
      </c>
      <c r="G293" s="35">
        <f t="shared" si="17"/>
        <v>6.9707443882120523E-2</v>
      </c>
      <c r="H293" s="34">
        <v>45809297.001335695</v>
      </c>
      <c r="I293" s="36">
        <f t="shared" si="16"/>
        <v>4122836.7301202123</v>
      </c>
      <c r="J293" s="37">
        <f t="shared" si="18"/>
        <v>52.108746825417626</v>
      </c>
      <c r="K293" s="38" t="s">
        <v>468</v>
      </c>
      <c r="L293" s="39" t="str">
        <f t="shared" si="19"/>
        <v/>
      </c>
    </row>
    <row r="294" spans="1:12" s="40" customFormat="1" ht="14.5" x14ac:dyDescent="0.35">
      <c r="A294" s="41">
        <v>285</v>
      </c>
      <c r="B294" s="42" t="s">
        <v>311</v>
      </c>
      <c r="C294" s="31">
        <v>1</v>
      </c>
      <c r="D294" s="33">
        <v>130</v>
      </c>
      <c r="E294" s="34">
        <v>18517.315384615384</v>
      </c>
      <c r="F294" s="34">
        <v>2407251</v>
      </c>
      <c r="G294" s="35">
        <f t="shared" si="17"/>
        <v>3.4611205616180453E-2</v>
      </c>
      <c r="H294" s="34">
        <v>69551203.350010723</v>
      </c>
      <c r="I294" s="36">
        <f t="shared" si="16"/>
        <v>6259608.3015009649</v>
      </c>
      <c r="J294" s="37">
        <f t="shared" si="18"/>
        <v>208.04081053248103</v>
      </c>
      <c r="K294" s="38" t="s">
        <v>468</v>
      </c>
      <c r="L294" s="39" t="str">
        <f t="shared" si="19"/>
        <v/>
      </c>
    </row>
    <row r="295" spans="1:12" s="40" customFormat="1" ht="14.5" x14ac:dyDescent="0.35">
      <c r="A295" s="41">
        <v>286</v>
      </c>
      <c r="B295" s="42" t="s">
        <v>312</v>
      </c>
      <c r="C295" s="31">
        <v>0</v>
      </c>
      <c r="D295" s="33">
        <v>0</v>
      </c>
      <c r="E295" s="34">
        <v>0</v>
      </c>
      <c r="F295" s="34">
        <v>0</v>
      </c>
      <c r="G295" s="35" t="str">
        <f t="shared" si="17"/>
        <v/>
      </c>
      <c r="H295" s="34">
        <v>801.5</v>
      </c>
      <c r="I295" s="36">
        <f t="shared" si="16"/>
        <v>72.134999999999991</v>
      </c>
      <c r="J295" s="37" t="str">
        <f t="shared" si="18"/>
        <v/>
      </c>
      <c r="K295" s="38" t="s">
        <v>468</v>
      </c>
      <c r="L295" s="39" t="str">
        <f t="shared" si="19"/>
        <v/>
      </c>
    </row>
    <row r="296" spans="1:12" s="40" customFormat="1" ht="14.5" x14ac:dyDescent="0.35">
      <c r="A296" s="41">
        <v>287</v>
      </c>
      <c r="B296" s="42" t="s">
        <v>313</v>
      </c>
      <c r="C296" s="31">
        <v>1</v>
      </c>
      <c r="D296" s="33">
        <v>28</v>
      </c>
      <c r="E296" s="34">
        <v>17773</v>
      </c>
      <c r="F296" s="34">
        <v>497644</v>
      </c>
      <c r="G296" s="35">
        <f t="shared" si="17"/>
        <v>3.4173641902495659E-2</v>
      </c>
      <c r="H296" s="34">
        <v>14562217.32</v>
      </c>
      <c r="I296" s="36">
        <f t="shared" si="16"/>
        <v>1310599.5588</v>
      </c>
      <c r="J296" s="37">
        <f t="shared" si="18"/>
        <v>45.741043087829851</v>
      </c>
      <c r="K296" s="38" t="s">
        <v>468</v>
      </c>
      <c r="L296" s="39" t="str">
        <f t="shared" si="19"/>
        <v/>
      </c>
    </row>
    <row r="297" spans="1:12" s="40" customFormat="1" ht="14.5" x14ac:dyDescent="0.35">
      <c r="A297" s="41">
        <v>288</v>
      </c>
      <c r="B297" s="42" t="s">
        <v>314</v>
      </c>
      <c r="C297" s="31">
        <v>1</v>
      </c>
      <c r="D297" s="33">
        <v>3</v>
      </c>
      <c r="E297" s="34">
        <v>17918</v>
      </c>
      <c r="F297" s="34">
        <v>53754</v>
      </c>
      <c r="G297" s="35">
        <f t="shared" si="17"/>
        <v>1.1007617958619076E-3</v>
      </c>
      <c r="H297" s="34">
        <v>48833453.52471111</v>
      </c>
      <c r="I297" s="36">
        <f t="shared" si="16"/>
        <v>4395010.8172239996</v>
      </c>
      <c r="J297" s="37">
        <f t="shared" si="18"/>
        <v>242.28467559013282</v>
      </c>
      <c r="K297" s="38" t="s">
        <v>468</v>
      </c>
      <c r="L297" s="39" t="str">
        <f t="shared" si="19"/>
        <v/>
      </c>
    </row>
    <row r="298" spans="1:12" s="40" customFormat="1" ht="14.5" x14ac:dyDescent="0.35">
      <c r="A298" s="41">
        <v>289</v>
      </c>
      <c r="B298" s="42" t="s">
        <v>315</v>
      </c>
      <c r="C298" s="31">
        <v>1</v>
      </c>
      <c r="D298" s="33">
        <v>0</v>
      </c>
      <c r="E298" s="34">
        <v>23357</v>
      </c>
      <c r="F298" s="34">
        <v>0</v>
      </c>
      <c r="G298" s="35" t="str">
        <f t="shared" si="17"/>
        <v/>
      </c>
      <c r="H298" s="34">
        <v>3754564.8259262606</v>
      </c>
      <c r="I298" s="36">
        <f t="shared" si="16"/>
        <v>337910.83433336345</v>
      </c>
      <c r="J298" s="37">
        <f t="shared" si="18"/>
        <v>14.467219006437618</v>
      </c>
      <c r="K298" s="38" t="s">
        <v>468</v>
      </c>
      <c r="L298" s="39" t="str">
        <f t="shared" si="19"/>
        <v/>
      </c>
    </row>
    <row r="299" spans="1:12" s="40" customFormat="1" ht="14.5" x14ac:dyDescent="0.35">
      <c r="A299" s="41">
        <v>290</v>
      </c>
      <c r="B299" s="42" t="s">
        <v>316</v>
      </c>
      <c r="C299" s="31">
        <v>1</v>
      </c>
      <c r="D299" s="33">
        <v>2</v>
      </c>
      <c r="E299" s="34">
        <v>21374</v>
      </c>
      <c r="F299" s="34">
        <v>42748</v>
      </c>
      <c r="G299" s="35">
        <f t="shared" si="17"/>
        <v>1.998062813124962E-3</v>
      </c>
      <c r="H299" s="34">
        <v>21394722.788090084</v>
      </c>
      <c r="I299" s="36">
        <f t="shared" si="16"/>
        <v>1925525.0509281075</v>
      </c>
      <c r="J299" s="37">
        <f t="shared" si="18"/>
        <v>88.08725792683201</v>
      </c>
      <c r="K299" s="38" t="s">
        <v>468</v>
      </c>
      <c r="L299" s="39" t="str">
        <f t="shared" si="19"/>
        <v/>
      </c>
    </row>
    <row r="300" spans="1:12" s="40" customFormat="1" ht="14.5" x14ac:dyDescent="0.35">
      <c r="A300" s="41">
        <v>291</v>
      </c>
      <c r="B300" s="42" t="s">
        <v>317</v>
      </c>
      <c r="C300" s="31">
        <v>1</v>
      </c>
      <c r="D300" s="33">
        <v>73</v>
      </c>
      <c r="E300" s="34">
        <v>16938.31506849315</v>
      </c>
      <c r="F300" s="34">
        <v>1236497</v>
      </c>
      <c r="G300" s="35">
        <f t="shared" si="17"/>
        <v>3.405286133150686E-2</v>
      </c>
      <c r="H300" s="34">
        <v>36311104.314043388</v>
      </c>
      <c r="I300" s="36">
        <f t="shared" si="16"/>
        <v>3267999.388263905</v>
      </c>
      <c r="J300" s="37">
        <f t="shared" si="18"/>
        <v>119.93532887121042</v>
      </c>
      <c r="K300" s="38" t="s">
        <v>468</v>
      </c>
      <c r="L300" s="39" t="str">
        <f t="shared" si="19"/>
        <v/>
      </c>
    </row>
    <row r="301" spans="1:12" s="40" customFormat="1" ht="14.5" x14ac:dyDescent="0.35">
      <c r="A301" s="41">
        <v>292</v>
      </c>
      <c r="B301" s="42" t="s">
        <v>318</v>
      </c>
      <c r="C301" s="31">
        <v>1</v>
      </c>
      <c r="D301" s="33">
        <v>21</v>
      </c>
      <c r="E301" s="34">
        <v>17376.285714285714</v>
      </c>
      <c r="F301" s="34">
        <v>364902</v>
      </c>
      <c r="G301" s="35">
        <f t="shared" si="17"/>
        <v>1.2330249601569485E-2</v>
      </c>
      <c r="H301" s="34">
        <v>29594048.116718788</v>
      </c>
      <c r="I301" s="36">
        <f t="shared" si="16"/>
        <v>2663464.3305046908</v>
      </c>
      <c r="J301" s="37">
        <f t="shared" si="18"/>
        <v>132.28156858717821</v>
      </c>
      <c r="K301" s="38" t="s">
        <v>468</v>
      </c>
      <c r="L301" s="39" t="str">
        <f t="shared" si="19"/>
        <v/>
      </c>
    </row>
    <row r="302" spans="1:12" s="40" customFormat="1" ht="14.5" x14ac:dyDescent="0.35">
      <c r="A302" s="41">
        <v>293</v>
      </c>
      <c r="B302" s="42" t="s">
        <v>319</v>
      </c>
      <c r="C302" s="31">
        <v>1</v>
      </c>
      <c r="D302" s="33">
        <v>82</v>
      </c>
      <c r="E302" s="34">
        <v>17202.268292682926</v>
      </c>
      <c r="F302" s="34">
        <v>1410586</v>
      </c>
      <c r="G302" s="35">
        <f t="shared" si="17"/>
        <v>1.0537741496786417E-2</v>
      </c>
      <c r="H302" s="34">
        <v>133860372.30370203</v>
      </c>
      <c r="I302" s="36">
        <f t="shared" si="16"/>
        <v>12047433.507333182</v>
      </c>
      <c r="J302" s="37">
        <f t="shared" si="18"/>
        <v>618.33982160699236</v>
      </c>
      <c r="K302" s="38">
        <v>24094867.014666364</v>
      </c>
      <c r="L302" s="39">
        <f t="shared" si="19"/>
        <v>1318.6796432139847</v>
      </c>
    </row>
    <row r="303" spans="1:12" s="40" customFormat="1" ht="14.5" x14ac:dyDescent="0.35">
      <c r="A303" s="41">
        <v>294</v>
      </c>
      <c r="B303" s="42" t="s">
        <v>320</v>
      </c>
      <c r="C303" s="31">
        <v>0</v>
      </c>
      <c r="D303" s="33">
        <v>0</v>
      </c>
      <c r="E303" s="34">
        <v>0</v>
      </c>
      <c r="F303" s="34">
        <v>0</v>
      </c>
      <c r="G303" s="35" t="str">
        <f t="shared" si="17"/>
        <v/>
      </c>
      <c r="H303" s="34">
        <v>713.2</v>
      </c>
      <c r="I303" s="36">
        <f t="shared" si="16"/>
        <v>64.188000000000002</v>
      </c>
      <c r="J303" s="37" t="str">
        <f t="shared" si="18"/>
        <v/>
      </c>
      <c r="K303" s="38" t="s">
        <v>468</v>
      </c>
      <c r="L303" s="39" t="str">
        <f t="shared" si="19"/>
        <v/>
      </c>
    </row>
    <row r="304" spans="1:12" s="40" customFormat="1" ht="14.5" x14ac:dyDescent="0.35">
      <c r="A304" s="41">
        <v>295</v>
      </c>
      <c r="B304" s="42" t="s">
        <v>321</v>
      </c>
      <c r="C304" s="31">
        <v>1</v>
      </c>
      <c r="D304" s="33">
        <v>62</v>
      </c>
      <c r="E304" s="34">
        <v>19517.354838709678</v>
      </c>
      <c r="F304" s="34">
        <v>1210076</v>
      </c>
      <c r="G304" s="35">
        <f t="shared" si="17"/>
        <v>1.9222399839938814E-2</v>
      </c>
      <c r="H304" s="34">
        <v>62951348.951018997</v>
      </c>
      <c r="I304" s="36">
        <f t="shared" si="16"/>
        <v>5665621.4055917095</v>
      </c>
      <c r="J304" s="37">
        <f t="shared" si="18"/>
        <v>228.28633502911055</v>
      </c>
      <c r="K304" s="38" t="s">
        <v>468</v>
      </c>
      <c r="L304" s="39" t="str">
        <f t="shared" si="19"/>
        <v/>
      </c>
    </row>
    <row r="305" spans="1:12" s="40" customFormat="1" ht="14.5" x14ac:dyDescent="0.35">
      <c r="A305" s="41">
        <v>296</v>
      </c>
      <c r="B305" s="42" t="s">
        <v>322</v>
      </c>
      <c r="C305" s="31">
        <v>1</v>
      </c>
      <c r="D305" s="33">
        <v>43</v>
      </c>
      <c r="E305" s="34">
        <v>29333</v>
      </c>
      <c r="F305" s="34">
        <v>1261319</v>
      </c>
      <c r="G305" s="35">
        <f t="shared" si="17"/>
        <v>0.10443600492981324</v>
      </c>
      <c r="H305" s="34">
        <v>12077434.413999999</v>
      </c>
      <c r="I305" s="36">
        <f t="shared" si="16"/>
        <v>1086969.09726</v>
      </c>
      <c r="J305" s="37">
        <f t="shared" si="18"/>
        <v>-5.9438142276616794</v>
      </c>
      <c r="K305" s="38" t="s">
        <v>468</v>
      </c>
      <c r="L305" s="39" t="str">
        <f t="shared" si="19"/>
        <v/>
      </c>
    </row>
    <row r="306" spans="1:12" s="40" customFormat="1" ht="14.5" x14ac:dyDescent="0.35">
      <c r="A306" s="41">
        <v>297</v>
      </c>
      <c r="B306" s="42" t="s">
        <v>323</v>
      </c>
      <c r="C306" s="31">
        <v>0</v>
      </c>
      <c r="D306" s="33">
        <v>0</v>
      </c>
      <c r="E306" s="34">
        <v>0</v>
      </c>
      <c r="F306" s="34">
        <v>0</v>
      </c>
      <c r="G306" s="35" t="str">
        <f t="shared" si="17"/>
        <v/>
      </c>
      <c r="H306" s="34">
        <v>0</v>
      </c>
      <c r="I306" s="36">
        <f t="shared" si="16"/>
        <v>0</v>
      </c>
      <c r="J306" s="37" t="str">
        <f t="shared" si="18"/>
        <v/>
      </c>
      <c r="K306" s="38" t="s">
        <v>468</v>
      </c>
      <c r="L306" s="39" t="str">
        <f t="shared" si="19"/>
        <v/>
      </c>
    </row>
    <row r="307" spans="1:12" s="40" customFormat="1" ht="14.5" x14ac:dyDescent="0.35">
      <c r="A307" s="41">
        <v>298</v>
      </c>
      <c r="B307" s="42" t="s">
        <v>324</v>
      </c>
      <c r="C307" s="31">
        <v>1</v>
      </c>
      <c r="D307" s="33">
        <v>0</v>
      </c>
      <c r="E307" s="34">
        <v>20700</v>
      </c>
      <c r="F307" s="34">
        <v>0</v>
      </c>
      <c r="G307" s="35" t="str">
        <f t="shared" si="17"/>
        <v/>
      </c>
      <c r="H307" s="34">
        <v>11735163</v>
      </c>
      <c r="I307" s="36">
        <f t="shared" si="16"/>
        <v>1056164.67</v>
      </c>
      <c r="J307" s="37">
        <f t="shared" si="18"/>
        <v>51.022447826086953</v>
      </c>
      <c r="K307" s="38" t="s">
        <v>468</v>
      </c>
      <c r="L307" s="39" t="str">
        <f t="shared" si="19"/>
        <v/>
      </c>
    </row>
    <row r="308" spans="1:12" s="40" customFormat="1" ht="14.5" x14ac:dyDescent="0.35">
      <c r="A308" s="41">
        <v>299</v>
      </c>
      <c r="B308" s="42" t="s">
        <v>325</v>
      </c>
      <c r="C308" s="31">
        <v>0</v>
      </c>
      <c r="D308" s="33">
        <v>0</v>
      </c>
      <c r="E308" s="34">
        <v>0</v>
      </c>
      <c r="F308" s="34">
        <v>0</v>
      </c>
      <c r="G308" s="35" t="str">
        <f t="shared" si="17"/>
        <v/>
      </c>
      <c r="H308" s="34">
        <v>0</v>
      </c>
      <c r="I308" s="36">
        <f t="shared" si="16"/>
        <v>0</v>
      </c>
      <c r="J308" s="37" t="str">
        <f t="shared" si="18"/>
        <v/>
      </c>
      <c r="K308" s="38" t="s">
        <v>468</v>
      </c>
      <c r="L308" s="39" t="str">
        <f t="shared" si="19"/>
        <v/>
      </c>
    </row>
    <row r="309" spans="1:12" s="40" customFormat="1" ht="14.5" x14ac:dyDescent="0.35">
      <c r="A309" s="41">
        <v>300</v>
      </c>
      <c r="B309" s="42" t="s">
        <v>326</v>
      </c>
      <c r="C309" s="31">
        <v>1</v>
      </c>
      <c r="D309" s="33">
        <v>2</v>
      </c>
      <c r="E309" s="34">
        <v>42406</v>
      </c>
      <c r="F309" s="34">
        <v>84812</v>
      </c>
      <c r="G309" s="35">
        <f t="shared" si="17"/>
        <v>1.196107352871663E-2</v>
      </c>
      <c r="H309" s="34">
        <v>7090667.8899999997</v>
      </c>
      <c r="I309" s="36">
        <f t="shared" si="16"/>
        <v>638160.11009999993</v>
      </c>
      <c r="J309" s="37">
        <f t="shared" si="18"/>
        <v>13.048816443427816</v>
      </c>
      <c r="K309" s="38" t="s">
        <v>468</v>
      </c>
      <c r="L309" s="39" t="str">
        <f t="shared" si="19"/>
        <v/>
      </c>
    </row>
    <row r="310" spans="1:12" s="40" customFormat="1" ht="14.5" x14ac:dyDescent="0.35">
      <c r="A310" s="41">
        <v>301</v>
      </c>
      <c r="B310" s="42" t="s">
        <v>327</v>
      </c>
      <c r="C310" s="31">
        <v>1</v>
      </c>
      <c r="D310" s="33">
        <v>91</v>
      </c>
      <c r="E310" s="34">
        <v>18322.989010989011</v>
      </c>
      <c r="F310" s="34">
        <v>1667392</v>
      </c>
      <c r="G310" s="35">
        <f t="shared" si="17"/>
        <v>5.8951148210422279E-2</v>
      </c>
      <c r="H310" s="34">
        <v>28284300.655999999</v>
      </c>
      <c r="I310" s="36">
        <f t="shared" si="16"/>
        <v>2545587.0590399997</v>
      </c>
      <c r="J310" s="37">
        <f t="shared" si="18"/>
        <v>47.928591700475941</v>
      </c>
      <c r="K310" s="38" t="s">
        <v>468</v>
      </c>
      <c r="L310" s="39" t="str">
        <f t="shared" si="19"/>
        <v/>
      </c>
    </row>
    <row r="311" spans="1:12" s="40" customFormat="1" ht="14.5" x14ac:dyDescent="0.35">
      <c r="A311" s="41">
        <v>302</v>
      </c>
      <c r="B311" s="42" t="s">
        <v>328</v>
      </c>
      <c r="C311" s="31">
        <v>0</v>
      </c>
      <c r="D311" s="33">
        <v>0</v>
      </c>
      <c r="E311" s="34">
        <v>11173</v>
      </c>
      <c r="F311" s="34">
        <v>0</v>
      </c>
      <c r="G311" s="35" t="str">
        <f t="shared" si="17"/>
        <v/>
      </c>
      <c r="H311" s="34">
        <v>349889.25</v>
      </c>
      <c r="I311" s="36">
        <f t="shared" si="16"/>
        <v>31490.032499999998</v>
      </c>
      <c r="J311" s="37" t="str">
        <f t="shared" si="18"/>
        <v/>
      </c>
      <c r="K311" s="38" t="s">
        <v>468</v>
      </c>
      <c r="L311" s="39" t="str">
        <f t="shared" si="19"/>
        <v/>
      </c>
    </row>
    <row r="312" spans="1:12" s="40" customFormat="1" ht="14.5" x14ac:dyDescent="0.35">
      <c r="A312" s="41">
        <v>303</v>
      </c>
      <c r="B312" s="42" t="s">
        <v>329</v>
      </c>
      <c r="C312" s="31">
        <v>0</v>
      </c>
      <c r="D312" s="33">
        <v>0</v>
      </c>
      <c r="E312" s="34">
        <v>16491</v>
      </c>
      <c r="F312" s="34">
        <v>0</v>
      </c>
      <c r="G312" s="35" t="str">
        <f t="shared" si="17"/>
        <v/>
      </c>
      <c r="H312" s="34">
        <v>106664.35</v>
      </c>
      <c r="I312" s="36">
        <f t="shared" si="16"/>
        <v>9599.7914999999994</v>
      </c>
      <c r="J312" s="37" t="str">
        <f t="shared" si="18"/>
        <v/>
      </c>
      <c r="K312" s="38" t="s">
        <v>468</v>
      </c>
      <c r="L312" s="39" t="str">
        <f t="shared" si="19"/>
        <v/>
      </c>
    </row>
    <row r="313" spans="1:12" s="40" customFormat="1" ht="14.5" x14ac:dyDescent="0.35">
      <c r="A313" s="41">
        <v>304</v>
      </c>
      <c r="B313" s="42" t="s">
        <v>330</v>
      </c>
      <c r="C313" s="31">
        <v>1</v>
      </c>
      <c r="D313" s="33">
        <v>0</v>
      </c>
      <c r="E313" s="34">
        <v>17624</v>
      </c>
      <c r="F313" s="34">
        <v>0</v>
      </c>
      <c r="G313" s="35" t="str">
        <f t="shared" si="17"/>
        <v/>
      </c>
      <c r="H313" s="34">
        <v>28396659.960000001</v>
      </c>
      <c r="I313" s="36">
        <f t="shared" si="16"/>
        <v>2555699.3964</v>
      </c>
      <c r="J313" s="37">
        <f t="shared" si="18"/>
        <v>145.01244872900591</v>
      </c>
      <c r="K313" s="38" t="s">
        <v>468</v>
      </c>
      <c r="L313" s="39" t="str">
        <f t="shared" si="19"/>
        <v/>
      </c>
    </row>
    <row r="314" spans="1:12" s="40" customFormat="1" ht="14.5" x14ac:dyDescent="0.35">
      <c r="A314" s="41">
        <v>305</v>
      </c>
      <c r="B314" s="42" t="s">
        <v>331</v>
      </c>
      <c r="C314" s="31">
        <v>1</v>
      </c>
      <c r="D314" s="33">
        <v>90</v>
      </c>
      <c r="E314" s="34">
        <v>17217.422222222223</v>
      </c>
      <c r="F314" s="34">
        <v>1549568</v>
      </c>
      <c r="G314" s="35">
        <f t="shared" si="17"/>
        <v>2.4824617818245361E-2</v>
      </c>
      <c r="H314" s="34">
        <v>62420618.570857242</v>
      </c>
      <c r="I314" s="36">
        <f t="shared" si="16"/>
        <v>5617855.6713771513</v>
      </c>
      <c r="J314" s="37">
        <f t="shared" si="18"/>
        <v>236.28901114629599</v>
      </c>
      <c r="K314" s="38" t="s">
        <v>468</v>
      </c>
      <c r="L314" s="39" t="str">
        <f t="shared" si="19"/>
        <v/>
      </c>
    </row>
    <row r="315" spans="1:12" s="40" customFormat="1" ht="14.5" x14ac:dyDescent="0.35">
      <c r="A315" s="41">
        <v>306</v>
      </c>
      <c r="B315" s="42" t="s">
        <v>332</v>
      </c>
      <c r="C315" s="31">
        <v>1</v>
      </c>
      <c r="D315" s="33">
        <v>5</v>
      </c>
      <c r="E315" s="34">
        <v>16494</v>
      </c>
      <c r="F315" s="34">
        <v>82470</v>
      </c>
      <c r="G315" s="35">
        <f t="shared" si="17"/>
        <v>3.5475688547524149E-2</v>
      </c>
      <c r="H315" s="34">
        <v>2324690.6085986481</v>
      </c>
      <c r="I315" s="36">
        <f t="shared" si="16"/>
        <v>209222.15477387831</v>
      </c>
      <c r="J315" s="37">
        <f t="shared" si="18"/>
        <v>7.6847432262567184</v>
      </c>
      <c r="K315" s="38" t="s">
        <v>468</v>
      </c>
      <c r="L315" s="39" t="str">
        <f t="shared" si="19"/>
        <v/>
      </c>
    </row>
    <row r="316" spans="1:12" s="40" customFormat="1" ht="14.5" x14ac:dyDescent="0.35">
      <c r="A316" s="41">
        <v>307</v>
      </c>
      <c r="B316" s="42" t="s">
        <v>333</v>
      </c>
      <c r="C316" s="31">
        <v>1</v>
      </c>
      <c r="D316" s="33">
        <v>23</v>
      </c>
      <c r="E316" s="34">
        <v>19785.91304347826</v>
      </c>
      <c r="F316" s="34">
        <v>455076</v>
      </c>
      <c r="G316" s="35">
        <f t="shared" si="17"/>
        <v>6.9872509487583136E-3</v>
      </c>
      <c r="H316" s="34">
        <v>65129477.005669929</v>
      </c>
      <c r="I316" s="36">
        <f t="shared" si="16"/>
        <v>5861652.9305102937</v>
      </c>
      <c r="J316" s="37">
        <f t="shared" si="18"/>
        <v>273.25385078917975</v>
      </c>
      <c r="K316" s="38" t="s">
        <v>468</v>
      </c>
      <c r="L316" s="39" t="str">
        <f t="shared" si="19"/>
        <v/>
      </c>
    </row>
    <row r="317" spans="1:12" s="40" customFormat="1" ht="14.5" x14ac:dyDescent="0.35">
      <c r="A317" s="41">
        <v>308</v>
      </c>
      <c r="B317" s="42" t="s">
        <v>334</v>
      </c>
      <c r="C317" s="31">
        <v>1</v>
      </c>
      <c r="D317" s="33">
        <v>16</v>
      </c>
      <c r="E317" s="34">
        <v>22743.25</v>
      </c>
      <c r="F317" s="34">
        <v>363892</v>
      </c>
      <c r="G317" s="35">
        <f t="shared" si="17"/>
        <v>2.6641498618430208E-3</v>
      </c>
      <c r="H317" s="34">
        <v>136588412.39068463</v>
      </c>
      <c r="I317" s="36">
        <f t="shared" si="16"/>
        <v>12292957.115161616</v>
      </c>
      <c r="J317" s="37">
        <f t="shared" si="18"/>
        <v>524.51013444259797</v>
      </c>
      <c r="K317" s="38" t="s">
        <v>468</v>
      </c>
      <c r="L317" s="39" t="str">
        <f t="shared" si="19"/>
        <v/>
      </c>
    </row>
    <row r="318" spans="1:12" s="40" customFormat="1" ht="14.5" x14ac:dyDescent="0.35">
      <c r="A318" s="41">
        <v>309</v>
      </c>
      <c r="B318" s="42" t="s">
        <v>335</v>
      </c>
      <c r="C318" s="31">
        <v>1</v>
      </c>
      <c r="D318" s="33">
        <v>6</v>
      </c>
      <c r="E318" s="34">
        <v>16892.666666666668</v>
      </c>
      <c r="F318" s="34">
        <v>101356</v>
      </c>
      <c r="G318" s="35">
        <f t="shared" si="17"/>
        <v>4.9466337845092386E-3</v>
      </c>
      <c r="H318" s="34">
        <v>20489893.615614735</v>
      </c>
      <c r="I318" s="36">
        <f t="shared" si="16"/>
        <v>1844090.4254053261</v>
      </c>
      <c r="J318" s="37">
        <f t="shared" si="18"/>
        <v>103.16514614262556</v>
      </c>
      <c r="K318" s="38" t="s">
        <v>468</v>
      </c>
      <c r="L318" s="39" t="str">
        <f t="shared" si="19"/>
        <v/>
      </c>
    </row>
    <row r="319" spans="1:12" s="40" customFormat="1" ht="14.5" x14ac:dyDescent="0.35">
      <c r="A319" s="41">
        <v>310</v>
      </c>
      <c r="B319" s="42" t="s">
        <v>336</v>
      </c>
      <c r="C319" s="31">
        <v>1</v>
      </c>
      <c r="D319" s="33">
        <v>119</v>
      </c>
      <c r="E319" s="34">
        <v>19719.44537815126</v>
      </c>
      <c r="F319" s="34">
        <v>2346614</v>
      </c>
      <c r="G319" s="35">
        <f t="shared" si="17"/>
        <v>5.1275113760107321E-2</v>
      </c>
      <c r="H319" s="34">
        <v>45765164.188201077</v>
      </c>
      <c r="I319" s="36">
        <f t="shared" si="16"/>
        <v>4118864.7769380966</v>
      </c>
      <c r="J319" s="37">
        <f t="shared" si="18"/>
        <v>89.873256724639631</v>
      </c>
      <c r="K319" s="38" t="s">
        <v>468</v>
      </c>
      <c r="L319" s="39" t="str">
        <f t="shared" si="19"/>
        <v/>
      </c>
    </row>
    <row r="320" spans="1:12" s="40" customFormat="1" ht="14.5" x14ac:dyDescent="0.35">
      <c r="A320" s="41">
        <v>311</v>
      </c>
      <c r="B320" s="42" t="s">
        <v>337</v>
      </c>
      <c r="C320" s="31">
        <v>0</v>
      </c>
      <c r="D320" s="33">
        <v>0</v>
      </c>
      <c r="E320" s="34">
        <v>16491</v>
      </c>
      <c r="F320" s="34">
        <v>0</v>
      </c>
      <c r="G320" s="35" t="str">
        <f t="shared" si="17"/>
        <v/>
      </c>
      <c r="H320" s="34">
        <v>16570</v>
      </c>
      <c r="I320" s="36">
        <f t="shared" si="16"/>
        <v>1491.3</v>
      </c>
      <c r="J320" s="37" t="str">
        <f t="shared" si="18"/>
        <v/>
      </c>
      <c r="K320" s="38" t="s">
        <v>468</v>
      </c>
      <c r="L320" s="39" t="str">
        <f t="shared" si="19"/>
        <v/>
      </c>
    </row>
    <row r="321" spans="1:12" s="40" customFormat="1" ht="14.5" x14ac:dyDescent="0.35">
      <c r="A321" s="41">
        <v>312</v>
      </c>
      <c r="B321" s="42" t="s">
        <v>338</v>
      </c>
      <c r="C321" s="31">
        <v>1</v>
      </c>
      <c r="D321" s="33">
        <v>2</v>
      </c>
      <c r="E321" s="34">
        <v>15533</v>
      </c>
      <c r="F321" s="34">
        <v>31066</v>
      </c>
      <c r="G321" s="35">
        <f t="shared" si="17"/>
        <v>3.6086246430985895E-2</v>
      </c>
      <c r="H321" s="34">
        <v>860882</v>
      </c>
      <c r="I321" s="36">
        <f t="shared" si="16"/>
        <v>77479.37999999999</v>
      </c>
      <c r="J321" s="37">
        <f t="shared" si="18"/>
        <v>2.9880499581536077</v>
      </c>
      <c r="K321" s="38" t="s">
        <v>468</v>
      </c>
      <c r="L321" s="39" t="str">
        <f t="shared" si="19"/>
        <v/>
      </c>
    </row>
    <row r="322" spans="1:12" s="40" customFormat="1" ht="14.5" x14ac:dyDescent="0.35">
      <c r="A322" s="41">
        <v>313</v>
      </c>
      <c r="B322" s="42" t="s">
        <v>339</v>
      </c>
      <c r="C322" s="31">
        <v>0</v>
      </c>
      <c r="D322" s="33">
        <v>0</v>
      </c>
      <c r="E322" s="34">
        <v>16491</v>
      </c>
      <c r="F322" s="34">
        <v>0</v>
      </c>
      <c r="G322" s="35" t="str">
        <f t="shared" si="17"/>
        <v/>
      </c>
      <c r="H322" s="34">
        <v>65963</v>
      </c>
      <c r="I322" s="36">
        <f t="shared" si="16"/>
        <v>5936.67</v>
      </c>
      <c r="J322" s="37" t="str">
        <f t="shared" si="18"/>
        <v/>
      </c>
      <c r="K322" s="38" t="s">
        <v>468</v>
      </c>
      <c r="L322" s="39" t="str">
        <f t="shared" si="19"/>
        <v/>
      </c>
    </row>
    <row r="323" spans="1:12" s="40" customFormat="1" ht="14.5" x14ac:dyDescent="0.35">
      <c r="A323" s="41">
        <v>314</v>
      </c>
      <c r="B323" s="42" t="s">
        <v>340</v>
      </c>
      <c r="C323" s="31">
        <v>1</v>
      </c>
      <c r="D323" s="33">
        <v>15</v>
      </c>
      <c r="E323" s="34">
        <v>29421.133333333335</v>
      </c>
      <c r="F323" s="34">
        <v>441317</v>
      </c>
      <c r="G323" s="35">
        <f t="shared" si="17"/>
        <v>6.4361186155861387E-3</v>
      </c>
      <c r="H323" s="34">
        <v>68568810.856169894</v>
      </c>
      <c r="I323" s="36">
        <f t="shared" si="16"/>
        <v>6171192.9770552907</v>
      </c>
      <c r="J323" s="37">
        <f t="shared" si="18"/>
        <v>194.75374765945875</v>
      </c>
      <c r="K323" s="38" t="s">
        <v>468</v>
      </c>
      <c r="L323" s="39" t="str">
        <f t="shared" si="19"/>
        <v/>
      </c>
    </row>
    <row r="324" spans="1:12" s="40" customFormat="1" ht="14.5" x14ac:dyDescent="0.35">
      <c r="A324" s="41">
        <v>315</v>
      </c>
      <c r="B324" s="42" t="s">
        <v>341</v>
      </c>
      <c r="C324" s="31">
        <v>1</v>
      </c>
      <c r="D324" s="33">
        <v>1</v>
      </c>
      <c r="E324" s="34">
        <v>17983</v>
      </c>
      <c r="F324" s="34">
        <v>17983</v>
      </c>
      <c r="G324" s="35">
        <f t="shared" si="17"/>
        <v>3.1448651598350679E-4</v>
      </c>
      <c r="H324" s="34">
        <v>57182101.890000001</v>
      </c>
      <c r="I324" s="36">
        <f t="shared" si="16"/>
        <v>5146389.1700999998</v>
      </c>
      <c r="J324" s="37">
        <f t="shared" si="18"/>
        <v>285.18079130845797</v>
      </c>
      <c r="K324" s="38" t="s">
        <v>468</v>
      </c>
      <c r="L324" s="39" t="str">
        <f t="shared" si="19"/>
        <v/>
      </c>
    </row>
    <row r="325" spans="1:12" s="40" customFormat="1" ht="14.5" x14ac:dyDescent="0.35">
      <c r="A325" s="41">
        <v>316</v>
      </c>
      <c r="B325" s="42" t="s">
        <v>342</v>
      </c>
      <c r="C325" s="31">
        <v>1</v>
      </c>
      <c r="D325" s="33">
        <v>28</v>
      </c>
      <c r="E325" s="34">
        <v>17834.321428571428</v>
      </c>
      <c r="F325" s="34">
        <v>499361</v>
      </c>
      <c r="G325" s="35">
        <f t="shared" si="17"/>
        <v>1.4537002742640089E-2</v>
      </c>
      <c r="H325" s="34">
        <v>34351028.808384903</v>
      </c>
      <c r="I325" s="36">
        <f t="shared" si="16"/>
        <v>3091592.5927546411</v>
      </c>
      <c r="J325" s="37">
        <f t="shared" si="18"/>
        <v>145.35072742390767</v>
      </c>
      <c r="K325" s="38">
        <v>6183185.1855092822</v>
      </c>
      <c r="L325" s="39">
        <f t="shared" si="19"/>
        <v>318.70145484781534</v>
      </c>
    </row>
    <row r="326" spans="1:12" s="40" customFormat="1" ht="14.5" x14ac:dyDescent="0.35">
      <c r="A326" s="41">
        <v>317</v>
      </c>
      <c r="B326" s="42" t="s">
        <v>343</v>
      </c>
      <c r="C326" s="31">
        <v>1</v>
      </c>
      <c r="D326" s="33">
        <v>0</v>
      </c>
      <c r="E326" s="34">
        <v>24525</v>
      </c>
      <c r="F326" s="34">
        <v>0</v>
      </c>
      <c r="G326" s="35" t="str">
        <f t="shared" si="17"/>
        <v/>
      </c>
      <c r="H326" s="34">
        <v>104399698.192</v>
      </c>
      <c r="I326" s="36">
        <f t="shared" si="16"/>
        <v>9395972.8372799996</v>
      </c>
      <c r="J326" s="37">
        <f t="shared" si="18"/>
        <v>383.11815850275229</v>
      </c>
      <c r="K326" s="38" t="s">
        <v>468</v>
      </c>
      <c r="L326" s="39" t="str">
        <f t="shared" si="19"/>
        <v/>
      </c>
    </row>
    <row r="327" spans="1:12" s="40" customFormat="1" ht="14.5" x14ac:dyDescent="0.35">
      <c r="A327" s="41">
        <v>318</v>
      </c>
      <c r="B327" s="42" t="s">
        <v>344</v>
      </c>
      <c r="C327" s="31">
        <v>1</v>
      </c>
      <c r="D327" s="33">
        <v>0</v>
      </c>
      <c r="E327" s="34">
        <v>29369</v>
      </c>
      <c r="F327" s="34">
        <v>0</v>
      </c>
      <c r="G327" s="35" t="str">
        <f t="shared" si="17"/>
        <v/>
      </c>
      <c r="H327" s="34">
        <v>3798152</v>
      </c>
      <c r="I327" s="36">
        <f t="shared" si="16"/>
        <v>341833.68</v>
      </c>
      <c r="J327" s="37">
        <f t="shared" si="18"/>
        <v>11.63926861656849</v>
      </c>
      <c r="K327" s="38" t="s">
        <v>468</v>
      </c>
      <c r="L327" s="39" t="str">
        <f t="shared" si="19"/>
        <v/>
      </c>
    </row>
    <row r="328" spans="1:12" s="40" customFormat="1" ht="14.5" x14ac:dyDescent="0.35">
      <c r="A328" s="41">
        <v>319</v>
      </c>
      <c r="B328" s="42" t="s">
        <v>345</v>
      </c>
      <c r="C328" s="31">
        <v>0</v>
      </c>
      <c r="D328" s="33">
        <v>0</v>
      </c>
      <c r="E328" s="34">
        <v>0</v>
      </c>
      <c r="F328" s="34">
        <v>0</v>
      </c>
      <c r="G328" s="35" t="str">
        <f t="shared" si="17"/>
        <v/>
      </c>
      <c r="H328" s="34">
        <v>0</v>
      </c>
      <c r="I328" s="36">
        <f t="shared" si="16"/>
        <v>0</v>
      </c>
      <c r="J328" s="37" t="str">
        <f t="shared" si="18"/>
        <v/>
      </c>
      <c r="K328" s="38" t="s">
        <v>468</v>
      </c>
      <c r="L328" s="39" t="str">
        <f t="shared" si="19"/>
        <v/>
      </c>
    </row>
    <row r="329" spans="1:12" s="40" customFormat="1" ht="14.5" x14ac:dyDescent="0.35">
      <c r="A329" s="41">
        <v>320</v>
      </c>
      <c r="B329" s="42" t="s">
        <v>346</v>
      </c>
      <c r="C329" s="31">
        <v>0</v>
      </c>
      <c r="D329" s="33">
        <v>0</v>
      </c>
      <c r="E329" s="34">
        <v>0</v>
      </c>
      <c r="F329" s="34">
        <v>0</v>
      </c>
      <c r="G329" s="35" t="str">
        <f t="shared" si="17"/>
        <v/>
      </c>
      <c r="H329" s="34">
        <v>0</v>
      </c>
      <c r="I329" s="36">
        <f t="shared" si="16"/>
        <v>0</v>
      </c>
      <c r="J329" s="37" t="str">
        <f t="shared" si="18"/>
        <v/>
      </c>
      <c r="K329" s="38" t="s">
        <v>468</v>
      </c>
      <c r="L329" s="39" t="str">
        <f t="shared" si="19"/>
        <v/>
      </c>
    </row>
    <row r="330" spans="1:12" s="40" customFormat="1" ht="14.5" x14ac:dyDescent="0.35">
      <c r="A330" s="41">
        <v>321</v>
      </c>
      <c r="B330" s="42" t="s">
        <v>347</v>
      </c>
      <c r="C330" s="31">
        <v>1</v>
      </c>
      <c r="D330" s="33">
        <v>7</v>
      </c>
      <c r="E330" s="34">
        <v>20261.714285714286</v>
      </c>
      <c r="F330" s="34">
        <v>141832</v>
      </c>
      <c r="G330" s="35">
        <f t="shared" si="17"/>
        <v>1.9842343181005729E-3</v>
      </c>
      <c r="H330" s="34">
        <v>71479461.224000007</v>
      </c>
      <c r="I330" s="36">
        <f t="shared" ref="I330:I393" si="20">H330*0.09</f>
        <v>6433151.5101600001</v>
      </c>
      <c r="J330" s="37">
        <f t="shared" si="18"/>
        <v>310.50282426476394</v>
      </c>
      <c r="K330" s="38" t="s">
        <v>468</v>
      </c>
      <c r="L330" s="39" t="str">
        <f t="shared" si="19"/>
        <v/>
      </c>
    </row>
    <row r="331" spans="1:12" s="40" customFormat="1" ht="14.5" x14ac:dyDescent="0.35">
      <c r="A331" s="41">
        <v>322</v>
      </c>
      <c r="B331" s="42" t="s">
        <v>348</v>
      </c>
      <c r="C331" s="31">
        <v>1</v>
      </c>
      <c r="D331" s="33">
        <v>4</v>
      </c>
      <c r="E331" s="34">
        <v>17925.5</v>
      </c>
      <c r="F331" s="34">
        <v>71702</v>
      </c>
      <c r="G331" s="35">
        <f t="shared" ref="G331:G394" si="21">IF(D331&gt;0,IFERROR(F331/H331,""),"")</f>
        <v>4.3610856453567678E-3</v>
      </c>
      <c r="H331" s="34">
        <v>16441318.935421703</v>
      </c>
      <c r="I331" s="36">
        <f t="shared" si="20"/>
        <v>1479718.7041879531</v>
      </c>
      <c r="J331" s="37">
        <f t="shared" ref="J331:J394" si="22">IF(AND(A331&lt;800,C331=1,H331&gt;0,I331&gt;0),(I331-F331)/E331,"")</f>
        <v>78.548252723101342</v>
      </c>
      <c r="K331" s="38" t="s">
        <v>468</v>
      </c>
      <c r="L331" s="39" t="str">
        <f t="shared" ref="L331:L394" si="23">IF(K331="","", (K331-F331)/E331)</f>
        <v/>
      </c>
    </row>
    <row r="332" spans="1:12" s="40" customFormat="1" ht="14.5" x14ac:dyDescent="0.35">
      <c r="A332" s="41">
        <v>323</v>
      </c>
      <c r="B332" s="42" t="s">
        <v>349</v>
      </c>
      <c r="C332" s="31">
        <v>1</v>
      </c>
      <c r="D332" s="33">
        <v>6</v>
      </c>
      <c r="E332" s="34">
        <v>15058</v>
      </c>
      <c r="F332" s="34">
        <v>90348</v>
      </c>
      <c r="G332" s="35">
        <f t="shared" si="21"/>
        <v>4.573381518147907E-3</v>
      </c>
      <c r="H332" s="34">
        <v>19755185.44461789</v>
      </c>
      <c r="I332" s="36">
        <f t="shared" si="20"/>
        <v>1777966.6900156101</v>
      </c>
      <c r="J332" s="37">
        <f t="shared" si="22"/>
        <v>112.07455771122395</v>
      </c>
      <c r="K332" s="38" t="s">
        <v>468</v>
      </c>
      <c r="L332" s="39" t="str">
        <f t="shared" si="23"/>
        <v/>
      </c>
    </row>
    <row r="333" spans="1:12" s="40" customFormat="1" ht="14.5" x14ac:dyDescent="0.35">
      <c r="A333" s="41">
        <v>324</v>
      </c>
      <c r="B333" s="42" t="s">
        <v>350</v>
      </c>
      <c r="C333" s="31">
        <v>0</v>
      </c>
      <c r="D333" s="33">
        <v>0</v>
      </c>
      <c r="E333" s="34">
        <v>17889</v>
      </c>
      <c r="F333" s="34">
        <v>0</v>
      </c>
      <c r="G333" s="35" t="str">
        <f t="shared" si="21"/>
        <v/>
      </c>
      <c r="H333" s="34">
        <v>640075</v>
      </c>
      <c r="I333" s="36">
        <f t="shared" si="20"/>
        <v>57606.75</v>
      </c>
      <c r="J333" s="37" t="str">
        <f t="shared" si="22"/>
        <v/>
      </c>
      <c r="K333" s="38" t="s">
        <v>468</v>
      </c>
      <c r="L333" s="39" t="str">
        <f t="shared" si="23"/>
        <v/>
      </c>
    </row>
    <row r="334" spans="1:12" s="40" customFormat="1" ht="14.5" x14ac:dyDescent="0.35">
      <c r="A334" s="41">
        <v>325</v>
      </c>
      <c r="B334" s="42" t="s">
        <v>351</v>
      </c>
      <c r="C334" s="31">
        <v>1</v>
      </c>
      <c r="D334" s="33">
        <v>76</v>
      </c>
      <c r="E334" s="34">
        <v>15690.868421052632</v>
      </c>
      <c r="F334" s="34">
        <v>1192506</v>
      </c>
      <c r="G334" s="35">
        <f t="shared" si="21"/>
        <v>1.4554676809439514E-2</v>
      </c>
      <c r="H334" s="34">
        <v>81932839.568556666</v>
      </c>
      <c r="I334" s="36">
        <f t="shared" si="20"/>
        <v>7373955.5611700993</v>
      </c>
      <c r="J334" s="37">
        <f t="shared" si="22"/>
        <v>393.95203600562809</v>
      </c>
      <c r="K334" s="38" t="s">
        <v>468</v>
      </c>
      <c r="L334" s="39" t="str">
        <f t="shared" si="23"/>
        <v/>
      </c>
    </row>
    <row r="335" spans="1:12" s="40" customFormat="1" ht="14.5" x14ac:dyDescent="0.35">
      <c r="A335" s="41">
        <v>326</v>
      </c>
      <c r="B335" s="42" t="s">
        <v>352</v>
      </c>
      <c r="C335" s="31">
        <v>1</v>
      </c>
      <c r="D335" s="33">
        <v>10</v>
      </c>
      <c r="E335" s="34">
        <v>16233.7</v>
      </c>
      <c r="F335" s="34">
        <v>162337</v>
      </c>
      <c r="G335" s="35">
        <f t="shared" si="21"/>
        <v>2.1646007956613676E-3</v>
      </c>
      <c r="H335" s="34">
        <v>74996276.599999994</v>
      </c>
      <c r="I335" s="36">
        <f t="shared" si="20"/>
        <v>6749664.8939999994</v>
      </c>
      <c r="J335" s="37">
        <f t="shared" si="22"/>
        <v>405.78105385709966</v>
      </c>
      <c r="K335" s="38" t="s">
        <v>468</v>
      </c>
      <c r="L335" s="39" t="str">
        <f t="shared" si="23"/>
        <v/>
      </c>
    </row>
    <row r="336" spans="1:12" s="40" customFormat="1" ht="14.5" x14ac:dyDescent="0.35">
      <c r="A336" s="41">
        <v>327</v>
      </c>
      <c r="B336" s="42" t="s">
        <v>353</v>
      </c>
      <c r="C336" s="31">
        <v>1</v>
      </c>
      <c r="D336" s="33">
        <v>1</v>
      </c>
      <c r="E336" s="34">
        <v>22240</v>
      </c>
      <c r="F336" s="34">
        <v>22240</v>
      </c>
      <c r="G336" s="35">
        <f t="shared" si="21"/>
        <v>7.9141753517001333E-3</v>
      </c>
      <c r="H336" s="34">
        <v>2810147.49</v>
      </c>
      <c r="I336" s="36">
        <f t="shared" si="20"/>
        <v>252913.27410000001</v>
      </c>
      <c r="J336" s="37">
        <f t="shared" si="22"/>
        <v>10.371999734712231</v>
      </c>
      <c r="K336" s="38" t="s">
        <v>468</v>
      </c>
      <c r="L336" s="39" t="str">
        <f t="shared" si="23"/>
        <v/>
      </c>
    </row>
    <row r="337" spans="1:12" s="40" customFormat="1" ht="14.5" x14ac:dyDescent="0.35">
      <c r="A337" s="41">
        <v>328</v>
      </c>
      <c r="B337" s="42" t="s">
        <v>354</v>
      </c>
      <c r="C337" s="31">
        <v>0</v>
      </c>
      <c r="D337" s="33">
        <v>0</v>
      </c>
      <c r="E337" s="34">
        <v>0</v>
      </c>
      <c r="F337" s="34">
        <v>0</v>
      </c>
      <c r="G337" s="35" t="str">
        <f t="shared" si="21"/>
        <v/>
      </c>
      <c r="H337" s="34">
        <v>0</v>
      </c>
      <c r="I337" s="36">
        <f t="shared" si="20"/>
        <v>0</v>
      </c>
      <c r="J337" s="37" t="str">
        <f t="shared" si="22"/>
        <v/>
      </c>
      <c r="K337" s="38" t="s">
        <v>468</v>
      </c>
      <c r="L337" s="39" t="str">
        <f t="shared" si="23"/>
        <v/>
      </c>
    </row>
    <row r="338" spans="1:12" s="40" customFormat="1" ht="14.5" x14ac:dyDescent="0.35">
      <c r="A338" s="41">
        <v>329</v>
      </c>
      <c r="B338" s="42" t="s">
        <v>355</v>
      </c>
      <c r="C338" s="31">
        <v>0</v>
      </c>
      <c r="D338" s="33">
        <v>0</v>
      </c>
      <c r="E338" s="34">
        <v>16491</v>
      </c>
      <c r="F338" s="34">
        <v>0</v>
      </c>
      <c r="G338" s="35" t="str">
        <f t="shared" si="21"/>
        <v/>
      </c>
      <c r="H338" s="34">
        <v>33873.75</v>
      </c>
      <c r="I338" s="36">
        <f t="shared" si="20"/>
        <v>3048.6374999999998</v>
      </c>
      <c r="J338" s="37" t="str">
        <f t="shared" si="22"/>
        <v/>
      </c>
      <c r="K338" s="38" t="s">
        <v>468</v>
      </c>
      <c r="L338" s="39" t="str">
        <f t="shared" si="23"/>
        <v/>
      </c>
    </row>
    <row r="339" spans="1:12" s="40" customFormat="1" ht="14.5" x14ac:dyDescent="0.35">
      <c r="A339" s="41">
        <v>330</v>
      </c>
      <c r="B339" s="42" t="s">
        <v>356</v>
      </c>
      <c r="C339" s="31">
        <v>1</v>
      </c>
      <c r="D339" s="33">
        <v>0</v>
      </c>
      <c r="E339" s="34">
        <v>28713</v>
      </c>
      <c r="F339" s="34">
        <v>0</v>
      </c>
      <c r="G339" s="35" t="str">
        <f t="shared" si="21"/>
        <v/>
      </c>
      <c r="H339" s="34">
        <v>57059501.502000004</v>
      </c>
      <c r="I339" s="36">
        <f t="shared" si="20"/>
        <v>5135355.1351800002</v>
      </c>
      <c r="J339" s="37">
        <f t="shared" si="22"/>
        <v>178.85122192665344</v>
      </c>
      <c r="K339" s="38" t="s">
        <v>468</v>
      </c>
      <c r="L339" s="39" t="str">
        <f t="shared" si="23"/>
        <v/>
      </c>
    </row>
    <row r="340" spans="1:12" s="40" customFormat="1" ht="14.5" x14ac:dyDescent="0.35">
      <c r="A340" s="41">
        <v>331</v>
      </c>
      <c r="B340" s="42" t="s">
        <v>357</v>
      </c>
      <c r="C340" s="31">
        <v>1</v>
      </c>
      <c r="D340" s="33">
        <v>36</v>
      </c>
      <c r="E340" s="34">
        <v>17691.277777777777</v>
      </c>
      <c r="F340" s="34">
        <v>636886</v>
      </c>
      <c r="G340" s="35">
        <f t="shared" si="21"/>
        <v>2.5478260516491637E-2</v>
      </c>
      <c r="H340" s="34">
        <v>24997232.428318828</v>
      </c>
      <c r="I340" s="36">
        <f t="shared" si="20"/>
        <v>2249750.9185486943</v>
      </c>
      <c r="J340" s="37">
        <f t="shared" si="22"/>
        <v>91.167237257143341</v>
      </c>
      <c r="K340" s="38" t="s">
        <v>468</v>
      </c>
      <c r="L340" s="39" t="str">
        <f t="shared" si="23"/>
        <v/>
      </c>
    </row>
    <row r="341" spans="1:12" s="40" customFormat="1" ht="14.5" x14ac:dyDescent="0.35">
      <c r="A341" s="41">
        <v>332</v>
      </c>
      <c r="B341" s="42" t="s">
        <v>358</v>
      </c>
      <c r="C341" s="31">
        <v>1</v>
      </c>
      <c r="D341" s="33">
        <v>109</v>
      </c>
      <c r="E341" s="34">
        <v>17029.899082568809</v>
      </c>
      <c r="F341" s="34">
        <v>1856259</v>
      </c>
      <c r="G341" s="35">
        <f t="shared" si="21"/>
        <v>2.7326096437555673E-2</v>
      </c>
      <c r="H341" s="34">
        <v>67929900.058789477</v>
      </c>
      <c r="I341" s="36">
        <f t="shared" si="20"/>
        <v>6113691.0052910531</v>
      </c>
      <c r="J341" s="37">
        <f t="shared" si="22"/>
        <v>249.99748880771742</v>
      </c>
      <c r="K341" s="38" t="s">
        <v>468</v>
      </c>
      <c r="L341" s="39" t="str">
        <f t="shared" si="23"/>
        <v/>
      </c>
    </row>
    <row r="342" spans="1:12" s="40" customFormat="1" ht="14.5" x14ac:dyDescent="0.35">
      <c r="A342" s="41">
        <v>333</v>
      </c>
      <c r="B342" s="42" t="s">
        <v>359</v>
      </c>
      <c r="C342" s="31">
        <v>0</v>
      </c>
      <c r="D342" s="33">
        <v>0</v>
      </c>
      <c r="E342" s="34">
        <v>0</v>
      </c>
      <c r="F342" s="34">
        <v>0</v>
      </c>
      <c r="G342" s="35" t="str">
        <f t="shared" si="21"/>
        <v/>
      </c>
      <c r="H342" s="34">
        <v>0</v>
      </c>
      <c r="I342" s="36">
        <f t="shared" si="20"/>
        <v>0</v>
      </c>
      <c r="J342" s="37" t="str">
        <f t="shared" si="22"/>
        <v/>
      </c>
      <c r="K342" s="38" t="s">
        <v>468</v>
      </c>
      <c r="L342" s="39" t="str">
        <f t="shared" si="23"/>
        <v/>
      </c>
    </row>
    <row r="343" spans="1:12" s="40" customFormat="1" ht="14.5" x14ac:dyDescent="0.35">
      <c r="A343" s="41">
        <v>334</v>
      </c>
      <c r="B343" s="42" t="s">
        <v>360</v>
      </c>
      <c r="C343" s="31">
        <v>0</v>
      </c>
      <c r="D343" s="33">
        <v>0</v>
      </c>
      <c r="E343" s="34">
        <v>0</v>
      </c>
      <c r="F343" s="34">
        <v>0</v>
      </c>
      <c r="G343" s="35" t="str">
        <f t="shared" si="21"/>
        <v/>
      </c>
      <c r="H343" s="34">
        <v>0</v>
      </c>
      <c r="I343" s="36">
        <f t="shared" si="20"/>
        <v>0</v>
      </c>
      <c r="J343" s="37" t="str">
        <f t="shared" si="22"/>
        <v/>
      </c>
      <c r="K343" s="38" t="s">
        <v>468</v>
      </c>
      <c r="L343" s="39" t="str">
        <f t="shared" si="23"/>
        <v/>
      </c>
    </row>
    <row r="344" spans="1:12" s="40" customFormat="1" ht="14.5" x14ac:dyDescent="0.35">
      <c r="A344" s="41">
        <v>335</v>
      </c>
      <c r="B344" s="42" t="s">
        <v>361</v>
      </c>
      <c r="C344" s="31">
        <v>1</v>
      </c>
      <c r="D344" s="33">
        <v>1</v>
      </c>
      <c r="E344" s="34">
        <v>21843</v>
      </c>
      <c r="F344" s="34">
        <v>21843</v>
      </c>
      <c r="G344" s="35">
        <f t="shared" si="21"/>
        <v>3.4508500304346914E-4</v>
      </c>
      <c r="H344" s="34">
        <v>63297447.896478176</v>
      </c>
      <c r="I344" s="36">
        <f t="shared" si="20"/>
        <v>5696770.3106830353</v>
      </c>
      <c r="J344" s="37">
        <f t="shared" si="22"/>
        <v>259.80530653678687</v>
      </c>
      <c r="K344" s="38" t="s">
        <v>468</v>
      </c>
      <c r="L344" s="39" t="str">
        <f t="shared" si="23"/>
        <v/>
      </c>
    </row>
    <row r="345" spans="1:12" s="40" customFormat="1" ht="14.5" x14ac:dyDescent="0.35">
      <c r="A345" s="41">
        <v>336</v>
      </c>
      <c r="B345" s="42" t="s">
        <v>362</v>
      </c>
      <c r="C345" s="31">
        <v>1</v>
      </c>
      <c r="D345" s="33">
        <v>306</v>
      </c>
      <c r="E345" s="34">
        <v>15445.552287581699</v>
      </c>
      <c r="F345" s="34">
        <v>4726339</v>
      </c>
      <c r="G345" s="35">
        <f t="shared" si="21"/>
        <v>4.8588345715660924E-2</v>
      </c>
      <c r="H345" s="34">
        <v>97273099.760558695</v>
      </c>
      <c r="I345" s="36">
        <f t="shared" si="20"/>
        <v>8754578.9784502815</v>
      </c>
      <c r="J345" s="37">
        <f t="shared" si="22"/>
        <v>260.8025859773889</v>
      </c>
      <c r="K345" s="38" t="s">
        <v>468</v>
      </c>
      <c r="L345" s="39" t="str">
        <f t="shared" si="23"/>
        <v/>
      </c>
    </row>
    <row r="346" spans="1:12" s="40" customFormat="1" ht="14.5" x14ac:dyDescent="0.35">
      <c r="A346" s="41">
        <v>337</v>
      </c>
      <c r="B346" s="42" t="s">
        <v>363</v>
      </c>
      <c r="C346" s="31">
        <v>1</v>
      </c>
      <c r="D346" s="33">
        <v>1</v>
      </c>
      <c r="E346" s="34">
        <v>36567</v>
      </c>
      <c r="F346" s="34">
        <v>36567</v>
      </c>
      <c r="G346" s="35">
        <f t="shared" si="21"/>
        <v>1.5336941148805083E-2</v>
      </c>
      <c r="H346" s="34">
        <v>2384243.3536917479</v>
      </c>
      <c r="I346" s="36">
        <f t="shared" si="20"/>
        <v>214581.90183225731</v>
      </c>
      <c r="J346" s="37">
        <f t="shared" si="22"/>
        <v>4.8681844786900026</v>
      </c>
      <c r="K346" s="38" t="s">
        <v>468</v>
      </c>
      <c r="L346" s="39" t="str">
        <f t="shared" si="23"/>
        <v/>
      </c>
    </row>
    <row r="347" spans="1:12" s="40" customFormat="1" ht="14.5" x14ac:dyDescent="0.35">
      <c r="A347" s="41">
        <v>338</v>
      </c>
      <c r="B347" s="42" t="s">
        <v>364</v>
      </c>
      <c r="C347" s="31">
        <v>0</v>
      </c>
      <c r="D347" s="33">
        <v>0</v>
      </c>
      <c r="E347" s="34">
        <v>18858</v>
      </c>
      <c r="F347" s="34">
        <v>0</v>
      </c>
      <c r="G347" s="35" t="str">
        <f t="shared" si="21"/>
        <v/>
      </c>
      <c r="H347" s="34">
        <v>431036</v>
      </c>
      <c r="I347" s="36">
        <f t="shared" si="20"/>
        <v>38793.24</v>
      </c>
      <c r="J347" s="37" t="str">
        <f t="shared" si="22"/>
        <v/>
      </c>
      <c r="K347" s="38" t="s">
        <v>468</v>
      </c>
      <c r="L347" s="39" t="str">
        <f t="shared" si="23"/>
        <v/>
      </c>
    </row>
    <row r="348" spans="1:12" s="40" customFormat="1" ht="14.5" x14ac:dyDescent="0.35">
      <c r="A348" s="41">
        <v>339</v>
      </c>
      <c r="B348" s="42" t="s">
        <v>365</v>
      </c>
      <c r="C348" s="31">
        <v>0</v>
      </c>
      <c r="D348" s="33">
        <v>0</v>
      </c>
      <c r="E348" s="34">
        <v>0</v>
      </c>
      <c r="F348" s="34">
        <v>0</v>
      </c>
      <c r="G348" s="35" t="str">
        <f t="shared" si="21"/>
        <v/>
      </c>
      <c r="H348" s="34">
        <v>0</v>
      </c>
      <c r="I348" s="36">
        <f t="shared" si="20"/>
        <v>0</v>
      </c>
      <c r="J348" s="37" t="str">
        <f t="shared" si="22"/>
        <v/>
      </c>
      <c r="K348" s="38" t="s">
        <v>468</v>
      </c>
      <c r="L348" s="39" t="str">
        <f t="shared" si="23"/>
        <v/>
      </c>
    </row>
    <row r="349" spans="1:12" s="40" customFormat="1" ht="14.5" x14ac:dyDescent="0.35">
      <c r="A349" s="41">
        <v>340</v>
      </c>
      <c r="B349" s="42" t="s">
        <v>366</v>
      </c>
      <c r="C349" s="31">
        <v>1</v>
      </c>
      <c r="D349" s="33">
        <v>6</v>
      </c>
      <c r="E349" s="34">
        <v>18316</v>
      </c>
      <c r="F349" s="34">
        <v>109896</v>
      </c>
      <c r="G349" s="35">
        <f t="shared" si="21"/>
        <v>3.0929840488308012E-2</v>
      </c>
      <c r="H349" s="34">
        <v>3553073.6099832943</v>
      </c>
      <c r="I349" s="36">
        <f t="shared" si="20"/>
        <v>319776.62489849649</v>
      </c>
      <c r="J349" s="37">
        <f t="shared" si="22"/>
        <v>11.458867924137175</v>
      </c>
      <c r="K349" s="38" t="s">
        <v>468</v>
      </c>
      <c r="L349" s="39" t="str">
        <f t="shared" si="23"/>
        <v/>
      </c>
    </row>
    <row r="350" spans="1:12" s="40" customFormat="1" ht="14.5" x14ac:dyDescent="0.35">
      <c r="A350" s="41">
        <v>341</v>
      </c>
      <c r="B350" s="42" t="s">
        <v>367</v>
      </c>
      <c r="C350" s="31">
        <v>0</v>
      </c>
      <c r="D350" s="33">
        <v>0</v>
      </c>
      <c r="E350" s="34">
        <v>0</v>
      </c>
      <c r="F350" s="34">
        <v>0</v>
      </c>
      <c r="G350" s="35" t="str">
        <f t="shared" si="21"/>
        <v/>
      </c>
      <c r="H350" s="34">
        <v>14.141006211947177</v>
      </c>
      <c r="I350" s="36">
        <f t="shared" si="20"/>
        <v>1.272690559075246</v>
      </c>
      <c r="J350" s="37" t="str">
        <f t="shared" si="22"/>
        <v/>
      </c>
      <c r="K350" s="38" t="s">
        <v>468</v>
      </c>
      <c r="L350" s="39" t="str">
        <f t="shared" si="23"/>
        <v/>
      </c>
    </row>
    <row r="351" spans="1:12" s="40" customFormat="1" ht="14.5" x14ac:dyDescent="0.35">
      <c r="A351" s="41">
        <v>342</v>
      </c>
      <c r="B351" s="42" t="s">
        <v>368</v>
      </c>
      <c r="C351" s="31">
        <v>1</v>
      </c>
      <c r="D351" s="33">
        <v>4</v>
      </c>
      <c r="E351" s="34">
        <v>23283.5</v>
      </c>
      <c r="F351" s="34">
        <v>93134</v>
      </c>
      <c r="G351" s="35">
        <f t="shared" si="21"/>
        <v>1.4727585670497095E-3</v>
      </c>
      <c r="H351" s="34">
        <v>63237792.048</v>
      </c>
      <c r="I351" s="36">
        <f t="shared" si="20"/>
        <v>5691401.2843199996</v>
      </c>
      <c r="J351" s="37">
        <f t="shared" si="22"/>
        <v>240.43925029827989</v>
      </c>
      <c r="K351" s="38" t="s">
        <v>468</v>
      </c>
      <c r="L351" s="39" t="str">
        <f t="shared" si="23"/>
        <v/>
      </c>
    </row>
    <row r="352" spans="1:12" s="40" customFormat="1" ht="14.5" x14ac:dyDescent="0.35">
      <c r="A352" s="41">
        <v>343</v>
      </c>
      <c r="B352" s="42" t="s">
        <v>369</v>
      </c>
      <c r="C352" s="31">
        <v>1</v>
      </c>
      <c r="D352" s="33">
        <v>10</v>
      </c>
      <c r="E352" s="34">
        <v>13475</v>
      </c>
      <c r="F352" s="34">
        <v>134750</v>
      </c>
      <c r="G352" s="35">
        <f t="shared" si="21"/>
        <v>6.6323302661549189E-3</v>
      </c>
      <c r="H352" s="34">
        <v>20317142.631999999</v>
      </c>
      <c r="I352" s="36">
        <f t="shared" si="20"/>
        <v>1828542.8368799998</v>
      </c>
      <c r="J352" s="37">
        <f t="shared" si="22"/>
        <v>125.69891182782931</v>
      </c>
      <c r="K352" s="38">
        <v>3657085.6737599997</v>
      </c>
      <c r="L352" s="39">
        <f t="shared" si="23"/>
        <v>261.39782365565861</v>
      </c>
    </row>
    <row r="353" spans="1:12" s="40" customFormat="1" ht="14.5" x14ac:dyDescent="0.35">
      <c r="A353" s="41">
        <v>344</v>
      </c>
      <c r="B353" s="42" t="s">
        <v>370</v>
      </c>
      <c r="C353" s="31">
        <v>1</v>
      </c>
      <c r="D353" s="33">
        <v>3</v>
      </c>
      <c r="E353" s="34">
        <v>21708.333333333332</v>
      </c>
      <c r="F353" s="34">
        <v>65125</v>
      </c>
      <c r="G353" s="35">
        <f t="shared" si="21"/>
        <v>8.4439416447090472E-4</v>
      </c>
      <c r="H353" s="34">
        <v>77126302.786338136</v>
      </c>
      <c r="I353" s="36">
        <f t="shared" si="20"/>
        <v>6941367.2507704319</v>
      </c>
      <c r="J353" s="37">
        <f t="shared" si="22"/>
        <v>316.7558810335708</v>
      </c>
      <c r="K353" s="38" t="s">
        <v>468</v>
      </c>
      <c r="L353" s="39" t="str">
        <f t="shared" si="23"/>
        <v/>
      </c>
    </row>
    <row r="354" spans="1:12" s="40" customFormat="1" ht="14.5" x14ac:dyDescent="0.35">
      <c r="A354" s="41">
        <v>345</v>
      </c>
      <c r="B354" s="42" t="s">
        <v>371</v>
      </c>
      <c r="C354" s="31">
        <v>0</v>
      </c>
      <c r="D354" s="33">
        <v>0</v>
      </c>
      <c r="E354" s="34">
        <v>16491</v>
      </c>
      <c r="F354" s="34">
        <v>0</v>
      </c>
      <c r="G354" s="35" t="str">
        <f t="shared" si="21"/>
        <v/>
      </c>
      <c r="H354" s="34">
        <v>97471</v>
      </c>
      <c r="I354" s="36">
        <f t="shared" si="20"/>
        <v>8772.39</v>
      </c>
      <c r="J354" s="37" t="str">
        <f t="shared" si="22"/>
        <v/>
      </c>
      <c r="K354" s="38" t="s">
        <v>468</v>
      </c>
      <c r="L354" s="39" t="str">
        <f t="shared" si="23"/>
        <v/>
      </c>
    </row>
    <row r="355" spans="1:12" s="40" customFormat="1" ht="14.5" x14ac:dyDescent="0.35">
      <c r="A355" s="41">
        <v>346</v>
      </c>
      <c r="B355" s="42" t="s">
        <v>372</v>
      </c>
      <c r="C355" s="31">
        <v>1</v>
      </c>
      <c r="D355" s="33">
        <v>27</v>
      </c>
      <c r="E355" s="34">
        <v>17453</v>
      </c>
      <c r="F355" s="34">
        <v>471231</v>
      </c>
      <c r="G355" s="35">
        <f t="shared" si="21"/>
        <v>1.51968160714256E-2</v>
      </c>
      <c r="H355" s="34">
        <v>31008534.800000001</v>
      </c>
      <c r="I355" s="36">
        <f t="shared" si="20"/>
        <v>2790768.1319999998</v>
      </c>
      <c r="J355" s="37">
        <f t="shared" si="22"/>
        <v>132.90191554460549</v>
      </c>
      <c r="K355" s="38" t="s">
        <v>468</v>
      </c>
      <c r="L355" s="39" t="str">
        <f t="shared" si="23"/>
        <v/>
      </c>
    </row>
    <row r="356" spans="1:12" s="40" customFormat="1" ht="14.5" x14ac:dyDescent="0.35">
      <c r="A356" s="41">
        <v>347</v>
      </c>
      <c r="B356" s="42" t="s">
        <v>373</v>
      </c>
      <c r="C356" s="31">
        <v>1</v>
      </c>
      <c r="D356" s="33">
        <v>51</v>
      </c>
      <c r="E356" s="34">
        <v>23352.980392156864</v>
      </c>
      <c r="F356" s="34">
        <v>1191002</v>
      </c>
      <c r="G356" s="35">
        <f t="shared" si="21"/>
        <v>1.265158172736386E-2</v>
      </c>
      <c r="H356" s="34">
        <v>94138584.855678946</v>
      </c>
      <c r="I356" s="36">
        <f t="shared" si="20"/>
        <v>8472472.6370111052</v>
      </c>
      <c r="J356" s="37">
        <f t="shared" si="22"/>
        <v>311.80048605087677</v>
      </c>
      <c r="K356" s="38" t="s">
        <v>468</v>
      </c>
      <c r="L356" s="39" t="str">
        <f t="shared" si="23"/>
        <v/>
      </c>
    </row>
    <row r="357" spans="1:12" s="40" customFormat="1" ht="14.5" x14ac:dyDescent="0.35">
      <c r="A357" s="41">
        <v>348</v>
      </c>
      <c r="B357" s="42" t="s">
        <v>374</v>
      </c>
      <c r="C357" s="31">
        <v>1</v>
      </c>
      <c r="D357" s="33">
        <v>2103</v>
      </c>
      <c r="E357" s="34">
        <v>16712.964336661913</v>
      </c>
      <c r="F357" s="34">
        <v>35147364</v>
      </c>
      <c r="G357" s="35">
        <f t="shared" si="21"/>
        <v>7.3533914739481523E-2</v>
      </c>
      <c r="H357" s="34">
        <v>477974879</v>
      </c>
      <c r="I357" s="36">
        <f t="shared" si="20"/>
        <v>43017739.109999999</v>
      </c>
      <c r="J357" s="37">
        <f t="shared" si="22"/>
        <v>470.91437230769276</v>
      </c>
      <c r="K357" s="38">
        <v>86035478.219999999</v>
      </c>
      <c r="L357" s="39">
        <f t="shared" si="23"/>
        <v>3044.8287446153854</v>
      </c>
    </row>
    <row r="358" spans="1:12" s="40" customFormat="1" ht="14.5" x14ac:dyDescent="0.35">
      <c r="A358" s="41">
        <v>349</v>
      </c>
      <c r="B358" s="42" t="s">
        <v>375</v>
      </c>
      <c r="C358" s="31">
        <v>1</v>
      </c>
      <c r="D358" s="33">
        <v>1</v>
      </c>
      <c r="E358" s="34">
        <v>25148</v>
      </c>
      <c r="F358" s="34">
        <v>25148</v>
      </c>
      <c r="G358" s="35">
        <f t="shared" si="21"/>
        <v>1.0931595022518073E-2</v>
      </c>
      <c r="H358" s="34">
        <v>2300487.71</v>
      </c>
      <c r="I358" s="36">
        <f t="shared" si="20"/>
        <v>207043.8939</v>
      </c>
      <c r="J358" s="37">
        <f t="shared" si="22"/>
        <v>7.2330162995069189</v>
      </c>
      <c r="K358" s="38" t="s">
        <v>468</v>
      </c>
      <c r="L358" s="39" t="str">
        <f t="shared" si="23"/>
        <v/>
      </c>
    </row>
    <row r="359" spans="1:12" s="40" customFormat="1" ht="14.5" x14ac:dyDescent="0.35">
      <c r="A359" s="41">
        <v>350</v>
      </c>
      <c r="B359" s="42" t="s">
        <v>376</v>
      </c>
      <c r="C359" s="31">
        <v>1</v>
      </c>
      <c r="D359" s="33">
        <v>59</v>
      </c>
      <c r="E359" s="34">
        <v>21602.508474576272</v>
      </c>
      <c r="F359" s="34">
        <v>1274548</v>
      </c>
      <c r="G359" s="35">
        <f t="shared" si="21"/>
        <v>7.4745714683505937E-2</v>
      </c>
      <c r="H359" s="34">
        <v>17051786.920451418</v>
      </c>
      <c r="I359" s="36">
        <f t="shared" si="20"/>
        <v>1534660.8228406275</v>
      </c>
      <c r="J359" s="37">
        <f t="shared" si="22"/>
        <v>12.040861974281881</v>
      </c>
      <c r="K359" s="38" t="s">
        <v>468</v>
      </c>
      <c r="L359" s="39" t="str">
        <f t="shared" si="23"/>
        <v/>
      </c>
    </row>
    <row r="360" spans="1:12" s="40" customFormat="1" ht="14.5" x14ac:dyDescent="0.35">
      <c r="A360" s="41">
        <v>351</v>
      </c>
      <c r="B360" s="42" t="s">
        <v>377</v>
      </c>
      <c r="C360" s="31">
        <v>0</v>
      </c>
      <c r="D360" s="33">
        <v>0</v>
      </c>
      <c r="E360" s="34">
        <v>0</v>
      </c>
      <c r="F360" s="34">
        <v>0</v>
      </c>
      <c r="G360" s="35" t="str">
        <f t="shared" si="21"/>
        <v/>
      </c>
      <c r="H360" s="34">
        <v>74263</v>
      </c>
      <c r="I360" s="36">
        <f t="shared" si="20"/>
        <v>6683.67</v>
      </c>
      <c r="J360" s="37" t="str">
        <f t="shared" si="22"/>
        <v/>
      </c>
      <c r="K360" s="38" t="s">
        <v>468</v>
      </c>
      <c r="L360" s="39" t="str">
        <f t="shared" si="23"/>
        <v/>
      </c>
    </row>
    <row r="361" spans="1:12" s="40" customFormat="1" ht="14.5" x14ac:dyDescent="0.35">
      <c r="A361" s="41">
        <v>352</v>
      </c>
      <c r="B361" s="42" t="s">
        <v>378</v>
      </c>
      <c r="C361" s="31">
        <v>0</v>
      </c>
      <c r="D361" s="33">
        <v>5</v>
      </c>
      <c r="E361" s="34">
        <v>18510</v>
      </c>
      <c r="F361" s="34">
        <v>92550</v>
      </c>
      <c r="G361" s="35" t="str">
        <f t="shared" si="21"/>
        <v/>
      </c>
      <c r="H361" s="34">
        <v>0</v>
      </c>
      <c r="I361" s="36">
        <f t="shared" si="20"/>
        <v>0</v>
      </c>
      <c r="J361" s="37" t="str">
        <f t="shared" si="22"/>
        <v/>
      </c>
      <c r="K361" s="38" t="s">
        <v>468</v>
      </c>
      <c r="L361" s="39" t="str">
        <f t="shared" si="23"/>
        <v/>
      </c>
    </row>
    <row r="362" spans="1:12" s="40" customFormat="1" ht="14.5" x14ac:dyDescent="0.35">
      <c r="A362" s="41">
        <v>406</v>
      </c>
      <c r="B362" s="42" t="s">
        <v>379</v>
      </c>
      <c r="C362" s="31">
        <v>1</v>
      </c>
      <c r="D362" s="33">
        <v>0</v>
      </c>
      <c r="E362" s="34">
        <v>36518</v>
      </c>
      <c r="F362" s="34">
        <v>0</v>
      </c>
      <c r="G362" s="35" t="str">
        <f t="shared" si="21"/>
        <v/>
      </c>
      <c r="H362" s="34">
        <v>4028480</v>
      </c>
      <c r="I362" s="36">
        <f t="shared" si="20"/>
        <v>362563.2</v>
      </c>
      <c r="J362" s="37">
        <f t="shared" si="22"/>
        <v>9.928342187414426</v>
      </c>
      <c r="K362" s="38" t="s">
        <v>468</v>
      </c>
      <c r="L362" s="39" t="str">
        <f t="shared" si="23"/>
        <v/>
      </c>
    </row>
    <row r="363" spans="1:12" s="40" customFormat="1" ht="14.5" x14ac:dyDescent="0.35">
      <c r="A363" s="41">
        <v>600</v>
      </c>
      <c r="B363" s="42" t="s">
        <v>380</v>
      </c>
      <c r="C363" s="31">
        <v>1</v>
      </c>
      <c r="D363" s="33">
        <v>43</v>
      </c>
      <c r="E363" s="34">
        <v>17398.976744186046</v>
      </c>
      <c r="F363" s="34">
        <v>748156</v>
      </c>
      <c r="G363" s="35">
        <f t="shared" si="21"/>
        <v>8.1474552667836504E-3</v>
      </c>
      <c r="H363" s="34">
        <v>91826954</v>
      </c>
      <c r="I363" s="36">
        <f t="shared" si="20"/>
        <v>8264425.8599999994</v>
      </c>
      <c r="J363" s="37">
        <f t="shared" si="22"/>
        <v>431.99493685808841</v>
      </c>
      <c r="K363" s="38" t="s">
        <v>468</v>
      </c>
      <c r="L363" s="39" t="str">
        <f t="shared" si="23"/>
        <v/>
      </c>
    </row>
    <row r="364" spans="1:12" s="40" customFormat="1" ht="14.5" x14ac:dyDescent="0.35">
      <c r="A364" s="41">
        <v>603</v>
      </c>
      <c r="B364" s="42" t="s">
        <v>381</v>
      </c>
      <c r="C364" s="31">
        <v>1</v>
      </c>
      <c r="D364" s="33">
        <v>71</v>
      </c>
      <c r="E364" s="34">
        <v>16417</v>
      </c>
      <c r="F364" s="34">
        <v>1165607</v>
      </c>
      <c r="G364" s="35">
        <f t="shared" si="21"/>
        <v>5.9632749192384246E-2</v>
      </c>
      <c r="H364" s="34">
        <v>19546424</v>
      </c>
      <c r="I364" s="36">
        <f t="shared" si="20"/>
        <v>1759178.16</v>
      </c>
      <c r="J364" s="37">
        <f t="shared" si="22"/>
        <v>36.155884753609058</v>
      </c>
      <c r="K364" s="38">
        <v>3518356.32</v>
      </c>
      <c r="L364" s="39">
        <f t="shared" si="23"/>
        <v>143.31176950721812</v>
      </c>
    </row>
    <row r="365" spans="1:12" s="40" customFormat="1" ht="14.5" x14ac:dyDescent="0.35">
      <c r="A365" s="41">
        <v>605</v>
      </c>
      <c r="B365" s="42" t="s">
        <v>382</v>
      </c>
      <c r="C365" s="31">
        <v>1</v>
      </c>
      <c r="D365" s="33">
        <v>88</v>
      </c>
      <c r="E365" s="34">
        <v>22420.920454545456</v>
      </c>
      <c r="F365" s="34">
        <v>1973041</v>
      </c>
      <c r="G365" s="35">
        <f t="shared" si="21"/>
        <v>6.3066064501083319E-2</v>
      </c>
      <c r="H365" s="34">
        <v>31285304</v>
      </c>
      <c r="I365" s="36">
        <f t="shared" si="20"/>
        <v>2815677.36</v>
      </c>
      <c r="J365" s="37">
        <f t="shared" si="22"/>
        <v>37.582594421504666</v>
      </c>
      <c r="K365" s="38" t="s">
        <v>468</v>
      </c>
      <c r="L365" s="39" t="str">
        <f t="shared" si="23"/>
        <v/>
      </c>
    </row>
    <row r="366" spans="1:12" s="40" customFormat="1" ht="14.5" x14ac:dyDescent="0.35">
      <c r="A366" s="41">
        <v>610</v>
      </c>
      <c r="B366" s="42" t="s">
        <v>383</v>
      </c>
      <c r="C366" s="31">
        <v>1</v>
      </c>
      <c r="D366" s="33">
        <v>15</v>
      </c>
      <c r="E366" s="34">
        <v>14711.933333333332</v>
      </c>
      <c r="F366" s="34">
        <v>220679</v>
      </c>
      <c r="G366" s="35">
        <f t="shared" si="21"/>
        <v>6.5129009528831338E-3</v>
      </c>
      <c r="H366" s="34">
        <v>33883364.969999999</v>
      </c>
      <c r="I366" s="36">
        <f t="shared" si="20"/>
        <v>3049502.8472999996</v>
      </c>
      <c r="J366" s="37">
        <f t="shared" si="22"/>
        <v>192.28090443358903</v>
      </c>
      <c r="K366" s="38" t="s">
        <v>468</v>
      </c>
      <c r="L366" s="39" t="str">
        <f t="shared" si="23"/>
        <v/>
      </c>
    </row>
    <row r="367" spans="1:12" s="40" customFormat="1" ht="14.5" x14ac:dyDescent="0.35">
      <c r="A367" s="41">
        <v>615</v>
      </c>
      <c r="B367" s="42" t="s">
        <v>384</v>
      </c>
      <c r="C367" s="31">
        <v>1</v>
      </c>
      <c r="D367" s="33">
        <v>4</v>
      </c>
      <c r="E367" s="34">
        <v>12216</v>
      </c>
      <c r="F367" s="34">
        <v>48864</v>
      </c>
      <c r="G367" s="35">
        <f t="shared" si="21"/>
        <v>1.7602942123699286E-3</v>
      </c>
      <c r="H367" s="34">
        <v>27758996</v>
      </c>
      <c r="I367" s="36">
        <f t="shared" si="20"/>
        <v>2498309.64</v>
      </c>
      <c r="J367" s="37">
        <f t="shared" si="22"/>
        <v>200.51126719056975</v>
      </c>
      <c r="K367" s="38" t="s">
        <v>468</v>
      </c>
      <c r="L367" s="39" t="str">
        <f t="shared" si="23"/>
        <v/>
      </c>
    </row>
    <row r="368" spans="1:12" s="40" customFormat="1" ht="14.5" x14ac:dyDescent="0.35">
      <c r="A368" s="41">
        <v>616</v>
      </c>
      <c r="B368" s="42" t="s">
        <v>385</v>
      </c>
      <c r="C368" s="31">
        <v>1</v>
      </c>
      <c r="D368" s="33">
        <v>57</v>
      </c>
      <c r="E368" s="34">
        <v>16033.912280701754</v>
      </c>
      <c r="F368" s="34">
        <v>913933</v>
      </c>
      <c r="G368" s="35">
        <f t="shared" si="21"/>
        <v>3.2435164752017652E-2</v>
      </c>
      <c r="H368" s="34">
        <v>28177227</v>
      </c>
      <c r="I368" s="36">
        <f t="shared" si="20"/>
        <v>2535950.4299999997</v>
      </c>
      <c r="J368" s="37">
        <f t="shared" si="22"/>
        <v>101.16167542916165</v>
      </c>
      <c r="K368" s="38" t="s">
        <v>468</v>
      </c>
      <c r="L368" s="39" t="str">
        <f t="shared" si="23"/>
        <v/>
      </c>
    </row>
    <row r="369" spans="1:12" s="40" customFormat="1" ht="14.5" x14ac:dyDescent="0.35">
      <c r="A369" s="41">
        <v>618</v>
      </c>
      <c r="B369" s="42" t="s">
        <v>386</v>
      </c>
      <c r="C369" s="31">
        <v>1</v>
      </c>
      <c r="D369" s="33">
        <v>1</v>
      </c>
      <c r="E369" s="34">
        <v>31380</v>
      </c>
      <c r="F369" s="34">
        <v>31380</v>
      </c>
      <c r="G369" s="35">
        <f t="shared" si="21"/>
        <v>1.0629248820349841E-3</v>
      </c>
      <c r="H369" s="34">
        <v>29522312</v>
      </c>
      <c r="I369" s="36">
        <f t="shared" si="20"/>
        <v>2657008.08</v>
      </c>
      <c r="J369" s="37">
        <f t="shared" si="22"/>
        <v>83.672022944550676</v>
      </c>
      <c r="K369" s="38" t="s">
        <v>468</v>
      </c>
      <c r="L369" s="39" t="str">
        <f t="shared" si="23"/>
        <v/>
      </c>
    </row>
    <row r="370" spans="1:12" s="40" customFormat="1" ht="14.5" x14ac:dyDescent="0.35">
      <c r="A370" s="41">
        <v>620</v>
      </c>
      <c r="B370" s="42" t="s">
        <v>387</v>
      </c>
      <c r="C370" s="31">
        <v>1</v>
      </c>
      <c r="D370" s="33">
        <v>17</v>
      </c>
      <c r="E370" s="34">
        <v>20183.941176470587</v>
      </c>
      <c r="F370" s="34">
        <v>343127</v>
      </c>
      <c r="G370" s="35">
        <f t="shared" si="21"/>
        <v>1.849664109397383E-2</v>
      </c>
      <c r="H370" s="34">
        <v>18550773.530000001</v>
      </c>
      <c r="I370" s="36">
        <f t="shared" si="20"/>
        <v>1669569.6177000001</v>
      </c>
      <c r="J370" s="37">
        <f t="shared" si="22"/>
        <v>65.717721137946015</v>
      </c>
      <c r="K370" s="38" t="s">
        <v>468</v>
      </c>
      <c r="L370" s="39" t="str">
        <f t="shared" si="23"/>
        <v/>
      </c>
    </row>
    <row r="371" spans="1:12" s="40" customFormat="1" ht="14.5" x14ac:dyDescent="0.35">
      <c r="A371" s="41">
        <v>622</v>
      </c>
      <c r="B371" s="42" t="s">
        <v>388</v>
      </c>
      <c r="C371" s="31">
        <v>1</v>
      </c>
      <c r="D371" s="33">
        <v>73</v>
      </c>
      <c r="E371" s="34">
        <v>13816</v>
      </c>
      <c r="F371" s="34">
        <v>1008568</v>
      </c>
      <c r="G371" s="35">
        <f t="shared" si="21"/>
        <v>4.2708906152352573E-2</v>
      </c>
      <c r="H371" s="34">
        <v>23614934</v>
      </c>
      <c r="I371" s="36">
        <f t="shared" si="20"/>
        <v>2125344.06</v>
      </c>
      <c r="J371" s="37">
        <f t="shared" si="22"/>
        <v>80.83208309206718</v>
      </c>
      <c r="K371" s="38" t="s">
        <v>468</v>
      </c>
      <c r="L371" s="39" t="str">
        <f t="shared" si="23"/>
        <v/>
      </c>
    </row>
    <row r="372" spans="1:12" s="40" customFormat="1" ht="14.5" x14ac:dyDescent="0.35">
      <c r="A372" s="41">
        <v>625</v>
      </c>
      <c r="B372" s="42" t="s">
        <v>389</v>
      </c>
      <c r="C372" s="31">
        <v>1</v>
      </c>
      <c r="D372" s="33">
        <v>24</v>
      </c>
      <c r="E372" s="34">
        <v>17519.583333333332</v>
      </c>
      <c r="F372" s="34">
        <v>420470</v>
      </c>
      <c r="G372" s="35">
        <f t="shared" si="21"/>
        <v>5.1844221837652801E-3</v>
      </c>
      <c r="H372" s="34">
        <v>81102577.123575628</v>
      </c>
      <c r="I372" s="36">
        <f t="shared" si="20"/>
        <v>7299231.9411218064</v>
      </c>
      <c r="J372" s="37">
        <f t="shared" si="22"/>
        <v>392.63273619264959</v>
      </c>
      <c r="K372" s="38" t="s">
        <v>468</v>
      </c>
      <c r="L372" s="39" t="str">
        <f t="shared" si="23"/>
        <v/>
      </c>
    </row>
    <row r="373" spans="1:12" s="40" customFormat="1" ht="14.5" x14ac:dyDescent="0.35">
      <c r="A373" s="41">
        <v>632</v>
      </c>
      <c r="B373" s="42" t="s">
        <v>390</v>
      </c>
      <c r="C373" s="31">
        <v>1</v>
      </c>
      <c r="D373" s="33">
        <v>2</v>
      </c>
      <c r="E373" s="34">
        <v>17486</v>
      </c>
      <c r="F373" s="34">
        <v>34972</v>
      </c>
      <c r="G373" s="35">
        <f t="shared" si="21"/>
        <v>1.3244866873673702E-2</v>
      </c>
      <c r="H373" s="34">
        <v>2640419.1399999997</v>
      </c>
      <c r="I373" s="36">
        <f t="shared" si="20"/>
        <v>237637.72259999995</v>
      </c>
      <c r="J373" s="37">
        <f t="shared" si="22"/>
        <v>11.590170570742306</v>
      </c>
      <c r="K373" s="38" t="s">
        <v>468</v>
      </c>
      <c r="L373" s="39" t="str">
        <f t="shared" si="23"/>
        <v/>
      </c>
    </row>
    <row r="374" spans="1:12" s="40" customFormat="1" ht="14.5" x14ac:dyDescent="0.35">
      <c r="A374" s="41">
        <v>635</v>
      </c>
      <c r="B374" s="42" t="s">
        <v>391</v>
      </c>
      <c r="C374" s="31">
        <v>1</v>
      </c>
      <c r="D374" s="33">
        <v>20</v>
      </c>
      <c r="E374" s="34">
        <v>17917</v>
      </c>
      <c r="F374" s="34">
        <v>358340</v>
      </c>
      <c r="G374" s="35">
        <f t="shared" si="21"/>
        <v>1.2565148792204661E-2</v>
      </c>
      <c r="H374" s="34">
        <v>28518563.999999098</v>
      </c>
      <c r="I374" s="36">
        <f t="shared" si="20"/>
        <v>2566670.7599999188</v>
      </c>
      <c r="J374" s="37">
        <f t="shared" si="22"/>
        <v>123.25337723948869</v>
      </c>
      <c r="K374" s="38" t="s">
        <v>468</v>
      </c>
      <c r="L374" s="39" t="str">
        <f t="shared" si="23"/>
        <v/>
      </c>
    </row>
    <row r="375" spans="1:12" s="40" customFormat="1" ht="14.5" x14ac:dyDescent="0.35">
      <c r="A375" s="41">
        <v>640</v>
      </c>
      <c r="B375" s="42" t="s">
        <v>392</v>
      </c>
      <c r="C375" s="31">
        <v>1</v>
      </c>
      <c r="D375" s="33">
        <v>3</v>
      </c>
      <c r="E375" s="34">
        <v>19941</v>
      </c>
      <c r="F375" s="34">
        <v>59823</v>
      </c>
      <c r="G375" s="35">
        <f t="shared" si="21"/>
        <v>1.9889369186528692E-3</v>
      </c>
      <c r="H375" s="34">
        <v>30077877</v>
      </c>
      <c r="I375" s="36">
        <f t="shared" si="20"/>
        <v>2707008.9299999997</v>
      </c>
      <c r="J375" s="37">
        <f t="shared" si="22"/>
        <v>132.75091168948396</v>
      </c>
      <c r="K375" s="38" t="s">
        <v>468</v>
      </c>
      <c r="L375" s="39" t="str">
        <f t="shared" si="23"/>
        <v/>
      </c>
    </row>
    <row r="376" spans="1:12" s="40" customFormat="1" ht="14.5" x14ac:dyDescent="0.35">
      <c r="A376" s="41">
        <v>645</v>
      </c>
      <c r="B376" s="42" t="s">
        <v>393</v>
      </c>
      <c r="C376" s="31">
        <v>1</v>
      </c>
      <c r="D376" s="33">
        <v>150</v>
      </c>
      <c r="E376" s="34">
        <v>20208.2</v>
      </c>
      <c r="F376" s="34">
        <v>3031230</v>
      </c>
      <c r="G376" s="35">
        <f t="shared" si="21"/>
        <v>4.3848592092434621E-2</v>
      </c>
      <c r="H376" s="34">
        <v>69129471.560000002</v>
      </c>
      <c r="I376" s="36">
        <f t="shared" si="20"/>
        <v>6221652.4403999997</v>
      </c>
      <c r="J376" s="37">
        <f t="shared" si="22"/>
        <v>157.87761603705425</v>
      </c>
      <c r="K376" s="38" t="s">
        <v>468</v>
      </c>
      <c r="L376" s="39" t="str">
        <f t="shared" si="23"/>
        <v/>
      </c>
    </row>
    <row r="377" spans="1:12" s="40" customFormat="1" ht="14.5" x14ac:dyDescent="0.35">
      <c r="A377" s="41">
        <v>650</v>
      </c>
      <c r="B377" s="42" t="s">
        <v>394</v>
      </c>
      <c r="C377" s="31">
        <v>1</v>
      </c>
      <c r="D377" s="33">
        <v>3</v>
      </c>
      <c r="E377" s="34">
        <v>15813</v>
      </c>
      <c r="F377" s="34">
        <v>47439</v>
      </c>
      <c r="G377" s="35">
        <f t="shared" si="21"/>
        <v>1.0767627278732688E-3</v>
      </c>
      <c r="H377" s="34">
        <v>44057059.899999999</v>
      </c>
      <c r="I377" s="36">
        <f t="shared" si="20"/>
        <v>3965135.3909999998</v>
      </c>
      <c r="J377" s="37">
        <f t="shared" si="22"/>
        <v>247.7516215139442</v>
      </c>
      <c r="K377" s="38" t="s">
        <v>468</v>
      </c>
      <c r="L377" s="39" t="str">
        <f t="shared" si="23"/>
        <v/>
      </c>
    </row>
    <row r="378" spans="1:12" s="40" customFormat="1" ht="14.5" x14ac:dyDescent="0.35">
      <c r="A378" s="41">
        <v>655</v>
      </c>
      <c r="B378" s="42" t="s">
        <v>395</v>
      </c>
      <c r="C378" s="31">
        <v>1</v>
      </c>
      <c r="D378" s="33">
        <v>0</v>
      </c>
      <c r="E378" s="34">
        <v>21745</v>
      </c>
      <c r="F378" s="34">
        <v>0</v>
      </c>
      <c r="G378" s="35" t="str">
        <f t="shared" si="21"/>
        <v/>
      </c>
      <c r="H378" s="34">
        <v>25413096</v>
      </c>
      <c r="I378" s="36">
        <f t="shared" si="20"/>
        <v>2287178.64</v>
      </c>
      <c r="J378" s="37">
        <f t="shared" si="22"/>
        <v>105.18181834904577</v>
      </c>
      <c r="K378" s="38" t="s">
        <v>468</v>
      </c>
      <c r="L378" s="39" t="str">
        <f t="shared" si="23"/>
        <v/>
      </c>
    </row>
    <row r="379" spans="1:12" s="40" customFormat="1" ht="14.5" x14ac:dyDescent="0.35">
      <c r="A379" s="41">
        <v>658</v>
      </c>
      <c r="B379" s="42" t="s">
        <v>396</v>
      </c>
      <c r="C379" s="31">
        <v>1</v>
      </c>
      <c r="D379" s="33">
        <v>10</v>
      </c>
      <c r="E379" s="34">
        <v>17692.900000000001</v>
      </c>
      <c r="F379" s="34">
        <v>176929</v>
      </c>
      <c r="G379" s="35">
        <f t="shared" si="21"/>
        <v>3.5175187159872776E-3</v>
      </c>
      <c r="H379" s="34">
        <v>50299377</v>
      </c>
      <c r="I379" s="36">
        <f t="shared" si="20"/>
        <v>4526943.93</v>
      </c>
      <c r="J379" s="37">
        <f t="shared" si="22"/>
        <v>245.86217804882182</v>
      </c>
      <c r="K379" s="38" t="s">
        <v>468</v>
      </c>
      <c r="L379" s="39" t="str">
        <f t="shared" si="23"/>
        <v/>
      </c>
    </row>
    <row r="380" spans="1:12" s="40" customFormat="1" ht="14.5" x14ac:dyDescent="0.35">
      <c r="A380" s="41">
        <v>660</v>
      </c>
      <c r="B380" s="42" t="s">
        <v>397</v>
      </c>
      <c r="C380" s="31">
        <v>1</v>
      </c>
      <c r="D380" s="33">
        <v>120</v>
      </c>
      <c r="E380" s="34">
        <v>22969.516666666666</v>
      </c>
      <c r="F380" s="34">
        <v>2756342</v>
      </c>
      <c r="G380" s="35">
        <f t="shared" si="21"/>
        <v>8.9055008068397126E-2</v>
      </c>
      <c r="H380" s="34">
        <v>30951005</v>
      </c>
      <c r="I380" s="36">
        <f t="shared" si="20"/>
        <v>2785590.4499999997</v>
      </c>
      <c r="J380" s="37">
        <f t="shared" si="22"/>
        <v>1.2733594016997769</v>
      </c>
      <c r="K380" s="38" t="s">
        <v>468</v>
      </c>
      <c r="L380" s="39" t="str">
        <f t="shared" si="23"/>
        <v/>
      </c>
    </row>
    <row r="381" spans="1:12" s="40" customFormat="1" ht="14.5" x14ac:dyDescent="0.35">
      <c r="A381" s="41">
        <v>662</v>
      </c>
      <c r="B381" s="42" t="s">
        <v>398</v>
      </c>
      <c r="C381" s="31">
        <v>1</v>
      </c>
      <c r="D381" s="33">
        <v>0</v>
      </c>
      <c r="E381" s="34">
        <v>19446</v>
      </c>
      <c r="F381" s="34">
        <v>0</v>
      </c>
      <c r="G381" s="35" t="str">
        <f t="shared" si="21"/>
        <v/>
      </c>
      <c r="H381" s="34">
        <v>4265408.2</v>
      </c>
      <c r="I381" s="36">
        <f t="shared" si="20"/>
        <v>383886.73800000001</v>
      </c>
      <c r="J381" s="37">
        <f t="shared" si="22"/>
        <v>19.741167232335698</v>
      </c>
      <c r="K381" s="38" t="s">
        <v>468</v>
      </c>
      <c r="L381" s="39" t="str">
        <f t="shared" si="23"/>
        <v/>
      </c>
    </row>
    <row r="382" spans="1:12" s="40" customFormat="1" ht="14.5" x14ac:dyDescent="0.35">
      <c r="A382" s="41">
        <v>665</v>
      </c>
      <c r="B382" s="42" t="s">
        <v>399</v>
      </c>
      <c r="C382" s="31">
        <v>1</v>
      </c>
      <c r="D382" s="33">
        <v>17</v>
      </c>
      <c r="E382" s="34">
        <v>14886.35294117647</v>
      </c>
      <c r="F382" s="34">
        <v>253068</v>
      </c>
      <c r="G382" s="35">
        <f t="shared" si="21"/>
        <v>6.4788433257017873E-3</v>
      </c>
      <c r="H382" s="34">
        <v>39060676</v>
      </c>
      <c r="I382" s="36">
        <f t="shared" si="20"/>
        <v>3515460.84</v>
      </c>
      <c r="J382" s="37">
        <f t="shared" si="22"/>
        <v>219.15326426098915</v>
      </c>
      <c r="K382" s="38" t="s">
        <v>468</v>
      </c>
      <c r="L382" s="39" t="str">
        <f t="shared" si="23"/>
        <v/>
      </c>
    </row>
    <row r="383" spans="1:12" s="40" customFormat="1" ht="14.5" x14ac:dyDescent="0.35">
      <c r="A383" s="41">
        <v>670</v>
      </c>
      <c r="B383" s="42" t="s">
        <v>400</v>
      </c>
      <c r="C383" s="31">
        <v>1</v>
      </c>
      <c r="D383" s="33">
        <v>20</v>
      </c>
      <c r="E383" s="34">
        <v>22213.4</v>
      </c>
      <c r="F383" s="34">
        <v>444268</v>
      </c>
      <c r="G383" s="35">
        <f t="shared" si="21"/>
        <v>3.5023023600974597E-2</v>
      </c>
      <c r="H383" s="34">
        <v>12685027</v>
      </c>
      <c r="I383" s="36">
        <f t="shared" si="20"/>
        <v>1141652.43</v>
      </c>
      <c r="J383" s="37">
        <f t="shared" si="22"/>
        <v>31.394763070939156</v>
      </c>
      <c r="K383" s="38" t="s">
        <v>468</v>
      </c>
      <c r="L383" s="39" t="str">
        <f t="shared" si="23"/>
        <v/>
      </c>
    </row>
    <row r="384" spans="1:12" s="40" customFormat="1" ht="14.5" x14ac:dyDescent="0.35">
      <c r="A384" s="41">
        <v>672</v>
      </c>
      <c r="B384" s="42" t="s">
        <v>401</v>
      </c>
      <c r="C384" s="31">
        <v>1</v>
      </c>
      <c r="D384" s="33">
        <v>13</v>
      </c>
      <c r="E384" s="34">
        <v>22170.538461538461</v>
      </c>
      <c r="F384" s="34">
        <v>288217</v>
      </c>
      <c r="G384" s="35">
        <f t="shared" si="21"/>
        <v>2.0175348295782731E-2</v>
      </c>
      <c r="H384" s="34">
        <v>14285602.199999999</v>
      </c>
      <c r="I384" s="36">
        <f t="shared" si="20"/>
        <v>1285704.1979999999</v>
      </c>
      <c r="J384" s="37">
        <f t="shared" si="22"/>
        <v>44.99156390497437</v>
      </c>
      <c r="K384" s="38" t="s">
        <v>468</v>
      </c>
      <c r="L384" s="39" t="str">
        <f t="shared" si="23"/>
        <v/>
      </c>
    </row>
    <row r="385" spans="1:12" s="40" customFormat="1" ht="14.5" x14ac:dyDescent="0.35">
      <c r="A385" s="41">
        <v>673</v>
      </c>
      <c r="B385" s="42" t="s">
        <v>402</v>
      </c>
      <c r="C385" s="31">
        <v>1</v>
      </c>
      <c r="D385" s="33">
        <v>43</v>
      </c>
      <c r="E385" s="34">
        <v>18906.418604651164</v>
      </c>
      <c r="F385" s="34">
        <v>812976</v>
      </c>
      <c r="G385" s="35">
        <f t="shared" si="21"/>
        <v>1.8789131601714672E-2</v>
      </c>
      <c r="H385" s="34">
        <v>43268418</v>
      </c>
      <c r="I385" s="36">
        <f t="shared" si="20"/>
        <v>3894157.6199999996</v>
      </c>
      <c r="J385" s="37">
        <f t="shared" si="22"/>
        <v>162.97013646159294</v>
      </c>
      <c r="K385" s="38" t="s">
        <v>468</v>
      </c>
      <c r="L385" s="39" t="str">
        <f t="shared" si="23"/>
        <v/>
      </c>
    </row>
    <row r="386" spans="1:12" s="40" customFormat="1" ht="14.5" x14ac:dyDescent="0.35">
      <c r="A386" s="41">
        <v>674</v>
      </c>
      <c r="B386" s="42" t="s">
        <v>403</v>
      </c>
      <c r="C386" s="31">
        <v>1</v>
      </c>
      <c r="D386" s="33">
        <v>57</v>
      </c>
      <c r="E386" s="34">
        <v>19235.157894736843</v>
      </c>
      <c r="F386" s="34">
        <v>1096404</v>
      </c>
      <c r="G386" s="35">
        <f t="shared" si="21"/>
        <v>5.3462587101910222E-2</v>
      </c>
      <c r="H386" s="34">
        <v>20507874</v>
      </c>
      <c r="I386" s="36">
        <f t="shared" si="20"/>
        <v>1845708.66</v>
      </c>
      <c r="J386" s="37">
        <f t="shared" si="22"/>
        <v>38.954952389812505</v>
      </c>
      <c r="K386" s="38">
        <v>3691417.32</v>
      </c>
      <c r="L386" s="39">
        <f t="shared" si="23"/>
        <v>134.90990477962501</v>
      </c>
    </row>
    <row r="387" spans="1:12" s="40" customFormat="1" ht="14.5" x14ac:dyDescent="0.35">
      <c r="A387" s="41">
        <v>675</v>
      </c>
      <c r="B387" s="42" t="s">
        <v>404</v>
      </c>
      <c r="C387" s="31">
        <v>1</v>
      </c>
      <c r="D387" s="33">
        <v>0</v>
      </c>
      <c r="E387" s="34">
        <v>23119</v>
      </c>
      <c r="F387" s="34">
        <v>0</v>
      </c>
      <c r="G387" s="35" t="str">
        <f t="shared" si="21"/>
        <v/>
      </c>
      <c r="H387" s="34">
        <v>40110927.773000002</v>
      </c>
      <c r="I387" s="36">
        <f t="shared" si="20"/>
        <v>3609983.49957</v>
      </c>
      <c r="J387" s="37">
        <f t="shared" si="22"/>
        <v>156.14790862796835</v>
      </c>
      <c r="K387" s="38" t="s">
        <v>468</v>
      </c>
      <c r="L387" s="39" t="str">
        <f t="shared" si="23"/>
        <v/>
      </c>
    </row>
    <row r="388" spans="1:12" s="40" customFormat="1" ht="14.5" x14ac:dyDescent="0.35">
      <c r="A388" s="41">
        <v>680</v>
      </c>
      <c r="B388" s="42" t="s">
        <v>405</v>
      </c>
      <c r="C388" s="31">
        <v>1</v>
      </c>
      <c r="D388" s="33">
        <v>22</v>
      </c>
      <c r="E388" s="34">
        <v>17163.363636363636</v>
      </c>
      <c r="F388" s="34">
        <v>377594</v>
      </c>
      <c r="G388" s="35">
        <f t="shared" si="21"/>
        <v>7.9987921970796454E-3</v>
      </c>
      <c r="H388" s="34">
        <v>47206377</v>
      </c>
      <c r="I388" s="36">
        <f t="shared" si="20"/>
        <v>4248573.93</v>
      </c>
      <c r="J388" s="37">
        <f t="shared" si="22"/>
        <v>225.53737204510662</v>
      </c>
      <c r="K388" s="38" t="s">
        <v>468</v>
      </c>
      <c r="L388" s="39" t="str">
        <f t="shared" si="23"/>
        <v/>
      </c>
    </row>
    <row r="389" spans="1:12" s="40" customFormat="1" ht="14.5" x14ac:dyDescent="0.35">
      <c r="A389" s="41">
        <v>683</v>
      </c>
      <c r="B389" s="42" t="s">
        <v>406</v>
      </c>
      <c r="C389" s="31">
        <v>1</v>
      </c>
      <c r="D389" s="33">
        <v>18</v>
      </c>
      <c r="E389" s="34">
        <v>21219.166666666668</v>
      </c>
      <c r="F389" s="34">
        <v>381945</v>
      </c>
      <c r="G389" s="35">
        <f t="shared" si="21"/>
        <v>2.583901450690711E-2</v>
      </c>
      <c r="H389" s="34">
        <v>14781717.000000175</v>
      </c>
      <c r="I389" s="36">
        <f t="shared" si="20"/>
        <v>1330354.5300000156</v>
      </c>
      <c r="J389" s="37">
        <f t="shared" si="22"/>
        <v>44.695889565252273</v>
      </c>
      <c r="K389" s="38" t="s">
        <v>468</v>
      </c>
      <c r="L389" s="39" t="str">
        <f t="shared" si="23"/>
        <v/>
      </c>
    </row>
    <row r="390" spans="1:12" s="40" customFormat="1" ht="14.5" x14ac:dyDescent="0.35">
      <c r="A390" s="41">
        <v>685</v>
      </c>
      <c r="B390" s="42" t="s">
        <v>407</v>
      </c>
      <c r="C390" s="31">
        <v>1</v>
      </c>
      <c r="D390" s="33">
        <v>2</v>
      </c>
      <c r="E390" s="34">
        <v>25963</v>
      </c>
      <c r="F390" s="34">
        <v>51926</v>
      </c>
      <c r="G390" s="35">
        <f t="shared" si="21"/>
        <v>2.1796824405935271E-2</v>
      </c>
      <c r="H390" s="34">
        <v>2382273.6299999994</v>
      </c>
      <c r="I390" s="36">
        <f t="shared" si="20"/>
        <v>214404.62669999994</v>
      </c>
      <c r="J390" s="37">
        <f t="shared" si="22"/>
        <v>6.2580836844740571</v>
      </c>
      <c r="K390" s="38">
        <v>428809.25339999987</v>
      </c>
      <c r="L390" s="39">
        <f t="shared" si="23"/>
        <v>14.516167368948114</v>
      </c>
    </row>
    <row r="391" spans="1:12" s="40" customFormat="1" ht="14.5" x14ac:dyDescent="0.35">
      <c r="A391" s="41">
        <v>690</v>
      </c>
      <c r="B391" s="42" t="s">
        <v>408</v>
      </c>
      <c r="C391" s="31">
        <v>1</v>
      </c>
      <c r="D391" s="33">
        <v>42</v>
      </c>
      <c r="E391" s="34">
        <v>18075.190476190477</v>
      </c>
      <c r="F391" s="34">
        <v>759158</v>
      </c>
      <c r="G391" s="35">
        <f t="shared" si="21"/>
        <v>1.9798003811639819E-2</v>
      </c>
      <c r="H391" s="34">
        <v>38345178.999999434</v>
      </c>
      <c r="I391" s="36">
        <f t="shared" si="20"/>
        <v>3451066.1099999491</v>
      </c>
      <c r="J391" s="37">
        <f t="shared" si="22"/>
        <v>148.92833984493063</v>
      </c>
      <c r="K391" s="38" t="s">
        <v>468</v>
      </c>
      <c r="L391" s="39" t="str">
        <f t="shared" si="23"/>
        <v/>
      </c>
    </row>
    <row r="392" spans="1:12" s="40" customFormat="1" ht="14.5" x14ac:dyDescent="0.35">
      <c r="A392" s="41">
        <v>695</v>
      </c>
      <c r="B392" s="42" t="s">
        <v>409</v>
      </c>
      <c r="C392" s="31">
        <v>1</v>
      </c>
      <c r="D392" s="33">
        <v>2</v>
      </c>
      <c r="E392" s="34">
        <v>20615</v>
      </c>
      <c r="F392" s="34">
        <v>41230</v>
      </c>
      <c r="G392" s="35">
        <f t="shared" si="21"/>
        <v>1.1779471943100608E-3</v>
      </c>
      <c r="H392" s="34">
        <v>35001569</v>
      </c>
      <c r="I392" s="36">
        <f t="shared" si="20"/>
        <v>3150141.21</v>
      </c>
      <c r="J392" s="37">
        <f t="shared" si="22"/>
        <v>150.80820810089742</v>
      </c>
      <c r="K392" s="38" t="s">
        <v>468</v>
      </c>
      <c r="L392" s="39" t="str">
        <f t="shared" si="23"/>
        <v/>
      </c>
    </row>
    <row r="393" spans="1:12" s="40" customFormat="1" ht="14.5" x14ac:dyDescent="0.35">
      <c r="A393" s="41">
        <v>698</v>
      </c>
      <c r="B393" s="42" t="s">
        <v>410</v>
      </c>
      <c r="C393" s="31">
        <v>1</v>
      </c>
      <c r="D393" s="33">
        <v>0</v>
      </c>
      <c r="E393" s="34">
        <v>22892</v>
      </c>
      <c r="F393" s="34">
        <v>0</v>
      </c>
      <c r="G393" s="35" t="str">
        <f t="shared" si="21"/>
        <v/>
      </c>
      <c r="H393" s="34">
        <v>28657521.199999999</v>
      </c>
      <c r="I393" s="36">
        <f t="shared" si="20"/>
        <v>2579176.9079999998</v>
      </c>
      <c r="J393" s="37">
        <f t="shared" si="22"/>
        <v>112.66717228726192</v>
      </c>
      <c r="K393" s="38" t="s">
        <v>468</v>
      </c>
      <c r="L393" s="39" t="str">
        <f t="shared" si="23"/>
        <v/>
      </c>
    </row>
    <row r="394" spans="1:12" s="40" customFormat="1" ht="14.5" x14ac:dyDescent="0.35">
      <c r="A394" s="41">
        <v>700</v>
      </c>
      <c r="B394" s="42" t="s">
        <v>411</v>
      </c>
      <c r="C394" s="31">
        <v>1</v>
      </c>
      <c r="D394" s="33">
        <v>36</v>
      </c>
      <c r="E394" s="34">
        <v>28063</v>
      </c>
      <c r="F394" s="34">
        <v>1010268</v>
      </c>
      <c r="G394" s="35">
        <f t="shared" si="21"/>
        <v>4.1282626111549203E-2</v>
      </c>
      <c r="H394" s="34">
        <v>24471989.675999995</v>
      </c>
      <c r="I394" s="36">
        <f t="shared" ref="I394:I448" si="24">H394*0.09</f>
        <v>2202479.0708399997</v>
      </c>
      <c r="J394" s="37">
        <f t="shared" si="22"/>
        <v>42.483379212486184</v>
      </c>
      <c r="K394" s="38" t="s">
        <v>468</v>
      </c>
      <c r="L394" s="39" t="str">
        <f t="shared" si="23"/>
        <v/>
      </c>
    </row>
    <row r="395" spans="1:12" s="40" customFormat="1" ht="14.5" x14ac:dyDescent="0.35">
      <c r="A395" s="41">
        <v>705</v>
      </c>
      <c r="B395" s="42" t="s">
        <v>412</v>
      </c>
      <c r="C395" s="31">
        <v>1</v>
      </c>
      <c r="D395" s="33">
        <v>2</v>
      </c>
      <c r="E395" s="34">
        <v>20623.5</v>
      </c>
      <c r="F395" s="34">
        <v>41247</v>
      </c>
      <c r="G395" s="35">
        <f t="shared" ref="G395:G448" si="25">IF(D395&gt;0,IFERROR(F395/H395,""),"")</f>
        <v>1.1148708341037763E-3</v>
      </c>
      <c r="H395" s="34">
        <v>36997111</v>
      </c>
      <c r="I395" s="36">
        <f t="shared" si="24"/>
        <v>3329739.9899999998</v>
      </c>
      <c r="J395" s="37">
        <f t="shared" ref="J395:J448" si="26">IF(AND(A395&lt;800,C395=1,H395&gt;0,I395&gt;0),(I395-F395)/E395,"")</f>
        <v>159.45368099498145</v>
      </c>
      <c r="K395" s="38" t="s">
        <v>468</v>
      </c>
      <c r="L395" s="39" t="str">
        <f t="shared" ref="L395:L448" si="27">IF(K395="","", (K395-F395)/E395)</f>
        <v/>
      </c>
    </row>
    <row r="396" spans="1:12" s="40" customFormat="1" ht="14.5" x14ac:dyDescent="0.35">
      <c r="A396" s="41">
        <v>710</v>
      </c>
      <c r="B396" s="42" t="s">
        <v>413</v>
      </c>
      <c r="C396" s="31">
        <v>1</v>
      </c>
      <c r="D396" s="33">
        <v>19</v>
      </c>
      <c r="E396" s="34">
        <v>17265.736842105263</v>
      </c>
      <c r="F396" s="34">
        <v>328049</v>
      </c>
      <c r="G396" s="35">
        <f t="shared" si="25"/>
        <v>9.0020745310379607E-3</v>
      </c>
      <c r="H396" s="34">
        <v>36441489</v>
      </c>
      <c r="I396" s="36">
        <f t="shared" si="24"/>
        <v>3279734.01</v>
      </c>
      <c r="J396" s="37">
        <f t="shared" si="26"/>
        <v>170.95621443747731</v>
      </c>
      <c r="K396" s="38" t="s">
        <v>468</v>
      </c>
      <c r="L396" s="39" t="str">
        <f t="shared" si="27"/>
        <v/>
      </c>
    </row>
    <row r="397" spans="1:12" s="40" customFormat="1" ht="14.5" x14ac:dyDescent="0.35">
      <c r="A397" s="41">
        <v>712</v>
      </c>
      <c r="B397" s="43" t="s">
        <v>414</v>
      </c>
      <c r="C397" s="31">
        <v>1</v>
      </c>
      <c r="D397" s="33">
        <v>42</v>
      </c>
      <c r="E397" s="34">
        <v>22637.333333333332</v>
      </c>
      <c r="F397" s="34">
        <v>950768</v>
      </c>
      <c r="G397" s="35">
        <f t="shared" si="25"/>
        <v>2.3981842803314498E-2</v>
      </c>
      <c r="H397" s="34">
        <v>39645327</v>
      </c>
      <c r="I397" s="36">
        <f t="shared" si="24"/>
        <v>3568079.4299999997</v>
      </c>
      <c r="J397" s="37">
        <f t="shared" si="26"/>
        <v>115.61924681941335</v>
      </c>
      <c r="K397" s="38" t="s">
        <v>468</v>
      </c>
      <c r="L397" s="39" t="str">
        <f t="shared" si="27"/>
        <v/>
      </c>
    </row>
    <row r="398" spans="1:12" s="40" customFormat="1" ht="14.5" x14ac:dyDescent="0.35">
      <c r="A398" s="41">
        <v>715</v>
      </c>
      <c r="B398" s="42" t="s">
        <v>415</v>
      </c>
      <c r="C398" s="31">
        <v>1</v>
      </c>
      <c r="D398" s="33">
        <v>10</v>
      </c>
      <c r="E398" s="34">
        <v>18888</v>
      </c>
      <c r="F398" s="34">
        <v>188880</v>
      </c>
      <c r="G398" s="35">
        <f t="shared" si="25"/>
        <v>8.6449732213166701E-3</v>
      </c>
      <c r="H398" s="34">
        <v>21848535</v>
      </c>
      <c r="I398" s="36">
        <f t="shared" si="24"/>
        <v>1966368.15</v>
      </c>
      <c r="J398" s="37">
        <f t="shared" si="26"/>
        <v>94.106742376111811</v>
      </c>
      <c r="K398" s="38" t="s">
        <v>468</v>
      </c>
      <c r="L398" s="39" t="str">
        <f t="shared" si="27"/>
        <v/>
      </c>
    </row>
    <row r="399" spans="1:12" s="40" customFormat="1" ht="14.5" x14ac:dyDescent="0.35">
      <c r="A399" s="41">
        <v>717</v>
      </c>
      <c r="B399" s="42" t="s">
        <v>416</v>
      </c>
      <c r="C399" s="31">
        <v>1</v>
      </c>
      <c r="D399" s="33">
        <v>28</v>
      </c>
      <c r="E399" s="34">
        <v>23787.142857142859</v>
      </c>
      <c r="F399" s="34">
        <v>666040</v>
      </c>
      <c r="G399" s="35">
        <f t="shared" si="25"/>
        <v>3.5757980707663832E-2</v>
      </c>
      <c r="H399" s="34">
        <v>18626331.431999765</v>
      </c>
      <c r="I399" s="36">
        <f t="shared" si="24"/>
        <v>1676369.8288799787</v>
      </c>
      <c r="J399" s="37">
        <f t="shared" si="26"/>
        <v>42.473778164433675</v>
      </c>
      <c r="K399" s="38" t="s">
        <v>468</v>
      </c>
      <c r="L399" s="39" t="str">
        <f t="shared" si="27"/>
        <v/>
      </c>
    </row>
    <row r="400" spans="1:12" s="40" customFormat="1" ht="14.5" x14ac:dyDescent="0.35">
      <c r="A400" s="41">
        <v>720</v>
      </c>
      <c r="B400" s="42" t="s">
        <v>417</v>
      </c>
      <c r="C400" s="31">
        <v>1</v>
      </c>
      <c r="D400" s="33">
        <v>5</v>
      </c>
      <c r="E400" s="34">
        <v>14931.2</v>
      </c>
      <c r="F400" s="34">
        <v>74656</v>
      </c>
      <c r="G400" s="35">
        <f t="shared" si="25"/>
        <v>3.5867514273066436E-3</v>
      </c>
      <c r="H400" s="34">
        <v>20814378</v>
      </c>
      <c r="I400" s="36">
        <f t="shared" si="24"/>
        <v>1873294.02</v>
      </c>
      <c r="J400" s="37">
        <f t="shared" si="26"/>
        <v>120.46171908486926</v>
      </c>
      <c r="K400" s="38" t="s">
        <v>468</v>
      </c>
      <c r="L400" s="39" t="str">
        <f t="shared" si="27"/>
        <v/>
      </c>
    </row>
    <row r="401" spans="1:12" s="40" customFormat="1" ht="14.5" x14ac:dyDescent="0.35">
      <c r="A401" s="41">
        <v>725</v>
      </c>
      <c r="B401" s="42" t="s">
        <v>418</v>
      </c>
      <c r="C401" s="31">
        <v>1</v>
      </c>
      <c r="D401" s="33">
        <v>38</v>
      </c>
      <c r="E401" s="34">
        <v>15886.736842105263</v>
      </c>
      <c r="F401" s="34">
        <v>603696</v>
      </c>
      <c r="G401" s="35">
        <f t="shared" si="25"/>
        <v>1.199420627480886E-2</v>
      </c>
      <c r="H401" s="34">
        <v>50332300.960000001</v>
      </c>
      <c r="I401" s="36">
        <f t="shared" si="24"/>
        <v>4529907.0864000004</v>
      </c>
      <c r="J401" s="37">
        <f t="shared" si="26"/>
        <v>247.13766744056613</v>
      </c>
      <c r="K401" s="38" t="s">
        <v>468</v>
      </c>
      <c r="L401" s="39" t="str">
        <f t="shared" si="27"/>
        <v/>
      </c>
    </row>
    <row r="402" spans="1:12" s="40" customFormat="1" ht="14.5" x14ac:dyDescent="0.35">
      <c r="A402" s="41">
        <v>728</v>
      </c>
      <c r="B402" s="42" t="s">
        <v>419</v>
      </c>
      <c r="C402" s="31">
        <v>1</v>
      </c>
      <c r="D402" s="33">
        <v>0</v>
      </c>
      <c r="E402" s="34">
        <v>32566</v>
      </c>
      <c r="F402" s="34">
        <v>0</v>
      </c>
      <c r="G402" s="35" t="str">
        <f t="shared" si="25"/>
        <v/>
      </c>
      <c r="H402" s="34">
        <v>3311604</v>
      </c>
      <c r="I402" s="36">
        <f t="shared" si="24"/>
        <v>298044.36</v>
      </c>
      <c r="J402" s="37">
        <f t="shared" si="26"/>
        <v>9.1520100718540807</v>
      </c>
      <c r="K402" s="38" t="s">
        <v>468</v>
      </c>
      <c r="L402" s="39" t="str">
        <f t="shared" si="27"/>
        <v/>
      </c>
    </row>
    <row r="403" spans="1:12" s="40" customFormat="1" ht="14.5" x14ac:dyDescent="0.35">
      <c r="A403" s="41">
        <v>730</v>
      </c>
      <c r="B403" s="42" t="s">
        <v>420</v>
      </c>
      <c r="C403" s="31">
        <v>1</v>
      </c>
      <c r="D403" s="33">
        <v>8</v>
      </c>
      <c r="E403" s="34">
        <v>18046</v>
      </c>
      <c r="F403" s="34">
        <v>144368</v>
      </c>
      <c r="G403" s="35">
        <f t="shared" si="25"/>
        <v>5.8033348513516509E-3</v>
      </c>
      <c r="H403" s="34">
        <v>24876731</v>
      </c>
      <c r="I403" s="36">
        <f t="shared" si="24"/>
        <v>2238905.79</v>
      </c>
      <c r="J403" s="37">
        <f t="shared" si="26"/>
        <v>116.06659592153386</v>
      </c>
      <c r="K403" s="38" t="s">
        <v>468</v>
      </c>
      <c r="L403" s="39" t="str">
        <f t="shared" si="27"/>
        <v/>
      </c>
    </row>
    <row r="404" spans="1:12" s="40" customFormat="1" ht="14.5" x14ac:dyDescent="0.35">
      <c r="A404" s="41">
        <v>735</v>
      </c>
      <c r="B404" s="42" t="s">
        <v>421</v>
      </c>
      <c r="C404" s="31">
        <v>1</v>
      </c>
      <c r="D404" s="33">
        <v>65</v>
      </c>
      <c r="E404" s="34">
        <v>17812.830769230768</v>
      </c>
      <c r="F404" s="34">
        <v>1157834</v>
      </c>
      <c r="G404" s="35">
        <f t="shared" si="25"/>
        <v>2.1641627200034236E-2</v>
      </c>
      <c r="H404" s="34">
        <v>53500320.899999999</v>
      </c>
      <c r="I404" s="36">
        <f t="shared" si="24"/>
        <v>4815028.8810000001</v>
      </c>
      <c r="J404" s="37">
        <f t="shared" si="26"/>
        <v>205.31239129702533</v>
      </c>
      <c r="K404" s="38" t="s">
        <v>468</v>
      </c>
      <c r="L404" s="39" t="str">
        <f t="shared" si="27"/>
        <v/>
      </c>
    </row>
    <row r="405" spans="1:12" s="40" customFormat="1" ht="14.5" x14ac:dyDescent="0.35">
      <c r="A405" s="41">
        <v>740</v>
      </c>
      <c r="B405" s="42" t="s">
        <v>422</v>
      </c>
      <c r="C405" s="31">
        <v>1</v>
      </c>
      <c r="D405" s="33">
        <v>14</v>
      </c>
      <c r="E405" s="34">
        <v>19361.428571428572</v>
      </c>
      <c r="F405" s="34">
        <v>271060</v>
      </c>
      <c r="G405" s="35">
        <f t="shared" si="25"/>
        <v>1.3667739993861467E-2</v>
      </c>
      <c r="H405" s="34">
        <v>19832101</v>
      </c>
      <c r="I405" s="36">
        <f t="shared" si="24"/>
        <v>1784889.0899999999</v>
      </c>
      <c r="J405" s="37">
        <f t="shared" si="26"/>
        <v>78.187881871172422</v>
      </c>
      <c r="K405" s="38" t="s">
        <v>468</v>
      </c>
      <c r="L405" s="39" t="str">
        <f t="shared" si="27"/>
        <v/>
      </c>
    </row>
    <row r="406" spans="1:12" s="40" customFormat="1" ht="14.5" x14ac:dyDescent="0.35">
      <c r="A406" s="41">
        <v>745</v>
      </c>
      <c r="B406" s="42" t="s">
        <v>423</v>
      </c>
      <c r="C406" s="31">
        <v>1</v>
      </c>
      <c r="D406" s="33">
        <v>35</v>
      </c>
      <c r="E406" s="34">
        <v>16190.257142857143</v>
      </c>
      <c r="F406" s="34">
        <v>566659</v>
      </c>
      <c r="G406" s="35">
        <f t="shared" si="25"/>
        <v>1.4494088283584609E-2</v>
      </c>
      <c r="H406" s="34">
        <v>39095870.600000001</v>
      </c>
      <c r="I406" s="36">
        <f t="shared" si="24"/>
        <v>3518628.3539999998</v>
      </c>
      <c r="J406" s="37">
        <f t="shared" si="26"/>
        <v>182.32998574098355</v>
      </c>
      <c r="K406" s="38" t="s">
        <v>468</v>
      </c>
      <c r="L406" s="39" t="str">
        <f t="shared" si="27"/>
        <v/>
      </c>
    </row>
    <row r="407" spans="1:12" s="40" customFormat="1" ht="14.5" x14ac:dyDescent="0.35">
      <c r="A407" s="41">
        <v>750</v>
      </c>
      <c r="B407" s="42" t="s">
        <v>424</v>
      </c>
      <c r="C407" s="31">
        <v>1</v>
      </c>
      <c r="D407" s="33">
        <v>23</v>
      </c>
      <c r="E407" s="34">
        <v>21966.391304347828</v>
      </c>
      <c r="F407" s="34">
        <v>505227</v>
      </c>
      <c r="G407" s="35">
        <f t="shared" si="25"/>
        <v>3.6097242145179037E-2</v>
      </c>
      <c r="H407" s="34">
        <v>13996277</v>
      </c>
      <c r="I407" s="36">
        <f t="shared" si="24"/>
        <v>1259664.93</v>
      </c>
      <c r="J407" s="37">
        <f t="shared" si="26"/>
        <v>34.345101093171976</v>
      </c>
      <c r="K407" s="38" t="s">
        <v>468</v>
      </c>
      <c r="L407" s="39" t="str">
        <f t="shared" si="27"/>
        <v/>
      </c>
    </row>
    <row r="408" spans="1:12" s="40" customFormat="1" ht="14.5" x14ac:dyDescent="0.35">
      <c r="A408" s="41">
        <v>753</v>
      </c>
      <c r="B408" s="42" t="s">
        <v>425</v>
      </c>
      <c r="C408" s="31">
        <v>1</v>
      </c>
      <c r="D408" s="33">
        <v>11</v>
      </c>
      <c r="E408" s="34">
        <v>16340.818181818182</v>
      </c>
      <c r="F408" s="34">
        <v>179749</v>
      </c>
      <c r="G408" s="35">
        <f t="shared" si="25"/>
        <v>5.3036974545238235E-3</v>
      </c>
      <c r="H408" s="34">
        <v>33891262</v>
      </c>
      <c r="I408" s="36">
        <f t="shared" si="24"/>
        <v>3050213.58</v>
      </c>
      <c r="J408" s="37">
        <f t="shared" si="26"/>
        <v>175.66223111116057</v>
      </c>
      <c r="K408" s="38" t="s">
        <v>468</v>
      </c>
      <c r="L408" s="39" t="str">
        <f t="shared" si="27"/>
        <v/>
      </c>
    </row>
    <row r="409" spans="1:12" s="40" customFormat="1" ht="14.5" x14ac:dyDescent="0.35">
      <c r="A409" s="41">
        <v>755</v>
      </c>
      <c r="B409" s="42" t="s">
        <v>426</v>
      </c>
      <c r="C409" s="31">
        <v>1</v>
      </c>
      <c r="D409" s="33">
        <v>25</v>
      </c>
      <c r="E409" s="34">
        <v>18988.68</v>
      </c>
      <c r="F409" s="34">
        <v>474717</v>
      </c>
      <c r="G409" s="35">
        <f t="shared" si="25"/>
        <v>3.419272336909359E-2</v>
      </c>
      <c r="H409" s="34">
        <v>13883568</v>
      </c>
      <c r="I409" s="36">
        <f t="shared" si="24"/>
        <v>1249521.1199999999</v>
      </c>
      <c r="J409" s="37">
        <f t="shared" si="26"/>
        <v>40.803474491117861</v>
      </c>
      <c r="K409" s="38" t="s">
        <v>468</v>
      </c>
      <c r="L409" s="39" t="str">
        <f t="shared" si="27"/>
        <v/>
      </c>
    </row>
    <row r="410" spans="1:12" s="40" customFormat="1" ht="14.5" x14ac:dyDescent="0.35">
      <c r="A410" s="41">
        <v>760</v>
      </c>
      <c r="B410" s="42" t="s">
        <v>427</v>
      </c>
      <c r="C410" s="31">
        <v>1</v>
      </c>
      <c r="D410" s="33">
        <v>73</v>
      </c>
      <c r="E410" s="34">
        <v>16455.178082191782</v>
      </c>
      <c r="F410" s="34">
        <v>1201228</v>
      </c>
      <c r="G410" s="35">
        <f t="shared" si="25"/>
        <v>4.1020518352446488E-2</v>
      </c>
      <c r="H410" s="34">
        <v>29283589</v>
      </c>
      <c r="I410" s="36">
        <f t="shared" si="24"/>
        <v>2635523.0099999998</v>
      </c>
      <c r="J410" s="37">
        <f t="shared" si="26"/>
        <v>87.16374887198765</v>
      </c>
      <c r="K410" s="38" t="s">
        <v>468</v>
      </c>
      <c r="L410" s="39" t="str">
        <f t="shared" si="27"/>
        <v/>
      </c>
    </row>
    <row r="411" spans="1:12" s="40" customFormat="1" ht="14.5" x14ac:dyDescent="0.35">
      <c r="A411" s="41">
        <v>763</v>
      </c>
      <c r="B411" s="42" t="s">
        <v>428</v>
      </c>
      <c r="C411" s="31">
        <v>1</v>
      </c>
      <c r="D411" s="33">
        <v>6</v>
      </c>
      <c r="E411" s="34">
        <v>17079</v>
      </c>
      <c r="F411" s="34">
        <v>102474</v>
      </c>
      <c r="G411" s="35">
        <f t="shared" si="25"/>
        <v>5.8995008849769461E-3</v>
      </c>
      <c r="H411" s="34">
        <v>17369944</v>
      </c>
      <c r="I411" s="36">
        <f t="shared" si="24"/>
        <v>1563294.96</v>
      </c>
      <c r="J411" s="37">
        <f t="shared" si="26"/>
        <v>85.533167047251013</v>
      </c>
      <c r="K411" s="38" t="s">
        <v>468</v>
      </c>
      <c r="L411" s="39" t="str">
        <f t="shared" si="27"/>
        <v/>
      </c>
    </row>
    <row r="412" spans="1:12" s="40" customFormat="1" ht="14.5" x14ac:dyDescent="0.35">
      <c r="A412" s="41">
        <v>765</v>
      </c>
      <c r="B412" s="42" t="s">
        <v>429</v>
      </c>
      <c r="C412" s="31">
        <v>1</v>
      </c>
      <c r="D412" s="33">
        <v>0</v>
      </c>
      <c r="E412" s="34">
        <v>24957</v>
      </c>
      <c r="F412" s="34">
        <v>0</v>
      </c>
      <c r="G412" s="35" t="str">
        <f t="shared" si="25"/>
        <v/>
      </c>
      <c r="H412" s="34">
        <v>16044949.999999806</v>
      </c>
      <c r="I412" s="36">
        <f t="shared" si="24"/>
        <v>1444045.4999999825</v>
      </c>
      <c r="J412" s="37">
        <f t="shared" si="26"/>
        <v>57.861341507392012</v>
      </c>
      <c r="K412" s="38" t="s">
        <v>468</v>
      </c>
      <c r="L412" s="39" t="str">
        <f t="shared" si="27"/>
        <v/>
      </c>
    </row>
    <row r="413" spans="1:12" s="40" customFormat="1" ht="14.5" x14ac:dyDescent="0.35">
      <c r="A413" s="41">
        <v>766</v>
      </c>
      <c r="B413" s="42" t="s">
        <v>430</v>
      </c>
      <c r="C413" s="31">
        <v>1</v>
      </c>
      <c r="D413" s="33">
        <v>4</v>
      </c>
      <c r="E413" s="34">
        <v>14299.75</v>
      </c>
      <c r="F413" s="34">
        <v>57199</v>
      </c>
      <c r="G413" s="35">
        <f t="shared" si="25"/>
        <v>2.4865179033505347E-3</v>
      </c>
      <c r="H413" s="34">
        <v>23003655.000000384</v>
      </c>
      <c r="I413" s="36">
        <f t="shared" si="24"/>
        <v>2070328.9500000344</v>
      </c>
      <c r="J413" s="37">
        <f t="shared" si="26"/>
        <v>140.78077938425739</v>
      </c>
      <c r="K413" s="38" t="s">
        <v>468</v>
      </c>
      <c r="L413" s="39" t="str">
        <f t="shared" si="27"/>
        <v/>
      </c>
    </row>
    <row r="414" spans="1:12" s="40" customFormat="1" ht="14.5" x14ac:dyDescent="0.35">
      <c r="A414" s="41">
        <v>767</v>
      </c>
      <c r="B414" s="42" t="s">
        <v>431</v>
      </c>
      <c r="C414" s="31">
        <v>1</v>
      </c>
      <c r="D414" s="33">
        <v>67</v>
      </c>
      <c r="E414" s="34">
        <v>13932.716417910447</v>
      </c>
      <c r="F414" s="34">
        <v>933492</v>
      </c>
      <c r="G414" s="35">
        <f t="shared" si="25"/>
        <v>3.8357597032711403E-2</v>
      </c>
      <c r="H414" s="34">
        <v>24336561</v>
      </c>
      <c r="I414" s="36">
        <f t="shared" si="24"/>
        <v>2190290.4899999998</v>
      </c>
      <c r="J414" s="37">
        <f t="shared" si="26"/>
        <v>90.204842494633041</v>
      </c>
      <c r="K414" s="38" t="s">
        <v>468</v>
      </c>
      <c r="L414" s="39" t="str">
        <f t="shared" si="27"/>
        <v/>
      </c>
    </row>
    <row r="415" spans="1:12" s="40" customFormat="1" ht="14.5" x14ac:dyDescent="0.35">
      <c r="A415" s="41">
        <v>770</v>
      </c>
      <c r="B415" s="42" t="s">
        <v>432</v>
      </c>
      <c r="C415" s="31">
        <v>1</v>
      </c>
      <c r="D415" s="33">
        <v>17</v>
      </c>
      <c r="E415" s="34">
        <v>13806.117647058823</v>
      </c>
      <c r="F415" s="34">
        <v>234704</v>
      </c>
      <c r="G415" s="35">
        <f t="shared" si="25"/>
        <v>8.9889702580456896E-3</v>
      </c>
      <c r="H415" s="34">
        <v>26110221</v>
      </c>
      <c r="I415" s="36">
        <f t="shared" si="24"/>
        <v>2349919.89</v>
      </c>
      <c r="J415" s="37">
        <f t="shared" si="26"/>
        <v>153.20859520928491</v>
      </c>
      <c r="K415" s="38" t="s">
        <v>468</v>
      </c>
      <c r="L415" s="39" t="str">
        <f t="shared" si="27"/>
        <v/>
      </c>
    </row>
    <row r="416" spans="1:12" s="40" customFormat="1" ht="14.5" x14ac:dyDescent="0.35">
      <c r="A416" s="41">
        <v>773</v>
      </c>
      <c r="B416" s="42" t="s">
        <v>433</v>
      </c>
      <c r="C416" s="31">
        <v>1</v>
      </c>
      <c r="D416" s="33">
        <v>41</v>
      </c>
      <c r="E416" s="34">
        <v>16787</v>
      </c>
      <c r="F416" s="34">
        <v>688267</v>
      </c>
      <c r="G416" s="35">
        <f t="shared" si="25"/>
        <v>1.5149681539878616E-2</v>
      </c>
      <c r="H416" s="34">
        <v>45431119.999999329</v>
      </c>
      <c r="I416" s="36">
        <f t="shared" si="24"/>
        <v>4088800.7999999393</v>
      </c>
      <c r="J416" s="37">
        <f t="shared" si="26"/>
        <v>202.56947638052893</v>
      </c>
      <c r="K416" s="38" t="s">
        <v>468</v>
      </c>
      <c r="L416" s="39" t="str">
        <f t="shared" si="27"/>
        <v/>
      </c>
    </row>
    <row r="417" spans="1:12" s="40" customFormat="1" ht="14.5" x14ac:dyDescent="0.35">
      <c r="A417" s="41">
        <v>774</v>
      </c>
      <c r="B417" s="42" t="s">
        <v>434</v>
      </c>
      <c r="C417" s="31">
        <v>1</v>
      </c>
      <c r="D417" s="33">
        <v>43</v>
      </c>
      <c r="E417" s="34">
        <v>38570</v>
      </c>
      <c r="F417" s="34">
        <v>1658510</v>
      </c>
      <c r="G417" s="35">
        <f t="shared" si="25"/>
        <v>0.11732122499626005</v>
      </c>
      <c r="H417" s="34">
        <v>14136487.238799883</v>
      </c>
      <c r="I417" s="36">
        <f t="shared" si="24"/>
        <v>1272283.8514919893</v>
      </c>
      <c r="J417" s="37">
        <f t="shared" si="26"/>
        <v>-10.01364139248148</v>
      </c>
      <c r="K417" s="38" t="s">
        <v>468</v>
      </c>
      <c r="L417" s="39" t="str">
        <f t="shared" si="27"/>
        <v/>
      </c>
    </row>
    <row r="418" spans="1:12" s="40" customFormat="1" ht="14.5" x14ac:dyDescent="0.35">
      <c r="A418" s="41">
        <v>775</v>
      </c>
      <c r="B418" s="42" t="s">
        <v>435</v>
      </c>
      <c r="C418" s="31">
        <v>1</v>
      </c>
      <c r="D418" s="33">
        <v>51</v>
      </c>
      <c r="E418" s="34">
        <v>15608.568627450981</v>
      </c>
      <c r="F418" s="34">
        <v>796037</v>
      </c>
      <c r="G418" s="35">
        <f t="shared" si="25"/>
        <v>7.609439759529938E-3</v>
      </c>
      <c r="H418" s="34">
        <v>104611775</v>
      </c>
      <c r="I418" s="36">
        <f t="shared" si="24"/>
        <v>9415059.75</v>
      </c>
      <c r="J418" s="37">
        <f t="shared" si="26"/>
        <v>552.19815190751183</v>
      </c>
      <c r="K418" s="38" t="s">
        <v>468</v>
      </c>
      <c r="L418" s="39" t="str">
        <f t="shared" si="27"/>
        <v/>
      </c>
    </row>
    <row r="419" spans="1:12" s="40" customFormat="1" ht="14.5" x14ac:dyDescent="0.35">
      <c r="A419" s="41">
        <v>778</v>
      </c>
      <c r="B419" s="42" t="s">
        <v>436</v>
      </c>
      <c r="C419" s="31">
        <v>1</v>
      </c>
      <c r="D419" s="33">
        <v>10</v>
      </c>
      <c r="E419" s="34">
        <v>17542</v>
      </c>
      <c r="F419" s="34">
        <v>175420</v>
      </c>
      <c r="G419" s="35">
        <f t="shared" si="25"/>
        <v>9.1262060865062583E-3</v>
      </c>
      <c r="H419" s="34">
        <v>19221569</v>
      </c>
      <c r="I419" s="36">
        <f t="shared" si="24"/>
        <v>1729941.21</v>
      </c>
      <c r="J419" s="37">
        <f t="shared" si="26"/>
        <v>88.617102382852579</v>
      </c>
      <c r="K419" s="38" t="s">
        <v>468</v>
      </c>
      <c r="L419" s="39" t="str">
        <f t="shared" si="27"/>
        <v/>
      </c>
    </row>
    <row r="420" spans="1:12" s="40" customFormat="1" ht="14.5" x14ac:dyDescent="0.35">
      <c r="A420" s="41">
        <v>780</v>
      </c>
      <c r="B420" s="42" t="s">
        <v>437</v>
      </c>
      <c r="C420" s="31">
        <v>1</v>
      </c>
      <c r="D420" s="33">
        <v>73</v>
      </c>
      <c r="E420" s="34">
        <v>17344.64383561644</v>
      </c>
      <c r="F420" s="34">
        <v>1266159</v>
      </c>
      <c r="G420" s="35">
        <f t="shared" si="25"/>
        <v>2.2996309465011369E-2</v>
      </c>
      <c r="H420" s="34">
        <v>55059226</v>
      </c>
      <c r="I420" s="36">
        <f t="shared" si="24"/>
        <v>4955330.34</v>
      </c>
      <c r="J420" s="37">
        <f t="shared" si="26"/>
        <v>212.69801645764866</v>
      </c>
      <c r="K420" s="38" t="s">
        <v>468</v>
      </c>
      <c r="L420" s="39" t="str">
        <f t="shared" si="27"/>
        <v/>
      </c>
    </row>
    <row r="421" spans="1:12" s="40" customFormat="1" ht="14.5" x14ac:dyDescent="0.35">
      <c r="A421" s="41">
        <v>801</v>
      </c>
      <c r="B421" s="42" t="s">
        <v>438</v>
      </c>
      <c r="C421" s="31">
        <v>1</v>
      </c>
      <c r="D421" s="33">
        <v>0</v>
      </c>
      <c r="E421" s="34">
        <v>22372</v>
      </c>
      <c r="F421" s="34">
        <v>0</v>
      </c>
      <c r="G421" s="35" t="str">
        <f t="shared" si="25"/>
        <v/>
      </c>
      <c r="H421" s="34">
        <v>21431810</v>
      </c>
      <c r="I421" s="36">
        <f t="shared" si="24"/>
        <v>1928862.9</v>
      </c>
      <c r="J421" s="37" t="str">
        <f t="shared" si="26"/>
        <v/>
      </c>
      <c r="K421" s="38" t="s">
        <v>468</v>
      </c>
      <c r="L421" s="39" t="str">
        <f t="shared" si="27"/>
        <v/>
      </c>
    </row>
    <row r="422" spans="1:12" s="40" customFormat="1" ht="14.5" x14ac:dyDescent="0.35">
      <c r="A422" s="41">
        <v>805</v>
      </c>
      <c r="B422" s="42" t="s">
        <v>439</v>
      </c>
      <c r="C422" s="31">
        <v>1</v>
      </c>
      <c r="D422" s="33">
        <v>0</v>
      </c>
      <c r="E422" s="34">
        <v>20777</v>
      </c>
      <c r="F422" s="34">
        <v>0</v>
      </c>
      <c r="G422" s="35" t="str">
        <f t="shared" si="25"/>
        <v/>
      </c>
      <c r="H422" s="34">
        <v>25725823</v>
      </c>
      <c r="I422" s="36">
        <f t="shared" si="24"/>
        <v>2315324.0699999998</v>
      </c>
      <c r="J422" s="37" t="str">
        <f t="shared" si="26"/>
        <v/>
      </c>
      <c r="K422" s="38" t="s">
        <v>468</v>
      </c>
      <c r="L422" s="39" t="str">
        <f t="shared" si="27"/>
        <v/>
      </c>
    </row>
    <row r="423" spans="1:12" s="40" customFormat="1" ht="14.5" x14ac:dyDescent="0.35">
      <c r="A423" s="41">
        <v>806</v>
      </c>
      <c r="B423" s="42" t="s">
        <v>440</v>
      </c>
      <c r="C423" s="31">
        <v>1</v>
      </c>
      <c r="D423" s="33">
        <v>0</v>
      </c>
      <c r="E423" s="34">
        <v>23840</v>
      </c>
      <c r="F423" s="34">
        <v>0</v>
      </c>
      <c r="G423" s="35" t="str">
        <f t="shared" si="25"/>
        <v/>
      </c>
      <c r="H423" s="34">
        <v>21794079.09</v>
      </c>
      <c r="I423" s="36">
        <f t="shared" si="24"/>
        <v>1961467.1180999998</v>
      </c>
      <c r="J423" s="37" t="str">
        <f t="shared" si="26"/>
        <v/>
      </c>
      <c r="K423" s="38" t="s">
        <v>468</v>
      </c>
      <c r="L423" s="39" t="str">
        <f t="shared" si="27"/>
        <v/>
      </c>
    </row>
    <row r="424" spans="1:12" s="40" customFormat="1" ht="14.5" x14ac:dyDescent="0.35">
      <c r="A424" s="41">
        <v>810</v>
      </c>
      <c r="B424" s="42" t="s">
        <v>441</v>
      </c>
      <c r="C424" s="31">
        <v>1</v>
      </c>
      <c r="D424" s="33">
        <v>0</v>
      </c>
      <c r="E424" s="34">
        <v>20255</v>
      </c>
      <c r="F424" s="34">
        <v>0</v>
      </c>
      <c r="G424" s="35" t="str">
        <f t="shared" si="25"/>
        <v/>
      </c>
      <c r="H424" s="34">
        <v>26959322</v>
      </c>
      <c r="I424" s="36">
        <f t="shared" si="24"/>
        <v>2426338.98</v>
      </c>
      <c r="J424" s="37" t="str">
        <f t="shared" si="26"/>
        <v/>
      </c>
      <c r="K424" s="38" t="s">
        <v>468</v>
      </c>
      <c r="L424" s="39" t="str">
        <f t="shared" si="27"/>
        <v/>
      </c>
    </row>
    <row r="425" spans="1:12" s="40" customFormat="1" ht="14.5" x14ac:dyDescent="0.35">
      <c r="A425" s="41">
        <v>815</v>
      </c>
      <c r="B425" s="42" t="s">
        <v>442</v>
      </c>
      <c r="C425" s="31">
        <v>1</v>
      </c>
      <c r="D425" s="33">
        <v>0</v>
      </c>
      <c r="E425" s="34">
        <v>23735</v>
      </c>
      <c r="F425" s="34">
        <v>0</v>
      </c>
      <c r="G425" s="35" t="str">
        <f t="shared" si="25"/>
        <v/>
      </c>
      <c r="H425" s="34">
        <v>15596477</v>
      </c>
      <c r="I425" s="36">
        <f t="shared" si="24"/>
        <v>1403682.93</v>
      </c>
      <c r="J425" s="37" t="str">
        <f t="shared" si="26"/>
        <v/>
      </c>
      <c r="K425" s="38" t="s">
        <v>468</v>
      </c>
      <c r="L425" s="39" t="str">
        <f t="shared" si="27"/>
        <v/>
      </c>
    </row>
    <row r="426" spans="1:12" s="40" customFormat="1" ht="14.5" x14ac:dyDescent="0.35">
      <c r="A426" s="41">
        <v>817</v>
      </c>
      <c r="B426" s="43" t="s">
        <v>443</v>
      </c>
      <c r="C426" s="31">
        <v>1</v>
      </c>
      <c r="D426" s="33">
        <v>0</v>
      </c>
      <c r="E426" s="34">
        <v>19769</v>
      </c>
      <c r="F426" s="34">
        <v>0</v>
      </c>
      <c r="G426" s="35" t="str">
        <f t="shared" si="25"/>
        <v/>
      </c>
      <c r="H426" s="34">
        <v>27035850</v>
      </c>
      <c r="I426" s="36">
        <f t="shared" si="24"/>
        <v>2433226.5</v>
      </c>
      <c r="J426" s="37" t="str">
        <f t="shared" si="26"/>
        <v/>
      </c>
      <c r="K426" s="38" t="s">
        <v>468</v>
      </c>
      <c r="L426" s="39" t="str">
        <f t="shared" si="27"/>
        <v/>
      </c>
    </row>
    <row r="427" spans="1:12" s="40" customFormat="1" ht="14.5" x14ac:dyDescent="0.35">
      <c r="A427" s="41">
        <v>818</v>
      </c>
      <c r="B427" s="42" t="s">
        <v>444</v>
      </c>
      <c r="C427" s="31">
        <v>1</v>
      </c>
      <c r="D427" s="33">
        <v>0</v>
      </c>
      <c r="E427" s="34">
        <v>23423</v>
      </c>
      <c r="F427" s="34">
        <v>0</v>
      </c>
      <c r="G427" s="35" t="str">
        <f t="shared" si="25"/>
        <v/>
      </c>
      <c r="H427" s="34">
        <v>12742669</v>
      </c>
      <c r="I427" s="36">
        <f t="shared" si="24"/>
        <v>1146840.21</v>
      </c>
      <c r="J427" s="37" t="str">
        <f t="shared" si="26"/>
        <v/>
      </c>
      <c r="K427" s="38" t="s">
        <v>468</v>
      </c>
      <c r="L427" s="39" t="str">
        <f t="shared" si="27"/>
        <v/>
      </c>
    </row>
    <row r="428" spans="1:12" s="40" customFormat="1" ht="14.5" x14ac:dyDescent="0.35">
      <c r="A428" s="41">
        <v>821</v>
      </c>
      <c r="B428" s="42" t="s">
        <v>445</v>
      </c>
      <c r="C428" s="31">
        <v>1</v>
      </c>
      <c r="D428" s="33">
        <v>0</v>
      </c>
      <c r="E428" s="34">
        <v>22281</v>
      </c>
      <c r="F428" s="34">
        <v>0</v>
      </c>
      <c r="G428" s="35" t="str">
        <f t="shared" si="25"/>
        <v/>
      </c>
      <c r="H428" s="34">
        <v>32232505</v>
      </c>
      <c r="I428" s="36">
        <f t="shared" si="24"/>
        <v>2900925.4499999997</v>
      </c>
      <c r="J428" s="37" t="str">
        <f t="shared" si="26"/>
        <v/>
      </c>
      <c r="K428" s="38" t="s">
        <v>468</v>
      </c>
      <c r="L428" s="39" t="str">
        <f t="shared" si="27"/>
        <v/>
      </c>
    </row>
    <row r="429" spans="1:12" s="40" customFormat="1" ht="14.5" x14ac:dyDescent="0.35">
      <c r="A429" s="41">
        <v>823</v>
      </c>
      <c r="B429" s="42" t="s">
        <v>446</v>
      </c>
      <c r="C429" s="31">
        <v>1</v>
      </c>
      <c r="D429" s="33">
        <v>0</v>
      </c>
      <c r="E429" s="34">
        <v>25409</v>
      </c>
      <c r="F429" s="34">
        <v>0</v>
      </c>
      <c r="G429" s="35" t="str">
        <f t="shared" si="25"/>
        <v/>
      </c>
      <c r="H429" s="34">
        <v>43068009</v>
      </c>
      <c r="I429" s="36">
        <f t="shared" si="24"/>
        <v>3876120.81</v>
      </c>
      <c r="J429" s="37" t="str">
        <f t="shared" si="26"/>
        <v/>
      </c>
      <c r="K429" s="38" t="s">
        <v>468</v>
      </c>
      <c r="L429" s="39" t="str">
        <f t="shared" si="27"/>
        <v/>
      </c>
    </row>
    <row r="430" spans="1:12" s="40" customFormat="1" ht="14.5" x14ac:dyDescent="0.35">
      <c r="A430" s="41">
        <v>825</v>
      </c>
      <c r="B430" s="42" t="s">
        <v>447</v>
      </c>
      <c r="C430" s="31">
        <v>1</v>
      </c>
      <c r="D430" s="33">
        <v>0</v>
      </c>
      <c r="E430" s="34">
        <v>22381</v>
      </c>
      <c r="F430" s="34">
        <v>0</v>
      </c>
      <c r="G430" s="35" t="str">
        <f t="shared" si="25"/>
        <v/>
      </c>
      <c r="H430" s="34">
        <v>47066958.800000004</v>
      </c>
      <c r="I430" s="36">
        <f t="shared" si="24"/>
        <v>4236026.2920000004</v>
      </c>
      <c r="J430" s="37" t="str">
        <f t="shared" si="26"/>
        <v/>
      </c>
      <c r="K430" s="38" t="s">
        <v>468</v>
      </c>
      <c r="L430" s="39" t="str">
        <f t="shared" si="27"/>
        <v/>
      </c>
    </row>
    <row r="431" spans="1:12" s="40" customFormat="1" ht="14.5" x14ac:dyDescent="0.35">
      <c r="A431" s="41">
        <v>828</v>
      </c>
      <c r="B431" s="42" t="s">
        <v>448</v>
      </c>
      <c r="C431" s="31">
        <v>1</v>
      </c>
      <c r="D431" s="33">
        <v>0</v>
      </c>
      <c r="E431" s="34">
        <v>22090</v>
      </c>
      <c r="F431" s="34">
        <v>0</v>
      </c>
      <c r="G431" s="35" t="str">
        <f t="shared" si="25"/>
        <v/>
      </c>
      <c r="H431" s="34">
        <v>52429590</v>
      </c>
      <c r="I431" s="36">
        <f t="shared" si="24"/>
        <v>4718663.0999999996</v>
      </c>
      <c r="J431" s="37" t="str">
        <f t="shared" si="26"/>
        <v/>
      </c>
      <c r="K431" s="38" t="s">
        <v>468</v>
      </c>
      <c r="L431" s="39" t="str">
        <f t="shared" si="27"/>
        <v/>
      </c>
    </row>
    <row r="432" spans="1:12" s="40" customFormat="1" ht="14.5" x14ac:dyDescent="0.35">
      <c r="A432" s="41">
        <v>829</v>
      </c>
      <c r="B432" s="42" t="s">
        <v>449</v>
      </c>
      <c r="C432" s="31">
        <v>1</v>
      </c>
      <c r="D432" s="33">
        <v>0</v>
      </c>
      <c r="E432" s="34">
        <v>26659</v>
      </c>
      <c r="F432" s="34">
        <v>0</v>
      </c>
      <c r="G432" s="35" t="str">
        <f t="shared" si="25"/>
        <v/>
      </c>
      <c r="H432" s="34">
        <v>22772865.050000001</v>
      </c>
      <c r="I432" s="36">
        <f t="shared" si="24"/>
        <v>2049557.8544999999</v>
      </c>
      <c r="J432" s="37" t="str">
        <f t="shared" si="26"/>
        <v/>
      </c>
      <c r="K432" s="38" t="s">
        <v>468</v>
      </c>
      <c r="L432" s="39" t="str">
        <f t="shared" si="27"/>
        <v/>
      </c>
    </row>
    <row r="433" spans="1:13" s="40" customFormat="1" ht="14.5" x14ac:dyDescent="0.35">
      <c r="A433" s="41">
        <v>830</v>
      </c>
      <c r="B433" s="42" t="s">
        <v>450</v>
      </c>
      <c r="C433" s="31">
        <v>1</v>
      </c>
      <c r="D433" s="33">
        <v>0</v>
      </c>
      <c r="E433" s="34">
        <v>27484</v>
      </c>
      <c r="F433" s="34">
        <v>0</v>
      </c>
      <c r="G433" s="35" t="str">
        <f t="shared" si="25"/>
        <v/>
      </c>
      <c r="H433" s="34">
        <v>15469729</v>
      </c>
      <c r="I433" s="36">
        <f t="shared" si="24"/>
        <v>1392275.6099999999</v>
      </c>
      <c r="J433" s="37" t="str">
        <f t="shared" si="26"/>
        <v/>
      </c>
      <c r="K433" s="38" t="s">
        <v>468</v>
      </c>
      <c r="L433" s="39" t="str">
        <f t="shared" si="27"/>
        <v/>
      </c>
    </row>
    <row r="434" spans="1:13" s="40" customFormat="1" ht="14.5" x14ac:dyDescent="0.35">
      <c r="A434" s="41">
        <v>832</v>
      </c>
      <c r="B434" s="42" t="s">
        <v>451</v>
      </c>
      <c r="C434" s="31">
        <v>1</v>
      </c>
      <c r="D434" s="33">
        <v>0</v>
      </c>
      <c r="E434" s="34">
        <v>20135</v>
      </c>
      <c r="F434" s="34">
        <v>0</v>
      </c>
      <c r="G434" s="35" t="str">
        <f t="shared" si="25"/>
        <v/>
      </c>
      <c r="H434" s="34">
        <v>29486021</v>
      </c>
      <c r="I434" s="36">
        <f t="shared" si="24"/>
        <v>2653741.89</v>
      </c>
      <c r="J434" s="37" t="str">
        <f t="shared" si="26"/>
        <v/>
      </c>
      <c r="K434" s="38" t="s">
        <v>468</v>
      </c>
      <c r="L434" s="39" t="str">
        <f t="shared" si="27"/>
        <v/>
      </c>
    </row>
    <row r="435" spans="1:13" s="40" customFormat="1" ht="14.5" x14ac:dyDescent="0.35">
      <c r="A435" s="41">
        <v>851</v>
      </c>
      <c r="B435" s="42" t="s">
        <v>452</v>
      </c>
      <c r="C435" s="31">
        <v>1</v>
      </c>
      <c r="D435" s="33">
        <v>0</v>
      </c>
      <c r="E435" s="34">
        <v>21340</v>
      </c>
      <c r="F435" s="34">
        <v>0</v>
      </c>
      <c r="G435" s="35" t="str">
        <f t="shared" si="25"/>
        <v/>
      </c>
      <c r="H435" s="34">
        <v>10599771</v>
      </c>
      <c r="I435" s="36">
        <f t="shared" si="24"/>
        <v>953979.39</v>
      </c>
      <c r="J435" s="37" t="str">
        <f t="shared" si="26"/>
        <v/>
      </c>
      <c r="K435" s="38" t="s">
        <v>468</v>
      </c>
      <c r="L435" s="39" t="str">
        <f t="shared" si="27"/>
        <v/>
      </c>
    </row>
    <row r="436" spans="1:13" s="40" customFormat="1" ht="14.5" x14ac:dyDescent="0.35">
      <c r="A436" s="41">
        <v>852</v>
      </c>
      <c r="B436" s="42" t="s">
        <v>453</v>
      </c>
      <c r="C436" s="31">
        <v>1</v>
      </c>
      <c r="D436" s="33">
        <v>0</v>
      </c>
      <c r="E436" s="34">
        <v>22603</v>
      </c>
      <c r="F436" s="34">
        <v>0</v>
      </c>
      <c r="G436" s="35" t="str">
        <f t="shared" si="25"/>
        <v/>
      </c>
      <c r="H436" s="34">
        <v>15634516</v>
      </c>
      <c r="I436" s="36">
        <f t="shared" si="24"/>
        <v>1407106.44</v>
      </c>
      <c r="J436" s="37" t="str">
        <f t="shared" si="26"/>
        <v/>
      </c>
      <c r="K436" s="38" t="s">
        <v>468</v>
      </c>
      <c r="L436" s="39" t="str">
        <f t="shared" si="27"/>
        <v/>
      </c>
    </row>
    <row r="437" spans="1:13" s="40" customFormat="1" ht="14.5" x14ac:dyDescent="0.35">
      <c r="A437" s="41">
        <v>853</v>
      </c>
      <c r="B437" s="42" t="s">
        <v>454</v>
      </c>
      <c r="C437" s="31">
        <v>1</v>
      </c>
      <c r="D437" s="33">
        <v>0</v>
      </c>
      <c r="E437" s="34">
        <v>23871</v>
      </c>
      <c r="F437" s="34">
        <v>0</v>
      </c>
      <c r="G437" s="35" t="str">
        <f t="shared" si="25"/>
        <v/>
      </c>
      <c r="H437" s="34">
        <v>30935467</v>
      </c>
      <c r="I437" s="36">
        <f t="shared" si="24"/>
        <v>2784192.03</v>
      </c>
      <c r="J437" s="37" t="str">
        <f t="shared" si="26"/>
        <v/>
      </c>
      <c r="K437" s="38" t="s">
        <v>468</v>
      </c>
      <c r="L437" s="39" t="str">
        <f t="shared" si="27"/>
        <v/>
      </c>
    </row>
    <row r="438" spans="1:13" s="40" customFormat="1" ht="14.5" x14ac:dyDescent="0.35">
      <c r="A438" s="41">
        <v>855</v>
      </c>
      <c r="B438" s="42" t="s">
        <v>455</v>
      </c>
      <c r="C438" s="31">
        <v>1</v>
      </c>
      <c r="D438" s="33">
        <v>0</v>
      </c>
      <c r="E438" s="34">
        <v>23924</v>
      </c>
      <c r="F438" s="34">
        <v>0</v>
      </c>
      <c r="G438" s="35" t="str">
        <f t="shared" si="25"/>
        <v/>
      </c>
      <c r="H438" s="34">
        <v>12625223</v>
      </c>
      <c r="I438" s="36">
        <f t="shared" si="24"/>
        <v>1136270.07</v>
      </c>
      <c r="J438" s="37" t="str">
        <f t="shared" si="26"/>
        <v/>
      </c>
      <c r="K438" s="38" t="s">
        <v>468</v>
      </c>
      <c r="L438" s="39" t="str">
        <f t="shared" si="27"/>
        <v/>
      </c>
    </row>
    <row r="439" spans="1:13" s="40" customFormat="1" ht="14.5" x14ac:dyDescent="0.35">
      <c r="A439" s="41">
        <v>860</v>
      </c>
      <c r="B439" s="42" t="s">
        <v>456</v>
      </c>
      <c r="C439" s="31">
        <v>1</v>
      </c>
      <c r="D439" s="33">
        <v>0</v>
      </c>
      <c r="E439" s="34">
        <v>24570</v>
      </c>
      <c r="F439" s="34">
        <v>0</v>
      </c>
      <c r="G439" s="35" t="str">
        <f t="shared" si="25"/>
        <v/>
      </c>
      <c r="H439" s="34">
        <v>14371541.860000001</v>
      </c>
      <c r="I439" s="36">
        <f t="shared" si="24"/>
        <v>1293438.7674</v>
      </c>
      <c r="J439" s="37" t="str">
        <f t="shared" si="26"/>
        <v/>
      </c>
      <c r="K439" s="38" t="s">
        <v>468</v>
      </c>
      <c r="L439" s="39" t="str">
        <f t="shared" si="27"/>
        <v/>
      </c>
    </row>
    <row r="440" spans="1:13" s="40" customFormat="1" ht="14.5" x14ac:dyDescent="0.35">
      <c r="A440" s="41">
        <v>871</v>
      </c>
      <c r="B440" s="42" t="s">
        <v>457</v>
      </c>
      <c r="C440" s="31">
        <v>1</v>
      </c>
      <c r="D440" s="33">
        <v>0</v>
      </c>
      <c r="E440" s="34">
        <v>27032</v>
      </c>
      <c r="F440" s="34">
        <v>0</v>
      </c>
      <c r="G440" s="35" t="str">
        <f t="shared" si="25"/>
        <v/>
      </c>
      <c r="H440" s="34">
        <v>34933938</v>
      </c>
      <c r="I440" s="36">
        <f t="shared" si="24"/>
        <v>3144054.42</v>
      </c>
      <c r="J440" s="37" t="str">
        <f t="shared" si="26"/>
        <v/>
      </c>
      <c r="K440" s="38" t="s">
        <v>468</v>
      </c>
      <c r="L440" s="39" t="str">
        <f t="shared" si="27"/>
        <v/>
      </c>
    </row>
    <row r="441" spans="1:13" s="40" customFormat="1" ht="14.5" x14ac:dyDescent="0.35">
      <c r="A441" s="41">
        <v>872</v>
      </c>
      <c r="B441" s="42" t="s">
        <v>458</v>
      </c>
      <c r="C441" s="31">
        <v>1</v>
      </c>
      <c r="D441" s="33">
        <v>0</v>
      </c>
      <c r="E441" s="34">
        <v>21250</v>
      </c>
      <c r="F441" s="34">
        <v>0</v>
      </c>
      <c r="G441" s="35" t="str">
        <f t="shared" si="25"/>
        <v/>
      </c>
      <c r="H441" s="34">
        <v>34786651</v>
      </c>
      <c r="I441" s="36">
        <f t="shared" si="24"/>
        <v>3130798.59</v>
      </c>
      <c r="J441" s="37" t="str">
        <f t="shared" si="26"/>
        <v/>
      </c>
      <c r="K441" s="38" t="s">
        <v>468</v>
      </c>
      <c r="L441" s="39" t="str">
        <f t="shared" si="27"/>
        <v/>
      </c>
    </row>
    <row r="442" spans="1:13" s="40" customFormat="1" ht="14.5" x14ac:dyDescent="0.35">
      <c r="A442" s="41">
        <v>873</v>
      </c>
      <c r="B442" s="42" t="s">
        <v>459</v>
      </c>
      <c r="C442" s="31">
        <v>1</v>
      </c>
      <c r="D442" s="33">
        <v>0</v>
      </c>
      <c r="E442" s="34">
        <v>22873</v>
      </c>
      <c r="F442" s="34">
        <v>0</v>
      </c>
      <c r="G442" s="35" t="str">
        <f t="shared" si="25"/>
        <v/>
      </c>
      <c r="H442" s="34">
        <v>13777290</v>
      </c>
      <c r="I442" s="36">
        <f t="shared" si="24"/>
        <v>1239956.0999999999</v>
      </c>
      <c r="J442" s="37" t="str">
        <f t="shared" si="26"/>
        <v/>
      </c>
      <c r="K442" s="38" t="s">
        <v>468</v>
      </c>
      <c r="L442" s="39" t="str">
        <f t="shared" si="27"/>
        <v/>
      </c>
    </row>
    <row r="443" spans="1:13" s="40" customFormat="1" ht="14.5" x14ac:dyDescent="0.35">
      <c r="A443" s="41">
        <v>876</v>
      </c>
      <c r="B443" s="42" t="s">
        <v>460</v>
      </c>
      <c r="C443" s="31">
        <v>1</v>
      </c>
      <c r="D443" s="33">
        <v>0</v>
      </c>
      <c r="E443" s="34">
        <v>20245</v>
      </c>
      <c r="F443" s="34">
        <v>0</v>
      </c>
      <c r="G443" s="35" t="str">
        <f t="shared" si="25"/>
        <v/>
      </c>
      <c r="H443" s="34">
        <v>24914513</v>
      </c>
      <c r="I443" s="36">
        <f t="shared" si="24"/>
        <v>2242306.17</v>
      </c>
      <c r="J443" s="37" t="str">
        <f t="shared" si="26"/>
        <v/>
      </c>
      <c r="K443" s="38" t="s">
        <v>468</v>
      </c>
      <c r="L443" s="39" t="str">
        <f t="shared" si="27"/>
        <v/>
      </c>
    </row>
    <row r="444" spans="1:13" s="40" customFormat="1" ht="14.5" x14ac:dyDescent="0.35">
      <c r="A444" s="41">
        <v>878</v>
      </c>
      <c r="B444" s="42" t="s">
        <v>461</v>
      </c>
      <c r="C444" s="31">
        <v>1</v>
      </c>
      <c r="D444" s="33">
        <v>0</v>
      </c>
      <c r="E444" s="34">
        <v>22550</v>
      </c>
      <c r="F444" s="34">
        <v>0</v>
      </c>
      <c r="G444" s="35" t="str">
        <f t="shared" si="25"/>
        <v/>
      </c>
      <c r="H444" s="34">
        <v>19798640.918038521</v>
      </c>
      <c r="I444" s="36">
        <f t="shared" si="24"/>
        <v>1781877.6826234667</v>
      </c>
      <c r="J444" s="37" t="str">
        <f t="shared" si="26"/>
        <v/>
      </c>
      <c r="K444" s="38" t="s">
        <v>468</v>
      </c>
      <c r="L444" s="39" t="str">
        <f t="shared" si="27"/>
        <v/>
      </c>
    </row>
    <row r="445" spans="1:13" s="40" customFormat="1" ht="14.5" x14ac:dyDescent="0.35">
      <c r="A445" s="41">
        <v>879</v>
      </c>
      <c r="B445" s="42" t="s">
        <v>462</v>
      </c>
      <c r="C445" s="31">
        <v>1</v>
      </c>
      <c r="D445" s="33">
        <v>0</v>
      </c>
      <c r="E445" s="34">
        <v>22422</v>
      </c>
      <c r="F445" s="34">
        <v>0</v>
      </c>
      <c r="G445" s="35" t="str">
        <f t="shared" si="25"/>
        <v/>
      </c>
      <c r="H445" s="34">
        <v>17054885.81455468</v>
      </c>
      <c r="I445" s="36">
        <f t="shared" si="24"/>
        <v>1534939.7233099211</v>
      </c>
      <c r="J445" s="37" t="str">
        <f t="shared" si="26"/>
        <v/>
      </c>
      <c r="K445" s="38" t="s">
        <v>468</v>
      </c>
      <c r="L445" s="39" t="str">
        <f t="shared" si="27"/>
        <v/>
      </c>
    </row>
    <row r="446" spans="1:13" s="40" customFormat="1" ht="14.5" x14ac:dyDescent="0.35">
      <c r="A446" s="41">
        <v>885</v>
      </c>
      <c r="B446" s="42" t="s">
        <v>463</v>
      </c>
      <c r="C446" s="31">
        <v>1</v>
      </c>
      <c r="D446" s="33">
        <v>0</v>
      </c>
      <c r="E446" s="34">
        <v>21425</v>
      </c>
      <c r="F446" s="34">
        <v>0</v>
      </c>
      <c r="G446" s="35" t="str">
        <f t="shared" si="25"/>
        <v/>
      </c>
      <c r="H446" s="34">
        <v>27226959</v>
      </c>
      <c r="I446" s="36">
        <f t="shared" si="24"/>
        <v>2450426.31</v>
      </c>
      <c r="J446" s="37" t="str">
        <f t="shared" si="26"/>
        <v/>
      </c>
      <c r="K446" s="38" t="s">
        <v>468</v>
      </c>
      <c r="L446" s="39" t="str">
        <f t="shared" si="27"/>
        <v/>
      </c>
    </row>
    <row r="447" spans="1:13" s="40" customFormat="1" ht="14.5" x14ac:dyDescent="0.35">
      <c r="A447" s="44">
        <v>910</v>
      </c>
      <c r="B447" s="45" t="s">
        <v>464</v>
      </c>
      <c r="C447" s="31">
        <v>1</v>
      </c>
      <c r="D447" s="33">
        <v>0</v>
      </c>
      <c r="E447" s="34">
        <v>24312</v>
      </c>
      <c r="F447" s="34">
        <v>0</v>
      </c>
      <c r="G447" s="35" t="str">
        <f t="shared" si="25"/>
        <v/>
      </c>
      <c r="H447" s="34">
        <v>11034608.98</v>
      </c>
      <c r="I447" s="36">
        <f t="shared" si="24"/>
        <v>993114.80819999997</v>
      </c>
      <c r="J447" s="37" t="str">
        <f t="shared" si="26"/>
        <v/>
      </c>
      <c r="K447" s="38" t="s">
        <v>468</v>
      </c>
      <c r="L447" s="39" t="str">
        <f t="shared" si="27"/>
        <v/>
      </c>
    </row>
    <row r="448" spans="1:13" x14ac:dyDescent="0.35">
      <c r="A448" s="44">
        <v>915</v>
      </c>
      <c r="B448" s="45" t="s">
        <v>465</v>
      </c>
      <c r="C448" s="31">
        <v>1</v>
      </c>
      <c r="D448" s="33">
        <v>0</v>
      </c>
      <c r="E448" s="34">
        <v>22591</v>
      </c>
      <c r="F448" s="34">
        <v>0</v>
      </c>
      <c r="G448" s="35" t="str">
        <f t="shared" si="25"/>
        <v/>
      </c>
      <c r="H448" s="34">
        <v>5996893.6499999985</v>
      </c>
      <c r="I448" s="36">
        <f t="shared" si="24"/>
        <v>539720.42849999981</v>
      </c>
      <c r="J448" s="37" t="str">
        <f t="shared" si="26"/>
        <v/>
      </c>
      <c r="K448" s="38" t="s">
        <v>468</v>
      </c>
      <c r="L448" s="39" t="str">
        <f t="shared" si="27"/>
        <v/>
      </c>
      <c r="M448" s="40"/>
    </row>
    <row r="449" spans="1:12" x14ac:dyDescent="0.35">
      <c r="A449" s="46">
        <v>999</v>
      </c>
      <c r="B449" s="47" t="s">
        <v>466</v>
      </c>
      <c r="C449" s="48" t="s">
        <v>467</v>
      </c>
      <c r="D449" s="49">
        <f>SUM(D10:D448)</f>
        <v>47506</v>
      </c>
      <c r="E449" s="48" t="s">
        <v>467</v>
      </c>
      <c r="F449" s="49">
        <f>SUM(F10:F448)</f>
        <v>936423535</v>
      </c>
      <c r="G449" s="48" t="s">
        <v>467</v>
      </c>
      <c r="H449" s="49">
        <f>SUM(H10:H448)</f>
        <v>17672296313.15493</v>
      </c>
      <c r="I449" s="46" t="s">
        <v>467</v>
      </c>
      <c r="J449" s="48">
        <f>SUMIF(J10:J448,"&gt;0")</f>
        <v>43417.093747092258</v>
      </c>
      <c r="K449" s="48" t="s">
        <v>467</v>
      </c>
      <c r="L449" s="50">
        <f>SUM(L10:L448)+J449</f>
        <v>59674.103612213796</v>
      </c>
    </row>
    <row r="451" spans="1:12" x14ac:dyDescent="0.35">
      <c r="F451" s="52"/>
    </row>
    <row r="452" spans="1:12" x14ac:dyDescent="0.35">
      <c r="K452" s="54"/>
    </row>
  </sheetData>
  <autoFilter ref="A9:N449" xr:uid="{00000000-0009-0000-0000-00000D000000}"/>
  <mergeCells count="2">
    <mergeCell ref="I5:J6"/>
    <mergeCell ref="K5:L6"/>
  </mergeCells>
  <pageMargins left="0.24" right="0.24" top="0.64" bottom="0.64" header="0.34" footer="0.2"/>
  <pageSetup scale="61" fitToHeight="3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d1ab2f6-91f9-4f14-952a-3f3eb0d6834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ABE31071780243B2E68C5BEE851FF0" ma:contentTypeVersion="13" ma:contentTypeDescription="Create a new document." ma:contentTypeScope="" ma:versionID="2f80814ce12c8d71fd77783118b70323">
  <xsd:schema xmlns:xsd="http://www.w3.org/2001/XMLSchema" xmlns:xs="http://www.w3.org/2001/XMLSchema" xmlns:p="http://schemas.microsoft.com/office/2006/metadata/properties" xmlns:ns3="6d1ab2f6-91f9-4f14-952a-3f3eb0d68341" xmlns:ns4="8f2fdac3-5421-455f-b4e4-df6141b3176a" targetNamespace="http://schemas.microsoft.com/office/2006/metadata/properties" ma:root="true" ma:fieldsID="70c0d01a998e48ce32247abb8839b53d" ns3:_="" ns4:_="">
    <xsd:import namespace="6d1ab2f6-91f9-4f14-952a-3f3eb0d68341"/>
    <xsd:import namespace="8f2fdac3-5421-455f-b4e4-df6141b3176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1ab2f6-91f9-4f14-952a-3f3eb0d683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2fdac3-5421-455f-b4e4-df6141b3176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E0A500-6F38-4239-9CE5-DA662C2485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395565-B938-48C6-AA13-2B37000E1D5D}">
  <ds:schemaRefs>
    <ds:schemaRef ds:uri="http://schemas.microsoft.com/office/2006/metadata/properties"/>
    <ds:schemaRef ds:uri="http://schemas.microsoft.com/office/infopath/2007/PartnerControls"/>
    <ds:schemaRef ds:uri="6d1ab2f6-91f9-4f14-952a-3f3eb0d68341"/>
  </ds:schemaRefs>
</ds:datastoreItem>
</file>

<file path=customXml/itemProps3.xml><?xml version="1.0" encoding="utf-8"?>
<ds:datastoreItem xmlns:ds="http://schemas.openxmlformats.org/officeDocument/2006/customXml" ds:itemID="{D19F426A-2258-4730-A0AA-0CF06D7933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1ab2f6-91f9-4f14-952a-3f3eb0d68341"/>
    <ds:schemaRef ds:uri="8f2fdac3-5421-455f-b4e4-df6141b317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nsscaps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FY24 (Q1e) Near Cap analysis</dc:title>
  <dc:subject/>
  <dc:creator>DESE</dc:creator>
  <cp:lastModifiedBy>Zou, Dong (EOE)</cp:lastModifiedBy>
  <dcterms:created xsi:type="dcterms:W3CDTF">2023-07-31T13:45:06Z</dcterms:created>
  <dcterms:modified xsi:type="dcterms:W3CDTF">2023-08-10T17:45:24Z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Aug 10 2023 12:00AM</vt:lpwstr>
  </property>
</Properties>
</file>