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8591\"/>
    </mc:Choice>
  </mc:AlternateContent>
  <xr:revisionPtr revIDLastSave="0" documentId="13_ncr:1_{F97B7D01-4B38-40A3-A47C-82649DF29CAD}" xr6:coauthVersionLast="45" xr6:coauthVersionMax="45" xr10:uidLastSave="{00000000-0000-0000-0000-000000000000}"/>
  <bookViews>
    <workbookView xWindow="-120" yWindow="-120" windowWidth="29040" windowHeight="15840" xr2:uid="{7A2E5006-503C-4D67-9743-F578DF37B8FB}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nsscaps!$A$9:$L$448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[2]charates!$B$10:$L$975</definedName>
    <definedName name="code436">[2]codes!$A$10:$C$448</definedName>
    <definedName name="codeCHA">[2]codes!$F$10:$H$81</definedName>
    <definedName name="distdata">'[2]piv - distr'!$AT$10:$BL$449</definedName>
    <definedName name="distinfo">[2]distinfo!$A$10:$S$448</definedName>
    <definedName name="nsscheck">[2]nsscheck!$E$10:$S$261</definedName>
    <definedName name="transp">[2]transp!$A$10:$B$21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8" i="1" l="1"/>
  <c r="I448" i="1"/>
  <c r="G448" i="1"/>
  <c r="J448" i="1"/>
  <c r="L447" i="1"/>
  <c r="I447" i="1"/>
  <c r="G447" i="1"/>
  <c r="J447" i="1"/>
  <c r="L446" i="1"/>
  <c r="G446" i="1"/>
  <c r="L445" i="1"/>
  <c r="I445" i="1"/>
  <c r="J445" i="1" s="1"/>
  <c r="G445" i="1"/>
  <c r="L444" i="1"/>
  <c r="I444" i="1"/>
  <c r="J444" i="1" s="1"/>
  <c r="G444" i="1"/>
  <c r="L443" i="1"/>
  <c r="I443" i="1"/>
  <c r="J443" i="1" s="1"/>
  <c r="G443" i="1"/>
  <c r="L442" i="1"/>
  <c r="G442" i="1"/>
  <c r="L441" i="1"/>
  <c r="I441" i="1"/>
  <c r="G441" i="1"/>
  <c r="L440" i="1"/>
  <c r="I440" i="1"/>
  <c r="J440" i="1" s="1"/>
  <c r="G440" i="1"/>
  <c r="L439" i="1"/>
  <c r="I439" i="1"/>
  <c r="J439" i="1" s="1"/>
  <c r="G439" i="1"/>
  <c r="L438" i="1"/>
  <c r="G438" i="1"/>
  <c r="L437" i="1"/>
  <c r="I437" i="1"/>
  <c r="G437" i="1"/>
  <c r="L436" i="1"/>
  <c r="I436" i="1"/>
  <c r="J436" i="1" s="1"/>
  <c r="G436" i="1"/>
  <c r="L435" i="1"/>
  <c r="I435" i="1"/>
  <c r="J435" i="1" s="1"/>
  <c r="G435" i="1"/>
  <c r="L434" i="1"/>
  <c r="G434" i="1"/>
  <c r="L433" i="1"/>
  <c r="I433" i="1"/>
  <c r="J433" i="1"/>
  <c r="G433" i="1"/>
  <c r="L432" i="1"/>
  <c r="I432" i="1"/>
  <c r="G432" i="1"/>
  <c r="J432" i="1"/>
  <c r="L431" i="1"/>
  <c r="I431" i="1"/>
  <c r="J431" i="1" s="1"/>
  <c r="G431" i="1"/>
  <c r="L430" i="1"/>
  <c r="G430" i="1"/>
  <c r="L429" i="1"/>
  <c r="I429" i="1"/>
  <c r="J429" i="1"/>
  <c r="G429" i="1"/>
  <c r="L428" i="1"/>
  <c r="I428" i="1"/>
  <c r="G428" i="1"/>
  <c r="J428" i="1"/>
  <c r="L427" i="1"/>
  <c r="I427" i="1"/>
  <c r="J427" i="1" s="1"/>
  <c r="G427" i="1"/>
  <c r="L426" i="1"/>
  <c r="G426" i="1"/>
  <c r="L425" i="1"/>
  <c r="I425" i="1"/>
  <c r="G425" i="1"/>
  <c r="L424" i="1"/>
  <c r="I424" i="1"/>
  <c r="G424" i="1"/>
  <c r="J424" i="1"/>
  <c r="L423" i="1"/>
  <c r="I423" i="1"/>
  <c r="J423" i="1" s="1"/>
  <c r="G423" i="1"/>
  <c r="L422" i="1"/>
  <c r="G422" i="1"/>
  <c r="L421" i="1"/>
  <c r="I421" i="1"/>
  <c r="G421" i="1"/>
  <c r="L420" i="1"/>
  <c r="I420" i="1"/>
  <c r="G420" i="1"/>
  <c r="J420" i="1"/>
  <c r="L419" i="1"/>
  <c r="I419" i="1"/>
  <c r="G419" i="1"/>
  <c r="J419" i="1"/>
  <c r="L418" i="1"/>
  <c r="L417" i="1"/>
  <c r="I417" i="1"/>
  <c r="G417" i="1"/>
  <c r="L416" i="1"/>
  <c r="I416" i="1"/>
  <c r="G416" i="1"/>
  <c r="J416" i="1"/>
  <c r="L415" i="1"/>
  <c r="I415" i="1"/>
  <c r="G415" i="1"/>
  <c r="J415" i="1"/>
  <c r="L414" i="1"/>
  <c r="L413" i="1"/>
  <c r="I413" i="1"/>
  <c r="G413" i="1"/>
  <c r="L412" i="1"/>
  <c r="I412" i="1"/>
  <c r="G412" i="1"/>
  <c r="J412" i="1"/>
  <c r="L411" i="1"/>
  <c r="I411" i="1"/>
  <c r="J411" i="1" s="1"/>
  <c r="G411" i="1"/>
  <c r="L410" i="1"/>
  <c r="L409" i="1"/>
  <c r="I409" i="1"/>
  <c r="G409" i="1"/>
  <c r="L408" i="1"/>
  <c r="I408" i="1"/>
  <c r="G408" i="1"/>
  <c r="J408" i="1"/>
  <c r="L407" i="1"/>
  <c r="I407" i="1"/>
  <c r="J407" i="1" s="1"/>
  <c r="G407" i="1"/>
  <c r="L406" i="1"/>
  <c r="L405" i="1"/>
  <c r="I405" i="1"/>
  <c r="G405" i="1"/>
  <c r="L404" i="1"/>
  <c r="I404" i="1"/>
  <c r="J404" i="1" s="1"/>
  <c r="G404" i="1"/>
  <c r="L403" i="1"/>
  <c r="I403" i="1"/>
  <c r="J403" i="1" s="1"/>
  <c r="G403" i="1"/>
  <c r="L402" i="1"/>
  <c r="G402" i="1"/>
  <c r="L401" i="1"/>
  <c r="I401" i="1"/>
  <c r="G401" i="1"/>
  <c r="L400" i="1"/>
  <c r="I400" i="1"/>
  <c r="J400" i="1" s="1"/>
  <c r="G400" i="1"/>
  <c r="L399" i="1"/>
  <c r="I399" i="1"/>
  <c r="J399" i="1" s="1"/>
  <c r="G399" i="1"/>
  <c r="L398" i="1"/>
  <c r="L397" i="1"/>
  <c r="I397" i="1"/>
  <c r="G397" i="1"/>
  <c r="L396" i="1"/>
  <c r="I396" i="1"/>
  <c r="J396" i="1" s="1"/>
  <c r="G396" i="1"/>
  <c r="L395" i="1"/>
  <c r="I395" i="1"/>
  <c r="J395" i="1" s="1"/>
  <c r="G395" i="1"/>
  <c r="L394" i="1"/>
  <c r="L393" i="1"/>
  <c r="I393" i="1"/>
  <c r="J393" i="1" s="1"/>
  <c r="G393" i="1"/>
  <c r="L392" i="1"/>
  <c r="I392" i="1"/>
  <c r="G392" i="1"/>
  <c r="J392" i="1"/>
  <c r="L391" i="1"/>
  <c r="G391" i="1"/>
  <c r="G390" i="1"/>
  <c r="L389" i="1"/>
  <c r="I389" i="1"/>
  <c r="J389" i="1" s="1"/>
  <c r="G389" i="1"/>
  <c r="L388" i="1"/>
  <c r="I388" i="1"/>
  <c r="J388" i="1" s="1"/>
  <c r="G388" i="1"/>
  <c r="L387" i="1"/>
  <c r="G387" i="1"/>
  <c r="L386" i="1"/>
  <c r="L385" i="1"/>
  <c r="I385" i="1"/>
  <c r="J385" i="1" s="1"/>
  <c r="G385" i="1"/>
  <c r="L384" i="1"/>
  <c r="I384" i="1"/>
  <c r="G384" i="1"/>
  <c r="J384" i="1"/>
  <c r="L383" i="1"/>
  <c r="G383" i="1"/>
  <c r="L382" i="1"/>
  <c r="L381" i="1"/>
  <c r="I381" i="1"/>
  <c r="J381" i="1" s="1"/>
  <c r="G381" i="1"/>
  <c r="L380" i="1"/>
  <c r="I380" i="1"/>
  <c r="J380" i="1" s="1"/>
  <c r="G380" i="1"/>
  <c r="L379" i="1"/>
  <c r="G379" i="1"/>
  <c r="L378" i="1"/>
  <c r="G378" i="1"/>
  <c r="L377" i="1"/>
  <c r="I377" i="1"/>
  <c r="J377" i="1" s="1"/>
  <c r="G377" i="1"/>
  <c r="L376" i="1"/>
  <c r="I376" i="1"/>
  <c r="J376" i="1" s="1"/>
  <c r="G376" i="1"/>
  <c r="L375" i="1"/>
  <c r="G375" i="1"/>
  <c r="L374" i="1"/>
  <c r="L373" i="1"/>
  <c r="I373" i="1"/>
  <c r="J373" i="1" s="1"/>
  <c r="G373" i="1"/>
  <c r="L372" i="1"/>
  <c r="I372" i="1"/>
  <c r="G372" i="1"/>
  <c r="J372" i="1"/>
  <c r="L371" i="1"/>
  <c r="G371" i="1"/>
  <c r="L370" i="1"/>
  <c r="L369" i="1"/>
  <c r="I369" i="1"/>
  <c r="J369" i="1" s="1"/>
  <c r="G369" i="1"/>
  <c r="L368" i="1"/>
  <c r="I368" i="1"/>
  <c r="J368" i="1" s="1"/>
  <c r="G368" i="1"/>
  <c r="L367" i="1"/>
  <c r="G367" i="1"/>
  <c r="L366" i="1"/>
  <c r="L365" i="1"/>
  <c r="I365" i="1"/>
  <c r="G365" i="1"/>
  <c r="L364" i="1"/>
  <c r="I364" i="1"/>
  <c r="J364" i="1" s="1"/>
  <c r="G364" i="1"/>
  <c r="L363" i="1"/>
  <c r="G363" i="1"/>
  <c r="L362" i="1"/>
  <c r="I362" i="1"/>
  <c r="G362" i="1"/>
  <c r="L361" i="1"/>
  <c r="L360" i="1"/>
  <c r="I360" i="1"/>
  <c r="G360" i="1"/>
  <c r="L359" i="1"/>
  <c r="I359" i="1"/>
  <c r="J359" i="1" s="1"/>
  <c r="G359" i="1"/>
  <c r="L358" i="1"/>
  <c r="I358" i="1"/>
  <c r="G358" i="1"/>
  <c r="L356" i="1"/>
  <c r="L355" i="1"/>
  <c r="I355" i="1"/>
  <c r="G355" i="1"/>
  <c r="L354" i="1"/>
  <c r="G354" i="1"/>
  <c r="L353" i="1"/>
  <c r="I353" i="1"/>
  <c r="G353" i="1"/>
  <c r="I352" i="1"/>
  <c r="L351" i="1"/>
  <c r="I351" i="1"/>
  <c r="G351" i="1"/>
  <c r="L350" i="1"/>
  <c r="I350" i="1"/>
  <c r="G350" i="1"/>
  <c r="J350" i="1"/>
  <c r="L349" i="1"/>
  <c r="G349" i="1"/>
  <c r="L348" i="1"/>
  <c r="I348" i="1"/>
  <c r="J348" i="1" s="1"/>
  <c r="G348" i="1"/>
  <c r="L347" i="1"/>
  <c r="I347" i="1"/>
  <c r="G347" i="1"/>
  <c r="L346" i="1"/>
  <c r="I346" i="1"/>
  <c r="G346" i="1"/>
  <c r="L345" i="1"/>
  <c r="I345" i="1"/>
  <c r="G345" i="1"/>
  <c r="L344" i="1"/>
  <c r="I344" i="1"/>
  <c r="G344" i="1"/>
  <c r="L343" i="1"/>
  <c r="I343" i="1"/>
  <c r="G343" i="1"/>
  <c r="L342" i="1"/>
  <c r="G342" i="1"/>
  <c r="L341" i="1"/>
  <c r="G341" i="1"/>
  <c r="L340" i="1"/>
  <c r="I340" i="1"/>
  <c r="L339" i="1"/>
  <c r="I339" i="1"/>
  <c r="G339" i="1"/>
  <c r="L338" i="1"/>
  <c r="I338" i="1"/>
  <c r="G338" i="1"/>
  <c r="L337" i="1"/>
  <c r="G337" i="1"/>
  <c r="L336" i="1"/>
  <c r="I336" i="1"/>
  <c r="L335" i="1"/>
  <c r="I335" i="1"/>
  <c r="G335" i="1"/>
  <c r="L334" i="1"/>
  <c r="I334" i="1"/>
  <c r="L333" i="1"/>
  <c r="I333" i="1"/>
  <c r="G333" i="1"/>
  <c r="L332" i="1"/>
  <c r="I332" i="1"/>
  <c r="L331" i="1"/>
  <c r="I331" i="1"/>
  <c r="L330" i="1"/>
  <c r="I330" i="1"/>
  <c r="L329" i="1"/>
  <c r="G329" i="1"/>
  <c r="L328" i="1"/>
  <c r="J328" i="1"/>
  <c r="I328" i="1"/>
  <c r="G328" i="1"/>
  <c r="L327" i="1"/>
  <c r="I327" i="1"/>
  <c r="G327" i="1"/>
  <c r="L326" i="1"/>
  <c r="I326" i="1"/>
  <c r="G326" i="1"/>
  <c r="J326" i="1"/>
  <c r="I325" i="1"/>
  <c r="L324" i="1"/>
  <c r="G324" i="1"/>
  <c r="L323" i="1"/>
  <c r="L322" i="1"/>
  <c r="G322" i="1"/>
  <c r="L321" i="1"/>
  <c r="I321" i="1"/>
  <c r="G321" i="1"/>
  <c r="L320" i="1"/>
  <c r="J320" i="1"/>
  <c r="I320" i="1"/>
  <c r="G320" i="1"/>
  <c r="L319" i="1"/>
  <c r="I319" i="1"/>
  <c r="G319" i="1"/>
  <c r="I318" i="1"/>
  <c r="L317" i="1"/>
  <c r="I317" i="1"/>
  <c r="J317" i="1" s="1"/>
  <c r="G317" i="1"/>
  <c r="L316" i="1"/>
  <c r="I316" i="1"/>
  <c r="J316" i="1" s="1"/>
  <c r="L315" i="1"/>
  <c r="L314" i="1"/>
  <c r="L313" i="1"/>
  <c r="G313" i="1"/>
  <c r="L312" i="1"/>
  <c r="I312" i="1"/>
  <c r="G312" i="1"/>
  <c r="L311" i="1"/>
  <c r="I311" i="1"/>
  <c r="L310" i="1"/>
  <c r="I310" i="1"/>
  <c r="L309" i="1"/>
  <c r="I309" i="1"/>
  <c r="J309" i="1" s="1"/>
  <c r="L308" i="1"/>
  <c r="I308" i="1"/>
  <c r="L307" i="1"/>
  <c r="I307" i="1"/>
  <c r="J307" i="1" s="1"/>
  <c r="G307" i="1"/>
  <c r="L306" i="1"/>
  <c r="I306" i="1"/>
  <c r="J306" i="1"/>
  <c r="L305" i="1"/>
  <c r="I305" i="1"/>
  <c r="G305" i="1"/>
  <c r="L304" i="1"/>
  <c r="I304" i="1"/>
  <c r="L303" i="1"/>
  <c r="I303" i="1"/>
  <c r="J303" i="1" s="1"/>
  <c r="G303" i="1"/>
  <c r="L301" i="1"/>
  <c r="I301" i="1"/>
  <c r="G301" i="1"/>
  <c r="L300" i="1"/>
  <c r="I300" i="1"/>
  <c r="L299" i="1"/>
  <c r="I299" i="1"/>
  <c r="J299" i="1" s="1"/>
  <c r="G299" i="1"/>
  <c r="L298" i="1"/>
  <c r="I298" i="1"/>
  <c r="L297" i="1"/>
  <c r="I297" i="1"/>
  <c r="J297" i="1"/>
  <c r="L296" i="1"/>
  <c r="I296" i="1"/>
  <c r="L295" i="1"/>
  <c r="J295" i="1"/>
  <c r="I295" i="1"/>
  <c r="G295" i="1"/>
  <c r="L294" i="1"/>
  <c r="I294" i="1"/>
  <c r="L293" i="1"/>
  <c r="G293" i="1"/>
  <c r="L292" i="1"/>
  <c r="I292" i="1"/>
  <c r="J292" i="1" s="1"/>
  <c r="L291" i="1"/>
  <c r="G291" i="1"/>
  <c r="L289" i="1"/>
  <c r="G289" i="1"/>
  <c r="L288" i="1"/>
  <c r="I288" i="1"/>
  <c r="J288" i="1"/>
  <c r="L287" i="1"/>
  <c r="I287" i="1"/>
  <c r="J287" i="1" s="1"/>
  <c r="G287" i="1"/>
  <c r="L285" i="1"/>
  <c r="I285" i="1"/>
  <c r="J285" i="1" s="1"/>
  <c r="L284" i="1"/>
  <c r="I284" i="1"/>
  <c r="L283" i="1"/>
  <c r="I283" i="1"/>
  <c r="J283" i="1"/>
  <c r="L282" i="1"/>
  <c r="I282" i="1"/>
  <c r="L281" i="1"/>
  <c r="L280" i="1"/>
  <c r="I280" i="1"/>
  <c r="L279" i="1"/>
  <c r="I279" i="1"/>
  <c r="J279" i="1" s="1"/>
  <c r="G279" i="1"/>
  <c r="L278" i="1"/>
  <c r="I278" i="1"/>
  <c r="L277" i="1"/>
  <c r="J277" i="1"/>
  <c r="I277" i="1"/>
  <c r="G277" i="1"/>
  <c r="L276" i="1"/>
  <c r="I276" i="1"/>
  <c r="L275" i="1"/>
  <c r="I275" i="1"/>
  <c r="J275" i="1"/>
  <c r="L274" i="1"/>
  <c r="I274" i="1"/>
  <c r="L273" i="1"/>
  <c r="G273" i="1"/>
  <c r="L272" i="1"/>
  <c r="I272" i="1"/>
  <c r="L271" i="1"/>
  <c r="L270" i="1"/>
  <c r="I270" i="1"/>
  <c r="L269" i="1"/>
  <c r="I269" i="1"/>
  <c r="J269" i="1" s="1"/>
  <c r="G269" i="1"/>
  <c r="L268" i="1"/>
  <c r="I268" i="1"/>
  <c r="L267" i="1"/>
  <c r="I267" i="1"/>
  <c r="J267" i="1"/>
  <c r="L266" i="1"/>
  <c r="I266" i="1"/>
  <c r="L265" i="1"/>
  <c r="G265" i="1"/>
  <c r="L264" i="1"/>
  <c r="I264" i="1"/>
  <c r="J264" i="1"/>
  <c r="L263" i="1"/>
  <c r="I263" i="1"/>
  <c r="J263" i="1" s="1"/>
  <c r="G263" i="1"/>
  <c r="L262" i="1"/>
  <c r="I262" i="1"/>
  <c r="L261" i="1"/>
  <c r="I261" i="1"/>
  <c r="G261" i="1"/>
  <c r="L260" i="1"/>
  <c r="I260" i="1"/>
  <c r="L259" i="1"/>
  <c r="I259" i="1"/>
  <c r="J259" i="1"/>
  <c r="G259" i="1"/>
  <c r="L258" i="1"/>
  <c r="I258" i="1"/>
  <c r="L257" i="1"/>
  <c r="L256" i="1"/>
  <c r="L255" i="1"/>
  <c r="I255" i="1"/>
  <c r="G255" i="1"/>
  <c r="L254" i="1"/>
  <c r="I254" i="1"/>
  <c r="L253" i="1"/>
  <c r="I253" i="1"/>
  <c r="J253" i="1" s="1"/>
  <c r="G253" i="1"/>
  <c r="L252" i="1"/>
  <c r="I252" i="1"/>
  <c r="L251" i="1"/>
  <c r="I251" i="1"/>
  <c r="J251" i="1"/>
  <c r="G251" i="1"/>
  <c r="L250" i="1"/>
  <c r="I250" i="1"/>
  <c r="J250" i="1"/>
  <c r="L249" i="1"/>
  <c r="I249" i="1"/>
  <c r="J249" i="1"/>
  <c r="G249" i="1"/>
  <c r="L248" i="1"/>
  <c r="I248" i="1"/>
  <c r="L247" i="1"/>
  <c r="G247" i="1"/>
  <c r="L246" i="1"/>
  <c r="I246" i="1"/>
  <c r="J246" i="1"/>
  <c r="L244" i="1"/>
  <c r="I244" i="1"/>
  <c r="J244" i="1" s="1"/>
  <c r="G244" i="1"/>
  <c r="L243" i="1"/>
  <c r="I243" i="1"/>
  <c r="L242" i="1"/>
  <c r="I242" i="1"/>
  <c r="L241" i="1"/>
  <c r="G241" i="1"/>
  <c r="L240" i="1"/>
  <c r="I240" i="1"/>
  <c r="J240" i="1" s="1"/>
  <c r="L239" i="1"/>
  <c r="I239" i="1"/>
  <c r="J239" i="1" s="1"/>
  <c r="G239" i="1"/>
  <c r="L238" i="1"/>
  <c r="I238" i="1"/>
  <c r="J238" i="1" s="1"/>
  <c r="G238" i="1"/>
  <c r="L237" i="1"/>
  <c r="G237" i="1"/>
  <c r="L235" i="1"/>
  <c r="I235" i="1"/>
  <c r="L234" i="1"/>
  <c r="L233" i="1"/>
  <c r="G233" i="1"/>
  <c r="L231" i="1"/>
  <c r="I231" i="1"/>
  <c r="J231" i="1" s="1"/>
  <c r="G231" i="1"/>
  <c r="L230" i="1"/>
  <c r="L229" i="1"/>
  <c r="L228" i="1"/>
  <c r="L227" i="1"/>
  <c r="I227" i="1"/>
  <c r="L226" i="1"/>
  <c r="I226" i="1"/>
  <c r="L225" i="1"/>
  <c r="G225" i="1"/>
  <c r="L224" i="1"/>
  <c r="I224" i="1"/>
  <c r="J224" i="1"/>
  <c r="L223" i="1"/>
  <c r="I223" i="1"/>
  <c r="J223" i="1" s="1"/>
  <c r="L222" i="1"/>
  <c r="I222" i="1"/>
  <c r="J222" i="1" s="1"/>
  <c r="L221" i="1"/>
  <c r="L220" i="1"/>
  <c r="L219" i="1"/>
  <c r="I219" i="1"/>
  <c r="I218" i="1"/>
  <c r="L217" i="1"/>
  <c r="I217" i="1"/>
  <c r="J217" i="1" s="1"/>
  <c r="G217" i="1"/>
  <c r="L216" i="1"/>
  <c r="I216" i="1"/>
  <c r="L215" i="1"/>
  <c r="J215" i="1"/>
  <c r="I215" i="1"/>
  <c r="G215" i="1"/>
  <c r="L214" i="1"/>
  <c r="I214" i="1"/>
  <c r="G214" i="1"/>
  <c r="J214" i="1"/>
  <c r="L213" i="1"/>
  <c r="L212" i="1"/>
  <c r="I212" i="1"/>
  <c r="G212" i="1"/>
  <c r="J212" i="1"/>
  <c r="L211" i="1"/>
  <c r="G210" i="1"/>
  <c r="L209" i="1"/>
  <c r="I209" i="1"/>
  <c r="G209" i="1"/>
  <c r="J209" i="1"/>
  <c r="L208" i="1"/>
  <c r="L207" i="1"/>
  <c r="I207" i="1"/>
  <c r="J207" i="1"/>
  <c r="L206" i="1"/>
  <c r="I206" i="1"/>
  <c r="L205" i="1"/>
  <c r="I205" i="1"/>
  <c r="J205" i="1"/>
  <c r="L204" i="1"/>
  <c r="G204" i="1"/>
  <c r="L203" i="1"/>
  <c r="J203" i="1"/>
  <c r="I203" i="1"/>
  <c r="G203" i="1"/>
  <c r="L202" i="1"/>
  <c r="I202" i="1"/>
  <c r="G202" i="1"/>
  <c r="L201" i="1"/>
  <c r="I201" i="1"/>
  <c r="G201" i="1"/>
  <c r="J201" i="1"/>
  <c r="L200" i="1"/>
  <c r="L199" i="1"/>
  <c r="J199" i="1"/>
  <c r="I199" i="1"/>
  <c r="G199" i="1"/>
  <c r="L198" i="1"/>
  <c r="I198" i="1"/>
  <c r="L197" i="1"/>
  <c r="I197" i="1"/>
  <c r="G197" i="1"/>
  <c r="J197" i="1"/>
  <c r="L196" i="1"/>
  <c r="L195" i="1"/>
  <c r="I195" i="1"/>
  <c r="L194" i="1"/>
  <c r="I194" i="1"/>
  <c r="L193" i="1"/>
  <c r="I193" i="1"/>
  <c r="L192" i="1"/>
  <c r="I192" i="1"/>
  <c r="G192" i="1"/>
  <c r="L191" i="1"/>
  <c r="I191" i="1"/>
  <c r="L190" i="1"/>
  <c r="I190" i="1"/>
  <c r="L189" i="1"/>
  <c r="I189" i="1"/>
  <c r="J189" i="1" s="1"/>
  <c r="G189" i="1"/>
  <c r="L188" i="1"/>
  <c r="I188" i="1"/>
  <c r="J188" i="1" s="1"/>
  <c r="G188" i="1"/>
  <c r="L187" i="1"/>
  <c r="G187" i="1"/>
  <c r="L186" i="1"/>
  <c r="L185" i="1"/>
  <c r="I185" i="1"/>
  <c r="J185" i="1" s="1"/>
  <c r="G185" i="1"/>
  <c r="L184" i="1"/>
  <c r="I184" i="1"/>
  <c r="G184" i="1"/>
  <c r="J184" i="1"/>
  <c r="L183" i="1"/>
  <c r="G183" i="1"/>
  <c r="L182" i="1"/>
  <c r="G182" i="1"/>
  <c r="L181" i="1"/>
  <c r="I181" i="1"/>
  <c r="J181" i="1" s="1"/>
  <c r="G181" i="1"/>
  <c r="L180" i="1"/>
  <c r="I180" i="1"/>
  <c r="G180" i="1"/>
  <c r="J180" i="1"/>
  <c r="L179" i="1"/>
  <c r="G179" i="1"/>
  <c r="L178" i="1"/>
  <c r="G178" i="1"/>
  <c r="L177" i="1"/>
  <c r="I177" i="1"/>
  <c r="J177" i="1" s="1"/>
  <c r="G177" i="1"/>
  <c r="L176" i="1"/>
  <c r="I176" i="1"/>
  <c r="J176" i="1" s="1"/>
  <c r="G176" i="1"/>
  <c r="L175" i="1"/>
  <c r="G175" i="1"/>
  <c r="L173" i="1"/>
  <c r="I173" i="1"/>
  <c r="J173" i="1" s="1"/>
  <c r="G173" i="1"/>
  <c r="I172" i="1"/>
  <c r="J172" i="1" s="1"/>
  <c r="G172" i="1"/>
  <c r="L171" i="1"/>
  <c r="G171" i="1"/>
  <c r="L170" i="1"/>
  <c r="L169" i="1"/>
  <c r="I169" i="1"/>
  <c r="J169" i="1" s="1"/>
  <c r="G169" i="1"/>
  <c r="L168" i="1"/>
  <c r="I168" i="1"/>
  <c r="G168" i="1"/>
  <c r="J168" i="1"/>
  <c r="L167" i="1"/>
  <c r="G167" i="1"/>
  <c r="L166" i="1"/>
  <c r="G166" i="1"/>
  <c r="L165" i="1"/>
  <c r="I165" i="1"/>
  <c r="J165" i="1" s="1"/>
  <c r="G165" i="1"/>
  <c r="L164" i="1"/>
  <c r="I164" i="1"/>
  <c r="G164" i="1"/>
  <c r="J164" i="1"/>
  <c r="L163" i="1"/>
  <c r="G163" i="1"/>
  <c r="L162" i="1"/>
  <c r="L161" i="1"/>
  <c r="I161" i="1"/>
  <c r="J161" i="1" s="1"/>
  <c r="G161" i="1"/>
  <c r="L160" i="1"/>
  <c r="I160" i="1"/>
  <c r="J160" i="1" s="1"/>
  <c r="G160" i="1"/>
  <c r="L159" i="1"/>
  <c r="G159" i="1"/>
  <c r="L157" i="1"/>
  <c r="I157" i="1"/>
  <c r="J157" i="1" s="1"/>
  <c r="G157" i="1"/>
  <c r="L156" i="1"/>
  <c r="I156" i="1"/>
  <c r="J156" i="1" s="1"/>
  <c r="G156" i="1"/>
  <c r="L155" i="1"/>
  <c r="G155" i="1"/>
  <c r="L154" i="1"/>
  <c r="L153" i="1"/>
  <c r="I153" i="1"/>
  <c r="J153" i="1" s="1"/>
  <c r="G153" i="1"/>
  <c r="L152" i="1"/>
  <c r="I152" i="1"/>
  <c r="G152" i="1"/>
  <c r="J152" i="1"/>
  <c r="L151" i="1"/>
  <c r="G151" i="1"/>
  <c r="L150" i="1"/>
  <c r="L149" i="1"/>
  <c r="I149" i="1"/>
  <c r="J149" i="1" s="1"/>
  <c r="G149" i="1"/>
  <c r="L148" i="1"/>
  <c r="I148" i="1"/>
  <c r="J148" i="1" s="1"/>
  <c r="G148" i="1"/>
  <c r="L147" i="1"/>
  <c r="G147" i="1"/>
  <c r="L145" i="1"/>
  <c r="I145" i="1"/>
  <c r="J145" i="1" s="1"/>
  <c r="G145" i="1"/>
  <c r="L144" i="1"/>
  <c r="I144" i="1"/>
  <c r="G144" i="1"/>
  <c r="J144" i="1"/>
  <c r="L143" i="1"/>
  <c r="G143" i="1"/>
  <c r="L142" i="1"/>
  <c r="L141" i="1"/>
  <c r="I141" i="1"/>
  <c r="J141" i="1" s="1"/>
  <c r="G141" i="1"/>
  <c r="L140" i="1"/>
  <c r="I140" i="1"/>
  <c r="G140" i="1"/>
  <c r="J140" i="1"/>
  <c r="L139" i="1"/>
  <c r="G139" i="1"/>
  <c r="L138" i="1"/>
  <c r="G138" i="1"/>
  <c r="L137" i="1"/>
  <c r="I137" i="1"/>
  <c r="J137" i="1" s="1"/>
  <c r="G137" i="1"/>
  <c r="L136" i="1"/>
  <c r="I136" i="1"/>
  <c r="G136" i="1"/>
  <c r="J136" i="1"/>
  <c r="L135" i="1"/>
  <c r="G135" i="1"/>
  <c r="L134" i="1"/>
  <c r="L133" i="1"/>
  <c r="I133" i="1"/>
  <c r="J133" i="1" s="1"/>
  <c r="G133" i="1"/>
  <c r="L132" i="1"/>
  <c r="I132" i="1"/>
  <c r="J132" i="1" s="1"/>
  <c r="G132" i="1"/>
  <c r="L131" i="1"/>
  <c r="G131" i="1"/>
  <c r="L130" i="1"/>
  <c r="I130" i="1"/>
  <c r="G130" i="1"/>
  <c r="L129" i="1"/>
  <c r="I129" i="1"/>
  <c r="J129" i="1" s="1"/>
  <c r="G129" i="1"/>
  <c r="L128" i="1"/>
  <c r="I128" i="1"/>
  <c r="J128" i="1" s="1"/>
  <c r="G128" i="1"/>
  <c r="L127" i="1"/>
  <c r="I127" i="1"/>
  <c r="J127" i="1" s="1"/>
  <c r="G127" i="1"/>
  <c r="L126" i="1"/>
  <c r="I126" i="1"/>
  <c r="G126" i="1"/>
  <c r="L125" i="1"/>
  <c r="G125" i="1"/>
  <c r="L124" i="1"/>
  <c r="G124" i="1"/>
  <c r="L123" i="1"/>
  <c r="I123" i="1"/>
  <c r="J123" i="1" s="1"/>
  <c r="G123" i="1"/>
  <c r="L122" i="1"/>
  <c r="I122" i="1"/>
  <c r="G122" i="1"/>
  <c r="L121" i="1"/>
  <c r="G121" i="1"/>
  <c r="L120" i="1"/>
  <c r="I120" i="1"/>
  <c r="G120" i="1"/>
  <c r="L119" i="1"/>
  <c r="G119" i="1"/>
  <c r="L118" i="1"/>
  <c r="I118" i="1"/>
  <c r="G118" i="1"/>
  <c r="L117" i="1"/>
  <c r="I117" i="1"/>
  <c r="G117" i="1"/>
  <c r="L116" i="1"/>
  <c r="I116" i="1"/>
  <c r="G116" i="1"/>
  <c r="L115" i="1"/>
  <c r="G115" i="1"/>
  <c r="L114" i="1"/>
  <c r="G114" i="1"/>
  <c r="L113" i="1"/>
  <c r="I113" i="1"/>
  <c r="J113" i="1" s="1"/>
  <c r="G113" i="1"/>
  <c r="I112" i="1"/>
  <c r="L112" i="1"/>
  <c r="G112" i="1"/>
  <c r="L111" i="1"/>
  <c r="G111" i="1"/>
  <c r="L110" i="1"/>
  <c r="I110" i="1"/>
  <c r="G110" i="1"/>
  <c r="L109" i="1"/>
  <c r="I109" i="1"/>
  <c r="J109" i="1"/>
  <c r="L108" i="1"/>
  <c r="G108" i="1"/>
  <c r="I107" i="1"/>
  <c r="G107" i="1"/>
  <c r="I106" i="1"/>
  <c r="L106" i="1"/>
  <c r="L105" i="1"/>
  <c r="L104" i="1"/>
  <c r="G104" i="1"/>
  <c r="L103" i="1"/>
  <c r="I103" i="1"/>
  <c r="G103" i="1"/>
  <c r="I102" i="1"/>
  <c r="L102" i="1"/>
  <c r="L101" i="1"/>
  <c r="G101" i="1"/>
  <c r="L100" i="1"/>
  <c r="I100" i="1"/>
  <c r="G100" i="1"/>
  <c r="L99" i="1"/>
  <c r="I99" i="1"/>
  <c r="G99" i="1"/>
  <c r="J99" i="1"/>
  <c r="L98" i="1"/>
  <c r="G98" i="1"/>
  <c r="L97" i="1"/>
  <c r="I97" i="1"/>
  <c r="G97" i="1"/>
  <c r="L96" i="1"/>
  <c r="I96" i="1"/>
  <c r="L95" i="1"/>
  <c r="I95" i="1"/>
  <c r="G95" i="1"/>
  <c r="J95" i="1"/>
  <c r="L94" i="1"/>
  <c r="I94" i="1"/>
  <c r="G94" i="1"/>
  <c r="L93" i="1"/>
  <c r="G93" i="1"/>
  <c r="L92" i="1"/>
  <c r="I92" i="1"/>
  <c r="G92" i="1"/>
  <c r="L91" i="1"/>
  <c r="L90" i="1"/>
  <c r="I90" i="1"/>
  <c r="G90" i="1"/>
  <c r="L89" i="1"/>
  <c r="I89" i="1"/>
  <c r="G89" i="1"/>
  <c r="J89" i="1"/>
  <c r="L88" i="1"/>
  <c r="I88" i="1"/>
  <c r="G88" i="1"/>
  <c r="L87" i="1"/>
  <c r="I87" i="1"/>
  <c r="G87" i="1"/>
  <c r="J87" i="1"/>
  <c r="L86" i="1"/>
  <c r="L85" i="1"/>
  <c r="G85" i="1"/>
  <c r="L84" i="1"/>
  <c r="I84" i="1"/>
  <c r="G84" i="1"/>
  <c r="L83" i="1"/>
  <c r="L82" i="1"/>
  <c r="I82" i="1"/>
  <c r="G82" i="1"/>
  <c r="L81" i="1"/>
  <c r="I81" i="1"/>
  <c r="J81" i="1"/>
  <c r="L80" i="1"/>
  <c r="L79" i="1"/>
  <c r="G79" i="1"/>
  <c r="L78" i="1"/>
  <c r="I78" i="1"/>
  <c r="G78" i="1"/>
  <c r="L77" i="1"/>
  <c r="G77" i="1"/>
  <c r="L76" i="1"/>
  <c r="I76" i="1"/>
  <c r="G76" i="1"/>
  <c r="L75" i="1"/>
  <c r="I75" i="1"/>
  <c r="J75" i="1" s="1"/>
  <c r="G75" i="1"/>
  <c r="L74" i="1"/>
  <c r="I74" i="1"/>
  <c r="G74" i="1"/>
  <c r="L73" i="1"/>
  <c r="I73" i="1"/>
  <c r="J73" i="1" s="1"/>
  <c r="G73" i="1"/>
  <c r="L72" i="1"/>
  <c r="L71" i="1"/>
  <c r="I71" i="1"/>
  <c r="J71" i="1" s="1"/>
  <c r="G71" i="1"/>
  <c r="L70" i="1"/>
  <c r="L69" i="1"/>
  <c r="J69" i="1"/>
  <c r="I69" i="1"/>
  <c r="G69" i="1"/>
  <c r="L68" i="1"/>
  <c r="I68" i="1"/>
  <c r="G68" i="1"/>
  <c r="L67" i="1"/>
  <c r="I67" i="1"/>
  <c r="J67" i="1" s="1"/>
  <c r="G67" i="1"/>
  <c r="I66" i="1"/>
  <c r="L65" i="1"/>
  <c r="I65" i="1"/>
  <c r="J65" i="1" s="1"/>
  <c r="G65" i="1"/>
  <c r="L64" i="1"/>
  <c r="I64" i="1"/>
  <c r="G64" i="1"/>
  <c r="L63" i="1"/>
  <c r="G63" i="1"/>
  <c r="L62" i="1"/>
  <c r="I62" i="1"/>
  <c r="G62" i="1"/>
  <c r="L61" i="1"/>
  <c r="G61" i="1"/>
  <c r="L60" i="1"/>
  <c r="I60" i="1"/>
  <c r="G60" i="1"/>
  <c r="L59" i="1"/>
  <c r="L58" i="1"/>
  <c r="L57" i="1"/>
  <c r="G57" i="1"/>
  <c r="L56" i="1"/>
  <c r="I56" i="1"/>
  <c r="G56" i="1"/>
  <c r="L55" i="1"/>
  <c r="I55" i="1"/>
  <c r="L54" i="1"/>
  <c r="I54" i="1"/>
  <c r="G54" i="1"/>
  <c r="L52" i="1"/>
  <c r="I52" i="1"/>
  <c r="L51" i="1"/>
  <c r="J51" i="1"/>
  <c r="I51" i="1"/>
  <c r="G51" i="1"/>
  <c r="L50" i="1"/>
  <c r="G50" i="1"/>
  <c r="L49" i="1"/>
  <c r="L48" i="1"/>
  <c r="I48" i="1"/>
  <c r="G48" i="1"/>
  <c r="L47" i="1"/>
  <c r="I47" i="1"/>
  <c r="J47" i="1" s="1"/>
  <c r="L46" i="1"/>
  <c r="I46" i="1"/>
  <c r="J46" i="1" s="1"/>
  <c r="G46" i="1"/>
  <c r="L45" i="1"/>
  <c r="I45" i="1"/>
  <c r="J45" i="1" s="1"/>
  <c r="L43" i="1"/>
  <c r="I43" i="1"/>
  <c r="L42" i="1"/>
  <c r="J42" i="1"/>
  <c r="I42" i="1"/>
  <c r="G42" i="1"/>
  <c r="L41" i="1"/>
  <c r="J41" i="1"/>
  <c r="I41" i="1"/>
  <c r="G41" i="1"/>
  <c r="L40" i="1"/>
  <c r="L39" i="1"/>
  <c r="L38" i="1"/>
  <c r="I38" i="1"/>
  <c r="G38" i="1"/>
  <c r="L37" i="1"/>
  <c r="I37" i="1"/>
  <c r="J37" i="1"/>
  <c r="L36" i="1"/>
  <c r="I36" i="1"/>
  <c r="G36" i="1"/>
  <c r="L35" i="1"/>
  <c r="I35" i="1"/>
  <c r="L34" i="1"/>
  <c r="I34" i="1"/>
  <c r="J34" i="1"/>
  <c r="L33" i="1"/>
  <c r="I33" i="1"/>
  <c r="L32" i="1"/>
  <c r="L31" i="1"/>
  <c r="G31" i="1"/>
  <c r="L30" i="1"/>
  <c r="G30" i="1"/>
  <c r="L29" i="1"/>
  <c r="I29" i="1"/>
  <c r="L28" i="1"/>
  <c r="I28" i="1"/>
  <c r="J28" i="1" s="1"/>
  <c r="G28" i="1"/>
  <c r="L27" i="1"/>
  <c r="I27" i="1"/>
  <c r="L26" i="1"/>
  <c r="I26" i="1"/>
  <c r="J26" i="1"/>
  <c r="L25" i="1"/>
  <c r="I25" i="1"/>
  <c r="J25" i="1"/>
  <c r="L24" i="1"/>
  <c r="I24" i="1"/>
  <c r="G24" i="1"/>
  <c r="J24" i="1"/>
  <c r="L23" i="1"/>
  <c r="I23" i="1"/>
  <c r="L22" i="1"/>
  <c r="I22" i="1"/>
  <c r="G22" i="1"/>
  <c r="L21" i="1"/>
  <c r="I21" i="1"/>
  <c r="G21" i="1"/>
  <c r="L20" i="1"/>
  <c r="G20" i="1"/>
  <c r="L19" i="1"/>
  <c r="I19" i="1"/>
  <c r="J19" i="1" s="1"/>
  <c r="G19" i="1"/>
  <c r="L18" i="1"/>
  <c r="I18" i="1"/>
  <c r="G18" i="1"/>
  <c r="L17" i="1"/>
  <c r="I17" i="1"/>
  <c r="G17" i="1"/>
  <c r="L16" i="1"/>
  <c r="I16" i="1"/>
  <c r="G16" i="1"/>
  <c r="L15" i="1"/>
  <c r="G15" i="1"/>
  <c r="L14" i="1"/>
  <c r="I14" i="1"/>
  <c r="L13" i="1"/>
  <c r="I13" i="1"/>
  <c r="G13" i="1"/>
  <c r="L12" i="1"/>
  <c r="L11" i="1"/>
  <c r="J11" i="1"/>
  <c r="I11" i="1"/>
  <c r="G11" i="1"/>
  <c r="L10" i="1"/>
  <c r="D450" i="1"/>
  <c r="G44" i="1" l="1"/>
  <c r="G86" i="1"/>
  <c r="I61" i="1"/>
  <c r="J61" i="1" s="1"/>
  <c r="I91" i="1"/>
  <c r="J91" i="1" s="1"/>
  <c r="G91" i="1"/>
  <c r="G23" i="1"/>
  <c r="J43" i="1"/>
  <c r="J52" i="1"/>
  <c r="I53" i="1"/>
  <c r="J53" i="1" s="1"/>
  <c r="J55" i="1"/>
  <c r="I59" i="1"/>
  <c r="J59" i="1" s="1"/>
  <c r="G59" i="1"/>
  <c r="I79" i="1"/>
  <c r="J79" i="1" s="1"/>
  <c r="I85" i="1"/>
  <c r="J85" i="1" s="1"/>
  <c r="J94" i="1"/>
  <c r="G96" i="1"/>
  <c r="I98" i="1"/>
  <c r="J98" i="1" s="1"/>
  <c r="I101" i="1"/>
  <c r="J101" i="1" s="1"/>
  <c r="I111" i="1"/>
  <c r="J111" i="1" s="1"/>
  <c r="G146" i="1"/>
  <c r="I146" i="1"/>
  <c r="J146" i="1" s="1"/>
  <c r="L146" i="1"/>
  <c r="I166" i="1"/>
  <c r="J166" i="1" s="1"/>
  <c r="I233" i="1"/>
  <c r="J233" i="1" s="1"/>
  <c r="J255" i="1"/>
  <c r="J261" i="1"/>
  <c r="G281" i="1"/>
  <c r="J281" i="1"/>
  <c r="I281" i="1"/>
  <c r="I15" i="1"/>
  <c r="J15" i="1" s="1"/>
  <c r="I12" i="1"/>
  <c r="J12" i="1" s="1"/>
  <c r="G12" i="1"/>
  <c r="I31" i="1"/>
  <c r="J31" i="1"/>
  <c r="G14" i="1"/>
  <c r="J21" i="1"/>
  <c r="I39" i="1"/>
  <c r="G39" i="1"/>
  <c r="J39" i="1"/>
  <c r="I77" i="1"/>
  <c r="J77" i="1" s="1"/>
  <c r="I83" i="1"/>
  <c r="J83" i="1" s="1"/>
  <c r="G83" i="1"/>
  <c r="I93" i="1"/>
  <c r="J93" i="1"/>
  <c r="I105" i="1"/>
  <c r="G105" i="1"/>
  <c r="I115" i="1"/>
  <c r="J115" i="1"/>
  <c r="I138" i="1"/>
  <c r="J138" i="1" s="1"/>
  <c r="G150" i="1"/>
  <c r="I150" i="1"/>
  <c r="J150" i="1" s="1"/>
  <c r="G158" i="1"/>
  <c r="L158" i="1"/>
  <c r="I158" i="1"/>
  <c r="J158" i="1" s="1"/>
  <c r="G162" i="1"/>
  <c r="I162" i="1"/>
  <c r="J162" i="1" s="1"/>
  <c r="G170" i="1"/>
  <c r="I170" i="1"/>
  <c r="J170" i="1" s="1"/>
  <c r="I182" i="1"/>
  <c r="J182" i="1" s="1"/>
  <c r="G186" i="1"/>
  <c r="I186" i="1"/>
  <c r="J186" i="1" s="1"/>
  <c r="I230" i="1"/>
  <c r="J230" i="1" s="1"/>
  <c r="G230" i="1"/>
  <c r="G257" i="1"/>
  <c r="I257" i="1"/>
  <c r="J257" i="1" s="1"/>
  <c r="I324" i="1"/>
  <c r="J324" i="1" s="1"/>
  <c r="J13" i="1"/>
  <c r="I125" i="1"/>
  <c r="J125" i="1" s="1"/>
  <c r="G174" i="1"/>
  <c r="I174" i="1"/>
  <c r="J174" i="1" s="1"/>
  <c r="I232" i="1"/>
  <c r="J232" i="1"/>
  <c r="L232" i="1"/>
  <c r="I234" i="1"/>
  <c r="J234" i="1" s="1"/>
  <c r="I20" i="1"/>
  <c r="J20" i="1" s="1"/>
  <c r="I44" i="1"/>
  <c r="I49" i="1"/>
  <c r="J49" i="1" s="1"/>
  <c r="G49" i="1"/>
  <c r="I57" i="1"/>
  <c r="J57" i="1" s="1"/>
  <c r="I63" i="1"/>
  <c r="J63" i="1" s="1"/>
  <c r="I86" i="1"/>
  <c r="J86" i="1" s="1"/>
  <c r="I124" i="1"/>
  <c r="J124" i="1" s="1"/>
  <c r="G134" i="1"/>
  <c r="I134" i="1"/>
  <c r="J134" i="1" s="1"/>
  <c r="G142" i="1"/>
  <c r="J142" i="1"/>
  <c r="I142" i="1"/>
  <c r="G154" i="1"/>
  <c r="I154" i="1"/>
  <c r="J154" i="1" s="1"/>
  <c r="I178" i="1"/>
  <c r="J178" i="1" s="1"/>
  <c r="I256" i="1"/>
  <c r="J256" i="1" s="1"/>
  <c r="G271" i="1"/>
  <c r="I271" i="1"/>
  <c r="J271" i="1" s="1"/>
  <c r="I291" i="1"/>
  <c r="J291" i="1" s="1"/>
  <c r="I354" i="1"/>
  <c r="J354" i="1" s="1"/>
  <c r="G374" i="1"/>
  <c r="I374" i="1"/>
  <c r="J374" i="1" s="1"/>
  <c r="G382" i="1"/>
  <c r="I382" i="1"/>
  <c r="J382" i="1" s="1"/>
  <c r="G394" i="1"/>
  <c r="I394" i="1"/>
  <c r="J394" i="1" s="1"/>
  <c r="G406" i="1"/>
  <c r="J406" i="1"/>
  <c r="I406" i="1"/>
  <c r="G410" i="1"/>
  <c r="I410" i="1"/>
  <c r="J410" i="1" s="1"/>
  <c r="J434" i="1"/>
  <c r="I434" i="1"/>
  <c r="I293" i="1"/>
  <c r="J293" i="1" s="1"/>
  <c r="I315" i="1"/>
  <c r="J315" i="1" s="1"/>
  <c r="I356" i="1"/>
  <c r="G356" i="1"/>
  <c r="G361" i="1"/>
  <c r="I361" i="1"/>
  <c r="J361" i="1" s="1"/>
  <c r="G366" i="1"/>
  <c r="I366" i="1"/>
  <c r="J366" i="1" s="1"/>
  <c r="G386" i="1"/>
  <c r="I386" i="1"/>
  <c r="J386" i="1" s="1"/>
  <c r="G398" i="1"/>
  <c r="J398" i="1"/>
  <c r="I398" i="1"/>
  <c r="G414" i="1"/>
  <c r="I414" i="1"/>
  <c r="J414" i="1" s="1"/>
  <c r="I430" i="1"/>
  <c r="J430" i="1" s="1"/>
  <c r="I446" i="1"/>
  <c r="J446" i="1" s="1"/>
  <c r="G25" i="1"/>
  <c r="J27" i="1"/>
  <c r="J29" i="1"/>
  <c r="J33" i="1"/>
  <c r="J35" i="1"/>
  <c r="G81" i="1"/>
  <c r="J90" i="1"/>
  <c r="G102" i="1"/>
  <c r="I104" i="1"/>
  <c r="G106" i="1"/>
  <c r="I108" i="1"/>
  <c r="J108" i="1" s="1"/>
  <c r="G109" i="1"/>
  <c r="I119" i="1"/>
  <c r="J119" i="1" s="1"/>
  <c r="I121" i="1"/>
  <c r="J121" i="1" s="1"/>
  <c r="I131" i="1"/>
  <c r="J131" i="1" s="1"/>
  <c r="I135" i="1"/>
  <c r="J135" i="1" s="1"/>
  <c r="I139" i="1"/>
  <c r="J139" i="1" s="1"/>
  <c r="I143" i="1"/>
  <c r="J143" i="1" s="1"/>
  <c r="I147" i="1"/>
  <c r="J147" i="1" s="1"/>
  <c r="I151" i="1"/>
  <c r="J151" i="1" s="1"/>
  <c r="I155" i="1"/>
  <c r="J155" i="1" s="1"/>
  <c r="I159" i="1"/>
  <c r="J159" i="1" s="1"/>
  <c r="I163" i="1"/>
  <c r="J163" i="1" s="1"/>
  <c r="I167" i="1"/>
  <c r="J167" i="1" s="1"/>
  <c r="I171" i="1"/>
  <c r="J171" i="1" s="1"/>
  <c r="I175" i="1"/>
  <c r="J175" i="1" s="1"/>
  <c r="I179" i="1"/>
  <c r="J179" i="1" s="1"/>
  <c r="I183" i="1"/>
  <c r="J183" i="1" s="1"/>
  <c r="I187" i="1"/>
  <c r="J187" i="1" s="1"/>
  <c r="J192" i="1"/>
  <c r="G205" i="1"/>
  <c r="G207" i="1"/>
  <c r="G222" i="1"/>
  <c r="I225" i="1"/>
  <c r="J225" i="1" s="1"/>
  <c r="I241" i="1"/>
  <c r="J241" i="1" s="1"/>
  <c r="I247" i="1"/>
  <c r="J247" i="1" s="1"/>
  <c r="J254" i="1"/>
  <c r="I265" i="1"/>
  <c r="J265" i="1" s="1"/>
  <c r="J266" i="1"/>
  <c r="I273" i="1"/>
  <c r="J273" i="1" s="1"/>
  <c r="I289" i="1"/>
  <c r="J289" i="1" s="1"/>
  <c r="I314" i="1"/>
  <c r="J314" i="1" s="1"/>
  <c r="G314" i="1"/>
  <c r="I342" i="1"/>
  <c r="J342" i="1" s="1"/>
  <c r="G370" i="1"/>
  <c r="I370" i="1"/>
  <c r="J370" i="1" s="1"/>
  <c r="I378" i="1"/>
  <c r="J378" i="1" s="1"/>
  <c r="J425" i="1"/>
  <c r="I426" i="1"/>
  <c r="J426" i="1" s="1"/>
  <c r="J441" i="1"/>
  <c r="I442" i="1"/>
  <c r="J442" i="1" s="1"/>
  <c r="H450" i="1"/>
  <c r="I114" i="1"/>
  <c r="J114" i="1" s="1"/>
  <c r="J117" i="1"/>
  <c r="J242" i="1"/>
  <c r="I245" i="1"/>
  <c r="I322" i="1"/>
  <c r="J322" i="1" s="1"/>
  <c r="L357" i="1"/>
  <c r="G357" i="1"/>
  <c r="I357" i="1"/>
  <c r="J357" i="1" s="1"/>
  <c r="L390" i="1"/>
  <c r="I390" i="1"/>
  <c r="J390" i="1" s="1"/>
  <c r="I402" i="1"/>
  <c r="J402" i="1" s="1"/>
  <c r="G418" i="1"/>
  <c r="I418" i="1"/>
  <c r="J418" i="1" s="1"/>
  <c r="J421" i="1"/>
  <c r="I422" i="1"/>
  <c r="J422" i="1" s="1"/>
  <c r="J437" i="1"/>
  <c r="I438" i="1"/>
  <c r="J438" i="1" s="1"/>
  <c r="J301" i="1"/>
  <c r="J305" i="1"/>
  <c r="J318" i="1"/>
  <c r="J330" i="1"/>
  <c r="J332" i="1"/>
  <c r="J336" i="1"/>
  <c r="J338" i="1"/>
  <c r="J349" i="1"/>
  <c r="J397" i="1"/>
  <c r="J401" i="1"/>
  <c r="J405" i="1"/>
  <c r="J409" i="1"/>
  <c r="J413" i="1"/>
  <c r="J417" i="1"/>
  <c r="J308" i="1"/>
  <c r="J311" i="1"/>
  <c r="G318" i="1"/>
  <c r="G330" i="1"/>
  <c r="G332" i="1"/>
  <c r="G336" i="1"/>
  <c r="G340" i="1"/>
  <c r="I349" i="1"/>
  <c r="G352" i="1"/>
  <c r="J353" i="1"/>
  <c r="I363" i="1"/>
  <c r="J363" i="1" s="1"/>
  <c r="I367" i="1"/>
  <c r="J367" i="1" s="1"/>
  <c r="I371" i="1"/>
  <c r="J371" i="1" s="1"/>
  <c r="I375" i="1"/>
  <c r="J375" i="1" s="1"/>
  <c r="I379" i="1"/>
  <c r="J379" i="1" s="1"/>
  <c r="I383" i="1"/>
  <c r="J383" i="1" s="1"/>
  <c r="I387" i="1"/>
  <c r="J387" i="1" s="1"/>
  <c r="I391" i="1"/>
  <c r="J391" i="1" s="1"/>
  <c r="I341" i="1"/>
  <c r="J341" i="1" s="1"/>
  <c r="J345" i="1"/>
  <c r="J346" i="1"/>
  <c r="J360" i="1"/>
  <c r="J22" i="1"/>
  <c r="J44" i="1"/>
  <c r="J36" i="1"/>
  <c r="J23" i="1"/>
  <c r="G198" i="1"/>
  <c r="I204" i="1"/>
  <c r="J204" i="1" s="1"/>
  <c r="G258" i="1"/>
  <c r="G294" i="1"/>
  <c r="J334" i="1"/>
  <c r="G334" i="1"/>
  <c r="J14" i="1"/>
  <c r="I30" i="1"/>
  <c r="J30" i="1" s="1"/>
  <c r="L44" i="1"/>
  <c r="G55" i="1"/>
  <c r="G66" i="1"/>
  <c r="G72" i="1"/>
  <c r="I72" i="1"/>
  <c r="J72" i="1" s="1"/>
  <c r="G80" i="1"/>
  <c r="I80" i="1"/>
  <c r="J80" i="1" s="1"/>
  <c r="J193" i="1"/>
  <c r="G193" i="1"/>
  <c r="F450" i="1"/>
  <c r="G27" i="1"/>
  <c r="G32" i="1"/>
  <c r="I32" i="1"/>
  <c r="J32" i="1" s="1"/>
  <c r="G35" i="1"/>
  <c r="J38" i="1"/>
  <c r="G40" i="1"/>
  <c r="I40" i="1"/>
  <c r="J40" i="1" s="1"/>
  <c r="G43" i="1"/>
  <c r="G45" i="1"/>
  <c r="J48" i="1"/>
  <c r="I50" i="1"/>
  <c r="J50" i="1" s="1"/>
  <c r="G53" i="1"/>
  <c r="J54" i="1"/>
  <c r="J62" i="1"/>
  <c r="J68" i="1"/>
  <c r="G70" i="1"/>
  <c r="I70" i="1"/>
  <c r="J70" i="1" s="1"/>
  <c r="J76" i="1"/>
  <c r="J84" i="1"/>
  <c r="J88" i="1"/>
  <c r="J92" i="1"/>
  <c r="J96" i="1"/>
  <c r="J97" i="1"/>
  <c r="J100" i="1"/>
  <c r="J103" i="1"/>
  <c r="J105" i="1"/>
  <c r="J107" i="1"/>
  <c r="J110" i="1"/>
  <c r="J116" i="1"/>
  <c r="J17" i="1"/>
  <c r="L66" i="1"/>
  <c r="J66" i="1"/>
  <c r="G211" i="1"/>
  <c r="G282" i="1"/>
  <c r="J312" i="1"/>
  <c r="I323" i="1"/>
  <c r="J323" i="1" s="1"/>
  <c r="I10" i="1"/>
  <c r="J10" i="1" s="1"/>
  <c r="J16" i="1"/>
  <c r="J18" i="1"/>
  <c r="G33" i="1"/>
  <c r="L53" i="1"/>
  <c r="J56" i="1"/>
  <c r="G58" i="1"/>
  <c r="I58" i="1"/>
  <c r="J58" i="1" s="1"/>
  <c r="J64" i="1"/>
  <c r="J78" i="1"/>
  <c r="J82" i="1"/>
  <c r="G10" i="1"/>
  <c r="G26" i="1"/>
  <c r="G29" i="1"/>
  <c r="G34" i="1"/>
  <c r="G37" i="1"/>
  <c r="G47" i="1"/>
  <c r="G52" i="1"/>
  <c r="J60" i="1"/>
  <c r="J74" i="1"/>
  <c r="L107" i="1"/>
  <c r="J120" i="1"/>
  <c r="J102" i="1"/>
  <c r="J104" i="1"/>
  <c r="J106" i="1"/>
  <c r="J112" i="1"/>
  <c r="J194" i="1"/>
  <c r="J195" i="1"/>
  <c r="G206" i="1"/>
  <c r="J206" i="1"/>
  <c r="G243" i="1"/>
  <c r="J118" i="1"/>
  <c r="J122" i="1"/>
  <c r="J126" i="1"/>
  <c r="J130" i="1"/>
  <c r="L172" i="1"/>
  <c r="L174" i="1"/>
  <c r="J191" i="1"/>
  <c r="I196" i="1"/>
  <c r="J196" i="1" s="1"/>
  <c r="J216" i="1"/>
  <c r="G227" i="1"/>
  <c r="G194" i="1"/>
  <c r="G195" i="1"/>
  <c r="I213" i="1"/>
  <c r="J213" i="1" s="1"/>
  <c r="I220" i="1"/>
  <c r="J220" i="1" s="1"/>
  <c r="G220" i="1"/>
  <c r="G191" i="1"/>
  <c r="G196" i="1"/>
  <c r="J202" i="1"/>
  <c r="I210" i="1"/>
  <c r="J219" i="1"/>
  <c r="I228" i="1"/>
  <c r="G228" i="1"/>
  <c r="G235" i="1"/>
  <c r="J248" i="1"/>
  <c r="G248" i="1"/>
  <c r="G252" i="1"/>
  <c r="G256" i="1"/>
  <c r="G274" i="1"/>
  <c r="G288" i="1"/>
  <c r="G190" i="1"/>
  <c r="J218" i="1"/>
  <c r="G218" i="1"/>
  <c r="I221" i="1"/>
  <c r="J221" i="1" s="1"/>
  <c r="J226" i="1"/>
  <c r="G226" i="1"/>
  <c r="J227" i="1"/>
  <c r="J228" i="1"/>
  <c r="I236" i="1"/>
  <c r="J236" i="1" s="1"/>
  <c r="G236" i="1"/>
  <c r="L236" i="1"/>
  <c r="I237" i="1"/>
  <c r="J237" i="1" s="1"/>
  <c r="G242" i="1"/>
  <c r="J243" i="1"/>
  <c r="G266" i="1"/>
  <c r="L286" i="1"/>
  <c r="I286" i="1"/>
  <c r="J286" i="1" s="1"/>
  <c r="G308" i="1"/>
  <c r="J190" i="1"/>
  <c r="J198" i="1"/>
  <c r="G200" i="1"/>
  <c r="I200" i="1"/>
  <c r="J200" i="1" s="1"/>
  <c r="G208" i="1"/>
  <c r="I208" i="1"/>
  <c r="J208" i="1" s="1"/>
  <c r="I211" i="1"/>
  <c r="J211" i="1" s="1"/>
  <c r="G216" i="1"/>
  <c r="G219" i="1"/>
  <c r="I229" i="1"/>
  <c r="J229" i="1" s="1"/>
  <c r="G234" i="1"/>
  <c r="J235" i="1"/>
  <c r="G246" i="1"/>
  <c r="G250" i="1"/>
  <c r="G254" i="1"/>
  <c r="G302" i="1"/>
  <c r="G213" i="1"/>
  <c r="L218" i="1"/>
  <c r="G221" i="1"/>
  <c r="G224" i="1"/>
  <c r="G229" i="1"/>
  <c r="G232" i="1"/>
  <c r="G240" i="1"/>
  <c r="G245" i="1"/>
  <c r="G264" i="1"/>
  <c r="J270" i="1"/>
  <c r="G272" i="1"/>
  <c r="J272" i="1"/>
  <c r="G280" i="1"/>
  <c r="J280" i="1"/>
  <c r="G285" i="1"/>
  <c r="L290" i="1"/>
  <c r="I290" i="1"/>
  <c r="J290" i="1" s="1"/>
  <c r="G292" i="1"/>
  <c r="G297" i="1"/>
  <c r="G300" i="1"/>
  <c r="J300" i="1"/>
  <c r="J304" i="1"/>
  <c r="G306" i="1"/>
  <c r="G331" i="1"/>
  <c r="J331" i="1"/>
  <c r="I337" i="1"/>
  <c r="J337" i="1" s="1"/>
  <c r="G223" i="1"/>
  <c r="L245" i="1"/>
  <c r="G262" i="1"/>
  <c r="J262" i="1"/>
  <c r="G267" i="1"/>
  <c r="J268" i="1"/>
  <c r="G270" i="1"/>
  <c r="G275" i="1"/>
  <c r="J276" i="1"/>
  <c r="G278" i="1"/>
  <c r="J278" i="1"/>
  <c r="G283" i="1"/>
  <c r="G286" i="1"/>
  <c r="J296" i="1"/>
  <c r="G298" i="1"/>
  <c r="J298" i="1"/>
  <c r="L302" i="1"/>
  <c r="I302" i="1"/>
  <c r="J302" i="1" s="1"/>
  <c r="G304" i="1"/>
  <c r="G309" i="1"/>
  <c r="G311" i="1"/>
  <c r="G325" i="1"/>
  <c r="J252" i="1"/>
  <c r="J258" i="1"/>
  <c r="G260" i="1"/>
  <c r="J260" i="1"/>
  <c r="G268" i="1"/>
  <c r="J274" i="1"/>
  <c r="G276" i="1"/>
  <c r="J282" i="1"/>
  <c r="G284" i="1"/>
  <c r="J284" i="1"/>
  <c r="G290" i="1"/>
  <c r="J294" i="1"/>
  <c r="G296" i="1"/>
  <c r="J310" i="1"/>
  <c r="G310" i="1"/>
  <c r="I313" i="1"/>
  <c r="J313" i="1" s="1"/>
  <c r="I329" i="1"/>
  <c r="J329" i="1" s="1"/>
  <c r="G316" i="1"/>
  <c r="L318" i="1"/>
  <c r="J321" i="1"/>
  <c r="G323" i="1"/>
  <c r="J327" i="1"/>
  <c r="J335" i="1"/>
  <c r="G315" i="1"/>
  <c r="J319" i="1"/>
  <c r="J333" i="1"/>
  <c r="J339" i="1"/>
  <c r="J340" i="1"/>
  <c r="J343" i="1"/>
  <c r="J344" i="1"/>
  <c r="J347" i="1"/>
  <c r="J351" i="1"/>
  <c r="J352" i="1"/>
  <c r="J355" i="1"/>
  <c r="J356" i="1"/>
  <c r="J358" i="1"/>
  <c r="J362" i="1"/>
  <c r="J325" i="1"/>
  <c r="L352" i="1"/>
  <c r="J365" i="1"/>
  <c r="L325" i="1" l="1"/>
  <c r="L210" i="1"/>
  <c r="J245" i="1"/>
  <c r="J210" i="1"/>
  <c r="J450" i="1" l="1"/>
  <c r="L4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Hadley Brett Cabral</author>
  </authors>
  <commentList>
    <comment ref="E5" authorId="0" shapeId="0" xr:uid="{FB6724A6-5D77-487B-AFCB-467C0881FBCD}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<sst xmlns="http://schemas.openxmlformats.org/spreadsheetml/2006/main" count="891" uniqueCount="468">
  <si>
    <t>Massachusetts Department of Elementary and Secondary Education</t>
  </si>
  <si>
    <t>Office of School Finance</t>
  </si>
  <si>
    <t>Projected FY21 FTE Remaining under the Net School Spending (NSS) Caps (Q1)(e)</t>
  </si>
  <si>
    <t>9% Cap</t>
  </si>
  <si>
    <t>18% Cap</t>
  </si>
  <si>
    <t xml:space="preserve">Average </t>
  </si>
  <si>
    <t>Unadjusted</t>
  </si>
  <si>
    <t>Operating</t>
  </si>
  <si>
    <t>Rate PP</t>
  </si>
  <si>
    <t>Local Tuition</t>
  </si>
  <si>
    <t>Tuition as a</t>
  </si>
  <si>
    <t>Projected</t>
  </si>
  <si>
    <t>Estimated Tuition</t>
  </si>
  <si>
    <t>Estimated FTE</t>
  </si>
  <si>
    <t>District</t>
  </si>
  <si>
    <t>(Excludes</t>
  </si>
  <si>
    <t>Percentage</t>
  </si>
  <si>
    <t>Budgeted</t>
  </si>
  <si>
    <t>Remaining</t>
  </si>
  <si>
    <t>LEA</t>
  </si>
  <si>
    <t>1 = yes</t>
  </si>
  <si>
    <t>FTE</t>
  </si>
  <si>
    <t>Facilities)</t>
  </si>
  <si>
    <t>of NSS</t>
  </si>
  <si>
    <t>FY21 NSS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</si>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</sst>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9"/>
      <color theme="1"/>
      <name val="Calibri"/>
      <family val="2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5" fillId="0" borderId="0"/>
  </cellStyleXfs>
  <cellXfs count="66">
    <xf numFmtId="0" fontId="0" fillId="0" borderId="0" xfId="0"/>
    <xf numFmtId="0" fontId="2" fillId="0" borderId="0" xfId="2" applyFont="1" applyAlignment="1">
      <alignment horizontal="left"/>
    </xf>
    <xf numFmtId="2" fontId="3" fillId="0" borderId="0" xfId="2" applyNumberFormat="1" applyFont="1"/>
    <xf numFmtId="2" fontId="3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6" fillId="0" borderId="0" xfId="2" applyFont="1" applyAlignment="1">
      <alignment horizontal="left"/>
    </xf>
    <xf numFmtId="3" fontId="4" fillId="0" borderId="0" xfId="2" applyNumberFormat="1" applyFont="1"/>
    <xf numFmtId="49" fontId="4" fillId="0" borderId="0" xfId="2" applyNumberFormat="1" applyFont="1" applyAlignment="1">
      <alignment horizontal="center"/>
    </xf>
    <xf numFmtId="14" fontId="4" fillId="0" borderId="0" xfId="3" applyNumberFormat="1" applyFont="1" applyAlignment="1">
      <alignment horizontal="center"/>
    </xf>
    <xf numFmtId="0" fontId="7" fillId="0" borderId="0" xfId="2" applyFont="1" applyAlignment="1">
      <alignment horizontal="left"/>
    </xf>
    <xf numFmtId="49" fontId="4" fillId="0" borderId="0" xfId="2" applyNumberFormat="1" applyFont="1" applyAlignment="1">
      <alignment horizontal="left"/>
    </xf>
    <xf numFmtId="0" fontId="4" fillId="0" borderId="0" xfId="2" applyFont="1" applyAlignment="1">
      <alignment horizontal="center"/>
    </xf>
    <xf numFmtId="0" fontId="4" fillId="2" borderId="1" xfId="2" applyFont="1" applyFill="1" applyBorder="1"/>
    <xf numFmtId="0" fontId="4" fillId="2" borderId="2" xfId="2" applyFont="1" applyFill="1" applyBorder="1"/>
    <xf numFmtId="0" fontId="4" fillId="2" borderId="2" xfId="2" applyFont="1" applyFill="1" applyBorder="1" applyAlignment="1">
      <alignment horizontal="center"/>
    </xf>
    <xf numFmtId="3" fontId="4" fillId="2" borderId="2" xfId="2" applyNumberFormat="1" applyFont="1" applyFill="1" applyBorder="1"/>
    <xf numFmtId="3" fontId="8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3" fontId="8" fillId="2" borderId="0" xfId="2" applyNumberFormat="1" applyFont="1" applyFill="1" applyAlignment="1">
      <alignment horizontal="center"/>
    </xf>
    <xf numFmtId="3" fontId="8" fillId="2" borderId="4" xfId="2" applyNumberFormat="1" applyFont="1" applyFill="1" applyBorder="1" applyAlignment="1">
      <alignment horizontal="center"/>
    </xf>
    <xf numFmtId="40" fontId="8" fillId="2" borderId="7" xfId="2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3" fontId="8" fillId="2" borderId="8" xfId="2" applyNumberFormat="1" applyFont="1" applyFill="1" applyBorder="1" applyAlignment="1">
      <alignment horizontal="center" vertical="top"/>
    </xf>
    <xf numFmtId="3" fontId="8" fillId="2" borderId="5" xfId="2" applyNumberFormat="1" applyFont="1" applyFill="1" applyBorder="1" applyAlignment="1">
      <alignment horizontal="center" vertical="top"/>
    </xf>
    <xf numFmtId="40" fontId="8" fillId="2" borderId="6" xfId="2" applyNumberFormat="1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0" fontId="10" fillId="0" borderId="9" xfId="2" applyFont="1" applyBorder="1" applyAlignment="1">
      <alignment horizontal="center"/>
    </xf>
    <xf numFmtId="0" fontId="10" fillId="0" borderId="9" xfId="2" applyFont="1" applyBorder="1"/>
    <xf numFmtId="40" fontId="10" fillId="0" borderId="9" xfId="2" applyNumberFormat="1" applyFont="1" applyBorder="1" applyAlignment="1">
      <alignment horizontal="center"/>
    </xf>
    <xf numFmtId="38" fontId="10" fillId="0" borderId="9" xfId="2" applyNumberFormat="1" applyFont="1" applyBorder="1" applyAlignment="1">
      <alignment horizontal="center"/>
    </xf>
    <xf numFmtId="164" fontId="10" fillId="0" borderId="9" xfId="1" applyNumberFormat="1" applyFont="1" applyBorder="1" applyAlignment="1">
      <alignment horizontal="center"/>
    </xf>
    <xf numFmtId="38" fontId="10" fillId="0" borderId="10" xfId="2" applyNumberFormat="1" applyFont="1" applyBorder="1" applyAlignment="1">
      <alignment horizontal="center"/>
    </xf>
    <xf numFmtId="40" fontId="10" fillId="0" borderId="11" xfId="2" applyNumberFormat="1" applyFont="1" applyBorder="1" applyAlignment="1">
      <alignment horizontal="center"/>
    </xf>
    <xf numFmtId="38" fontId="10" fillId="0" borderId="11" xfId="2" applyNumberFormat="1" applyFont="1" applyBorder="1" applyAlignment="1">
      <alignment horizontal="center"/>
    </xf>
    <xf numFmtId="40" fontId="10" fillId="0" borderId="12" xfId="2" applyNumberFormat="1" applyFont="1" applyBorder="1" applyAlignment="1">
      <alignment horizontal="center"/>
    </xf>
    <xf numFmtId="0" fontId="10" fillId="0" borderId="0" xfId="3" applyFont="1"/>
    <xf numFmtId="0" fontId="10" fillId="0" borderId="11" xfId="2" applyFont="1" applyBorder="1" applyAlignment="1">
      <alignment horizontal="center"/>
    </xf>
    <xf numFmtId="0" fontId="10" fillId="0" borderId="11" xfId="2" applyFont="1" applyBorder="1"/>
    <xf numFmtId="0" fontId="0" fillId="0" borderId="11" xfId="2" applyFont="1" applyBorder="1"/>
    <xf numFmtId="0" fontId="10" fillId="0" borderId="13" xfId="2" applyFont="1" applyBorder="1" applyAlignment="1">
      <alignment horizontal="center"/>
    </xf>
    <xf numFmtId="0" fontId="10" fillId="0" borderId="13" xfId="2" applyFont="1" applyBorder="1"/>
    <xf numFmtId="0" fontId="10" fillId="0" borderId="0" xfId="2" applyFont="1" applyAlignment="1">
      <alignment horizontal="center"/>
    </xf>
    <xf numFmtId="0" fontId="10" fillId="0" borderId="0" xfId="2" applyFont="1"/>
    <xf numFmtId="40" fontId="10" fillId="0" borderId="0" xfId="2" applyNumberFormat="1" applyFont="1" applyAlignment="1">
      <alignment horizontal="center"/>
    </xf>
    <xf numFmtId="38" fontId="10" fillId="0" borderId="0" xfId="2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38" fontId="10" fillId="0" borderId="4" xfId="2" applyNumberFormat="1" applyFont="1" applyBorder="1" applyAlignment="1">
      <alignment horizontal="center"/>
    </xf>
    <xf numFmtId="40" fontId="10" fillId="0" borderId="7" xfId="2" applyNumberFormat="1" applyFont="1" applyBorder="1" applyAlignment="1">
      <alignment horizontal="center"/>
    </xf>
    <xf numFmtId="38" fontId="8" fillId="2" borderId="14" xfId="2" applyNumberFormat="1" applyFont="1" applyFill="1" applyBorder="1" applyAlignment="1">
      <alignment horizontal="center"/>
    </xf>
    <xf numFmtId="0" fontId="8" fillId="2" borderId="15" xfId="2" applyFont="1" applyFill="1" applyBorder="1"/>
    <xf numFmtId="38" fontId="8" fillId="2" borderId="15" xfId="2" quotePrefix="1" applyNumberFormat="1" applyFont="1" applyFill="1" applyBorder="1" applyAlignment="1">
      <alignment horizontal="center"/>
    </xf>
    <xf numFmtId="38" fontId="8" fillId="2" borderId="15" xfId="2" applyNumberFormat="1" applyFont="1" applyFill="1" applyBorder="1" applyAlignment="1">
      <alignment horizontal="center"/>
    </xf>
    <xf numFmtId="38" fontId="8" fillId="2" borderId="16" xfId="2" quotePrefix="1" applyNumberFormat="1" applyFont="1" applyFill="1" applyBorder="1" applyAlignment="1">
      <alignment horizontal="center"/>
    </xf>
    <xf numFmtId="0" fontId="4" fillId="0" borderId="0" xfId="2" applyFont="1"/>
    <xf numFmtId="38" fontId="11" fillId="0" borderId="0" xfId="2" applyNumberFormat="1" applyFont="1" applyAlignment="1">
      <alignment horizontal="center"/>
    </xf>
    <xf numFmtId="38" fontId="4" fillId="0" borderId="0" xfId="2" applyNumberFormat="1" applyFont="1" applyAlignment="1">
      <alignment horizontal="center"/>
    </xf>
    <xf numFmtId="38" fontId="4" fillId="0" borderId="0" xfId="3" applyNumberFormat="1" applyFont="1"/>
    <xf numFmtId="3" fontId="9" fillId="3" borderId="1" xfId="2" applyNumberFormat="1" applyFont="1" applyFill="1" applyBorder="1" applyAlignment="1">
      <alignment horizontal="center" vertical="center"/>
    </xf>
    <xf numFmtId="3" fontId="9" fillId="3" borderId="3" xfId="2" applyNumberFormat="1" applyFont="1" applyFill="1" applyBorder="1" applyAlignment="1">
      <alignment horizontal="center" vertical="center"/>
    </xf>
    <xf numFmtId="3" fontId="9" fillId="3" borderId="5" xfId="2" applyNumberFormat="1" applyFont="1" applyFill="1" applyBorder="1" applyAlignment="1">
      <alignment horizontal="center" vertical="center"/>
    </xf>
    <xf numFmtId="3" fontId="9" fillId="3" borderId="6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_03 - nss caps" xfId="2" xr:uid="{B8A741F2-F502-403D-8D26-1530917A044B}"/>
    <cellStyle name="Normal_06 - PROJc  calc" xfId="3" xr:uid="{8843374E-A0D4-46C4-9F9A-084F84F263B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A%20-%20Charter\FY%202021\Q1\e\21%20-%20PROJe%20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arterinfo"/>
      <sheetName val="transp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426</v>
          </cell>
          <cell r="G20" t="str">
            <v>COMMUNITY DAY - GATEWAY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428</v>
          </cell>
          <cell r="G21" t="str">
            <v>BROOKE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429</v>
          </cell>
          <cell r="G22" t="str">
            <v>KIPP ACADEMY LYNN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430</v>
          </cell>
          <cell r="G23" t="str">
            <v>ADVANCED MATH AND SCIENCE ACADEMY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431</v>
          </cell>
          <cell r="G24" t="str">
            <v>COMMUNITY DAY - R. KINGMAN WEBSTER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432</v>
          </cell>
          <cell r="G25" t="str">
            <v>CAPE COD LIGHTHOUSE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435</v>
          </cell>
          <cell r="G26" t="str">
            <v>INNOVATION ACADEMY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436</v>
          </cell>
          <cell r="G27" t="str">
            <v>COMMUNITY CS OF CAMBRIDGE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F28">
            <v>437</v>
          </cell>
          <cell r="G28" t="str">
            <v>CITY ON A HILL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438</v>
          </cell>
          <cell r="G29" t="str">
            <v>CODMAN ACADEMY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439</v>
          </cell>
          <cell r="G30" t="str">
            <v>CONSERVATORY LAB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440</v>
          </cell>
          <cell r="G31" t="str">
            <v>COMMUNITY DAY - PROSPECT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441</v>
          </cell>
          <cell r="G32" t="str">
            <v>SABIS INTERNATIONAL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444</v>
          </cell>
          <cell r="G33" t="str">
            <v>NEIGHBORHOOD HOUSE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445</v>
          </cell>
          <cell r="G34" t="str">
            <v>ABBY KELLEY FOSTER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446</v>
          </cell>
          <cell r="G35" t="str">
            <v>FOXBOROUGH REGIONAL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F36">
            <v>447</v>
          </cell>
          <cell r="G36" t="str">
            <v>BENJAMIN FRANKLIN CLASSICAL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F37">
            <v>449</v>
          </cell>
          <cell r="G37" t="str">
            <v>BOSTON COLLEGIATE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450</v>
          </cell>
          <cell r="G38" t="str">
            <v>HILLTOWN COOPERATIVE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453</v>
          </cell>
          <cell r="G39" t="str">
            <v>HOLYOKE COMMUNITY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454</v>
          </cell>
          <cell r="G40" t="str">
            <v>LAWRENCE FAMILY DEVELOPMENT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455</v>
          </cell>
          <cell r="G41" t="str">
            <v>HILL VIEW MONTESSORI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456</v>
          </cell>
          <cell r="G42" t="str">
            <v>LOWELL COMMUNITY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458</v>
          </cell>
          <cell r="G43" t="str">
            <v>LOWELL MIDDLESEX ACADEMY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463</v>
          </cell>
          <cell r="G44" t="str">
            <v>KIPP ACADEMY BOSTON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464</v>
          </cell>
          <cell r="G45" t="str">
            <v>MARBLEHEAD COMMUNITY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F46">
            <v>466</v>
          </cell>
          <cell r="G46" t="str">
            <v>MARTHA'S VINEYARD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469</v>
          </cell>
          <cell r="G47" t="str">
            <v>MATCH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F48">
            <v>470</v>
          </cell>
          <cell r="G48" t="str">
            <v>MYSTIC VALLEY REGIONAL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474</v>
          </cell>
          <cell r="G49" t="str">
            <v>SIZER SCHOOL, A NORTH CENTRAL CHARTER ESSENTIAL SCHOOL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478</v>
          </cell>
          <cell r="G50" t="str">
            <v>FRANCIS W. PARKER CHARTER ESSENTIAL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479</v>
          </cell>
          <cell r="G51" t="str">
            <v>PIONEER VALLEY PERFORMING ARTS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481</v>
          </cell>
          <cell r="G52" t="str">
            <v>BOSTON RENAISSANCE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482</v>
          </cell>
          <cell r="G53" t="str">
            <v>RIVER VALLEY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483</v>
          </cell>
          <cell r="G54" t="str">
            <v>RISING TIDE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484</v>
          </cell>
          <cell r="G55" t="str">
            <v>ROXBURY PREPARATORY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485</v>
          </cell>
          <cell r="G56" t="str">
            <v>SALEM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486</v>
          </cell>
          <cell r="G57" t="str">
            <v>LEARNING FIRST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487</v>
          </cell>
          <cell r="G58" t="str">
            <v>PROSPECT HILL ACADEMY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488</v>
          </cell>
          <cell r="G59" t="str">
            <v>SOUTH SHORE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489</v>
          </cell>
          <cell r="G60" t="str">
            <v>STURGIS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491</v>
          </cell>
          <cell r="G61" t="str">
            <v>ATLANTIS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492</v>
          </cell>
          <cell r="G62" t="str">
            <v>MARTIN LUTHER KING JR CS OF EXCELLENCE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493</v>
          </cell>
          <cell r="G63" t="str">
            <v>PHOENIX CHARTER ACADEMY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494</v>
          </cell>
          <cell r="G64" t="str">
            <v>PIONEER CS OF SCIENCE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496</v>
          </cell>
          <cell r="G65" t="str">
            <v>GLOBAL LEARNING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497</v>
          </cell>
          <cell r="G66" t="str">
            <v>PIONEER VALLEY CHINESE IMMERSION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498</v>
          </cell>
          <cell r="G67" t="str">
            <v>VERITAS PREPARATORY</v>
          </cell>
          <cell r="H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499</v>
          </cell>
          <cell r="G68" t="str">
            <v>HAMPDEN CS OF SCIENCE EAST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3501</v>
          </cell>
          <cell r="G69" t="str">
            <v>PAULO FREIRE SOCIAL JUSTICE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3502</v>
          </cell>
          <cell r="G70" t="str">
            <v>BAYSTATE ACADEMY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3503</v>
          </cell>
          <cell r="G71" t="str">
            <v>COLLEGIATE CS OF LOWELL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3506</v>
          </cell>
          <cell r="G72" t="str">
            <v>PIONEER CS OF SCIENCE II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3508</v>
          </cell>
          <cell r="G73" t="str">
            <v>PHOENIX CHARTER ACADEMY SPRINGFIELD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3509</v>
          </cell>
          <cell r="G74" t="str">
            <v>ARGOSY COLLEGIATE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3510</v>
          </cell>
          <cell r="G75" t="str">
            <v>SPRINGFIELD PREPARATORY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3513</v>
          </cell>
          <cell r="G76" t="str">
            <v>NEW HEIGHTS CS OF BROCKTON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3514</v>
          </cell>
          <cell r="G77" t="str">
            <v>LIBERTAS ACADEMY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3515</v>
          </cell>
          <cell r="G78" t="str">
            <v xml:space="preserve">OLD STURBRIDGE ACADEMY 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3516</v>
          </cell>
          <cell r="G79" t="str">
            <v>HAMPDEN CS OF SCIENCE WEST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3517</v>
          </cell>
          <cell r="G80" t="str">
            <v>MAP ACADEMY</v>
          </cell>
          <cell r="H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3518</v>
          </cell>
          <cell r="G81" t="str">
            <v>PHOENIX CHARTER ACADEMY LAWRENCE</v>
          </cell>
          <cell r="H81" t="str">
            <v>open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A10">
            <v>416035035</v>
          </cell>
          <cell r="B10">
            <v>40963</v>
          </cell>
        </row>
        <row r="11">
          <cell r="A11">
            <v>426149149</v>
          </cell>
          <cell r="B11">
            <v>246820</v>
          </cell>
        </row>
        <row r="12">
          <cell r="A12">
            <v>429163163</v>
          </cell>
          <cell r="B12">
            <v>957699</v>
          </cell>
        </row>
        <row r="13">
          <cell r="A13">
            <v>431149149</v>
          </cell>
          <cell r="B13">
            <v>291137</v>
          </cell>
        </row>
        <row r="14">
          <cell r="A14">
            <v>437035035</v>
          </cell>
          <cell r="B14">
            <v>7818</v>
          </cell>
        </row>
        <row r="15">
          <cell r="A15">
            <v>438035035</v>
          </cell>
          <cell r="B15">
            <v>3361</v>
          </cell>
        </row>
        <row r="16">
          <cell r="A16">
            <v>440149149</v>
          </cell>
          <cell r="B16">
            <v>172976</v>
          </cell>
        </row>
        <row r="17">
          <cell r="A17">
            <v>445348348</v>
          </cell>
          <cell r="B17">
            <v>1193228</v>
          </cell>
        </row>
        <row r="18">
          <cell r="A18">
            <v>453137137</v>
          </cell>
          <cell r="B18">
            <v>554561</v>
          </cell>
        </row>
        <row r="19">
          <cell r="A19">
            <v>454149149</v>
          </cell>
          <cell r="B19">
            <v>240010</v>
          </cell>
        </row>
        <row r="20">
          <cell r="A20">
            <v>470165165</v>
          </cell>
          <cell r="B20">
            <v>82808</v>
          </cell>
        </row>
        <row r="21">
          <cell r="A21">
            <v>496201201</v>
          </cell>
          <cell r="B21">
            <v>214454</v>
          </cell>
        </row>
      </sheetData>
      <sheetData sheetId="4">
        <row r="10">
          <cell r="B10">
            <v>409201003</v>
          </cell>
          <cell r="C10">
            <v>409201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3</v>
          </cell>
          <cell r="H10" t="str">
            <v>ACUSHNET</v>
          </cell>
          <cell r="I10">
            <v>113.61900876133559</v>
          </cell>
          <cell r="J10">
            <v>9132</v>
          </cell>
          <cell r="K10">
            <v>1244</v>
          </cell>
          <cell r="L10">
            <v>937.65</v>
          </cell>
        </row>
        <row r="11">
          <cell r="B11">
            <v>409201072</v>
          </cell>
          <cell r="C11">
            <v>409201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72</v>
          </cell>
          <cell r="H11" t="str">
            <v>DARTMOUTH</v>
          </cell>
          <cell r="I11">
            <v>122.54308941162631</v>
          </cell>
          <cell r="J11">
            <v>13304</v>
          </cell>
          <cell r="K11">
            <v>2999</v>
          </cell>
          <cell r="L11">
            <v>937.65</v>
          </cell>
        </row>
        <row r="12">
          <cell r="B12">
            <v>409201094</v>
          </cell>
          <cell r="C12">
            <v>409201</v>
          </cell>
          <cell r="D12" t="str">
            <v>ALMA DEL MAR</v>
          </cell>
          <cell r="E12">
            <v>201</v>
          </cell>
          <cell r="F12" t="str">
            <v>NEW BEDFORD</v>
          </cell>
          <cell r="G12">
            <v>94</v>
          </cell>
          <cell r="H12" t="str">
            <v>FAIRHAVEN</v>
          </cell>
          <cell r="I12">
            <v>107.01038026639395</v>
          </cell>
          <cell r="J12">
            <v>13565</v>
          </cell>
          <cell r="K12">
            <v>951</v>
          </cell>
          <cell r="L12">
            <v>937.65</v>
          </cell>
        </row>
        <row r="13">
          <cell r="B13">
            <v>409201201</v>
          </cell>
          <cell r="C13">
            <v>409201</v>
          </cell>
          <cell r="D13" t="str">
            <v>ALMA DEL MAR</v>
          </cell>
          <cell r="E13">
            <v>201</v>
          </cell>
          <cell r="F13" t="str">
            <v>NEW BEDFORD</v>
          </cell>
          <cell r="G13">
            <v>201</v>
          </cell>
          <cell r="H13" t="str">
            <v>NEW BEDFORD</v>
          </cell>
          <cell r="I13">
            <v>100</v>
          </cell>
          <cell r="J13">
            <v>13155</v>
          </cell>
          <cell r="K13">
            <v>0</v>
          </cell>
          <cell r="L13">
            <v>937.65</v>
          </cell>
        </row>
        <row r="14">
          <cell r="B14">
            <v>409201293</v>
          </cell>
          <cell r="C14">
            <v>409201</v>
          </cell>
          <cell r="D14" t="str">
            <v>ALMA DEL MAR</v>
          </cell>
          <cell r="E14">
            <v>201</v>
          </cell>
          <cell r="F14" t="str">
            <v>NEW BEDFORD</v>
          </cell>
          <cell r="G14">
            <v>293</v>
          </cell>
          <cell r="H14" t="str">
            <v>TAUNTON</v>
          </cell>
          <cell r="I14">
            <v>106.01188218755067</v>
          </cell>
          <cell r="J14">
            <v>9305</v>
          </cell>
          <cell r="K14">
            <v>559</v>
          </cell>
          <cell r="L14">
            <v>937.65</v>
          </cell>
        </row>
        <row r="15">
          <cell r="B15">
            <v>409201331</v>
          </cell>
          <cell r="C15">
            <v>409201</v>
          </cell>
          <cell r="D15" t="str">
            <v>ALMA DEL MAR</v>
          </cell>
          <cell r="E15">
            <v>201</v>
          </cell>
          <cell r="F15" t="str">
            <v>NEW BEDFORD</v>
          </cell>
          <cell r="G15">
            <v>331</v>
          </cell>
          <cell r="H15" t="str">
            <v>WESTPORT</v>
          </cell>
          <cell r="I15">
            <v>134.18009416852425</v>
          </cell>
          <cell r="J15">
            <v>9190</v>
          </cell>
          <cell r="K15">
            <v>3141</v>
          </cell>
          <cell r="L15">
            <v>937.65</v>
          </cell>
        </row>
        <row r="16">
          <cell r="B16">
            <v>410035031</v>
          </cell>
          <cell r="C16">
            <v>410035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31</v>
          </cell>
          <cell r="H16" t="str">
            <v>BILLERICA</v>
          </cell>
          <cell r="I16">
            <v>147.04748110217747</v>
          </cell>
          <cell r="J16">
            <v>11519</v>
          </cell>
          <cell r="K16">
            <v>5419</v>
          </cell>
          <cell r="L16">
            <v>937.65</v>
          </cell>
        </row>
        <row r="17">
          <cell r="B17">
            <v>410035035</v>
          </cell>
          <cell r="C17">
            <v>410035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35</v>
          </cell>
          <cell r="H17" t="str">
            <v>BOSTON</v>
          </cell>
          <cell r="I17">
            <v>134.09528436868044</v>
          </cell>
          <cell r="J17">
            <v>13437</v>
          </cell>
          <cell r="K17">
            <v>4581</v>
          </cell>
          <cell r="L17">
            <v>937.65</v>
          </cell>
        </row>
        <row r="18">
          <cell r="B18">
            <v>410035057</v>
          </cell>
          <cell r="C18">
            <v>410035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57</v>
          </cell>
          <cell r="H18" t="str">
            <v>CHELSEA</v>
          </cell>
          <cell r="I18">
            <v>102.67481336168454</v>
          </cell>
          <cell r="J18">
            <v>14056</v>
          </cell>
          <cell r="K18">
            <v>376</v>
          </cell>
          <cell r="L18">
            <v>937.65</v>
          </cell>
        </row>
        <row r="19">
          <cell r="B19">
            <v>410035093</v>
          </cell>
          <cell r="C19">
            <v>410035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93</v>
          </cell>
          <cell r="H19" t="str">
            <v>EVERETT</v>
          </cell>
          <cell r="I19">
            <v>103.41256236856333</v>
          </cell>
          <cell r="J19">
            <v>14616</v>
          </cell>
          <cell r="K19">
            <v>499</v>
          </cell>
          <cell r="L19">
            <v>937.65</v>
          </cell>
        </row>
        <row r="20">
          <cell r="B20">
            <v>410035163</v>
          </cell>
          <cell r="C20">
            <v>410035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163</v>
          </cell>
          <cell r="H20" t="str">
            <v>LYNN</v>
          </cell>
          <cell r="I20">
            <v>100</v>
          </cell>
          <cell r="J20">
            <v>13729</v>
          </cell>
          <cell r="K20">
            <v>0</v>
          </cell>
          <cell r="L20">
            <v>937.65</v>
          </cell>
        </row>
        <row r="21">
          <cell r="B21">
            <v>410035165</v>
          </cell>
          <cell r="C21">
            <v>410035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165</v>
          </cell>
          <cell r="H21" t="str">
            <v>MALDEN</v>
          </cell>
          <cell r="I21">
            <v>101.81433397062125</v>
          </cell>
          <cell r="J21">
            <v>12265</v>
          </cell>
          <cell r="K21">
            <v>223</v>
          </cell>
          <cell r="L21">
            <v>937.65</v>
          </cell>
        </row>
        <row r="22">
          <cell r="B22">
            <v>410035176</v>
          </cell>
          <cell r="C22">
            <v>410035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176</v>
          </cell>
          <cell r="H22" t="str">
            <v>MEDFORD</v>
          </cell>
          <cell r="I22">
            <v>134.44186050017095</v>
          </cell>
          <cell r="J22">
            <v>16227</v>
          </cell>
          <cell r="K22">
            <v>5589</v>
          </cell>
          <cell r="L22">
            <v>937.65</v>
          </cell>
        </row>
        <row r="23">
          <cell r="B23">
            <v>410035217</v>
          </cell>
          <cell r="C23">
            <v>410035</v>
          </cell>
          <cell r="D23" t="str">
            <v>EXCEL ACADEMY</v>
          </cell>
          <cell r="E23">
            <v>35</v>
          </cell>
          <cell r="F23" t="str">
            <v>BOSTON</v>
          </cell>
          <cell r="G23">
            <v>217</v>
          </cell>
          <cell r="H23" t="str">
            <v>NORTH READING</v>
          </cell>
          <cell r="I23">
            <v>149.3284086650668</v>
          </cell>
          <cell r="J23">
            <v>11519</v>
          </cell>
          <cell r="K23">
            <v>5682</v>
          </cell>
          <cell r="L23">
            <v>937.65</v>
          </cell>
        </row>
        <row r="24">
          <cell r="B24">
            <v>410035248</v>
          </cell>
          <cell r="C24">
            <v>410035</v>
          </cell>
          <cell r="D24" t="str">
            <v>EXCEL ACADEMY</v>
          </cell>
          <cell r="E24">
            <v>35</v>
          </cell>
          <cell r="F24" t="str">
            <v>BOSTON</v>
          </cell>
          <cell r="G24">
            <v>248</v>
          </cell>
          <cell r="H24" t="str">
            <v>REVERE</v>
          </cell>
          <cell r="I24">
            <v>105.73568503975631</v>
          </cell>
          <cell r="J24">
            <v>13958</v>
          </cell>
          <cell r="K24">
            <v>801</v>
          </cell>
          <cell r="L24">
            <v>937.65</v>
          </cell>
        </row>
        <row r="25">
          <cell r="B25">
            <v>410035262</v>
          </cell>
          <cell r="C25">
            <v>410035</v>
          </cell>
          <cell r="D25" t="str">
            <v>EXCEL ACADEMY</v>
          </cell>
          <cell r="E25">
            <v>35</v>
          </cell>
          <cell r="F25" t="str">
            <v>BOSTON</v>
          </cell>
          <cell r="G25">
            <v>262</v>
          </cell>
          <cell r="H25" t="str">
            <v>SAUGUS</v>
          </cell>
          <cell r="I25">
            <v>137.05614049371223</v>
          </cell>
          <cell r="J25">
            <v>14021</v>
          </cell>
          <cell r="K25">
            <v>5196</v>
          </cell>
          <cell r="L25">
            <v>937.65</v>
          </cell>
        </row>
        <row r="26">
          <cell r="B26">
            <v>410035346</v>
          </cell>
          <cell r="C26">
            <v>410035</v>
          </cell>
          <cell r="D26" t="str">
            <v>EXCEL ACADEMY</v>
          </cell>
          <cell r="E26">
            <v>35</v>
          </cell>
          <cell r="F26" t="str">
            <v>BOSTON</v>
          </cell>
          <cell r="G26">
            <v>346</v>
          </cell>
          <cell r="H26" t="str">
            <v>WINTHROP</v>
          </cell>
          <cell r="I26">
            <v>110.55443463108297</v>
          </cell>
          <cell r="J26">
            <v>13550</v>
          </cell>
          <cell r="K26">
            <v>1430</v>
          </cell>
          <cell r="L26">
            <v>937.65</v>
          </cell>
        </row>
        <row r="27">
          <cell r="B27">
            <v>410057035</v>
          </cell>
          <cell r="C27">
            <v>410057</v>
          </cell>
          <cell r="D27" t="str">
            <v>EXCEL ACADEMY</v>
          </cell>
          <cell r="E27">
            <v>57</v>
          </cell>
          <cell r="F27" t="str">
            <v>CHELSEA</v>
          </cell>
          <cell r="G27">
            <v>35</v>
          </cell>
          <cell r="H27" t="str">
            <v>BOSTON</v>
          </cell>
          <cell r="I27">
            <v>134.09528436868044</v>
          </cell>
          <cell r="J27">
            <v>14113</v>
          </cell>
          <cell r="K27">
            <v>4812</v>
          </cell>
          <cell r="L27">
            <v>937.65</v>
          </cell>
        </row>
        <row r="28">
          <cell r="B28">
            <v>410057057</v>
          </cell>
          <cell r="C28">
            <v>410057</v>
          </cell>
          <cell r="D28" t="str">
            <v>EXCEL ACADEMY</v>
          </cell>
          <cell r="E28">
            <v>57</v>
          </cell>
          <cell r="F28" t="str">
            <v>CHELSEA</v>
          </cell>
          <cell r="G28">
            <v>57</v>
          </cell>
          <cell r="H28" t="str">
            <v>CHELSEA</v>
          </cell>
          <cell r="I28">
            <v>102.67481336168454</v>
          </cell>
          <cell r="J28">
            <v>12691</v>
          </cell>
          <cell r="K28">
            <v>339</v>
          </cell>
          <cell r="L28">
            <v>937.65</v>
          </cell>
        </row>
        <row r="29">
          <cell r="B29">
            <v>410057093</v>
          </cell>
          <cell r="C29">
            <v>410057</v>
          </cell>
          <cell r="D29" t="str">
            <v>EXCEL ACADEMY</v>
          </cell>
          <cell r="E29">
            <v>57</v>
          </cell>
          <cell r="F29" t="str">
            <v>CHELSEA</v>
          </cell>
          <cell r="G29">
            <v>93</v>
          </cell>
          <cell r="H29" t="str">
            <v>EVERETT</v>
          </cell>
          <cell r="I29">
            <v>103.41256236856333</v>
          </cell>
          <cell r="J29">
            <v>11656</v>
          </cell>
          <cell r="K29">
            <v>398</v>
          </cell>
          <cell r="L29">
            <v>937.65</v>
          </cell>
        </row>
        <row r="30">
          <cell r="B30">
            <v>410057163</v>
          </cell>
          <cell r="C30">
            <v>410057</v>
          </cell>
          <cell r="D30" t="str">
            <v>EXCEL ACADEMY</v>
          </cell>
          <cell r="E30">
            <v>57</v>
          </cell>
          <cell r="F30" t="str">
            <v>CHELSEA</v>
          </cell>
          <cell r="G30">
            <v>163</v>
          </cell>
          <cell r="H30" t="str">
            <v>LYNN</v>
          </cell>
          <cell r="I30">
            <v>100</v>
          </cell>
          <cell r="J30">
            <v>12582</v>
          </cell>
          <cell r="K30">
            <v>0</v>
          </cell>
          <cell r="L30">
            <v>937.65</v>
          </cell>
        </row>
        <row r="31">
          <cell r="B31">
            <v>410057176</v>
          </cell>
          <cell r="C31">
            <v>410057</v>
          </cell>
          <cell r="D31" t="str">
            <v>EXCEL ACADEMY</v>
          </cell>
          <cell r="E31">
            <v>57</v>
          </cell>
          <cell r="F31" t="str">
            <v>CHELSEA</v>
          </cell>
          <cell r="G31">
            <v>176</v>
          </cell>
          <cell r="H31" t="str">
            <v>MEDFORD</v>
          </cell>
          <cell r="I31">
            <v>134.44186050017095</v>
          </cell>
          <cell r="J31">
            <v>13760</v>
          </cell>
          <cell r="K31">
            <v>4739</v>
          </cell>
          <cell r="L31">
            <v>937.65</v>
          </cell>
        </row>
        <row r="32">
          <cell r="B32">
            <v>410057248</v>
          </cell>
          <cell r="C32">
            <v>410057</v>
          </cell>
          <cell r="D32" t="str">
            <v>EXCEL ACADEMY</v>
          </cell>
          <cell r="E32">
            <v>57</v>
          </cell>
          <cell r="F32" t="str">
            <v>CHELSEA</v>
          </cell>
          <cell r="G32">
            <v>248</v>
          </cell>
          <cell r="H32" t="str">
            <v>REVERE</v>
          </cell>
          <cell r="I32">
            <v>105.73568503975631</v>
          </cell>
          <cell r="J32">
            <v>11498</v>
          </cell>
          <cell r="K32">
            <v>659</v>
          </cell>
          <cell r="L32">
            <v>937.65</v>
          </cell>
        </row>
        <row r="33">
          <cell r="B33">
            <v>410057262</v>
          </cell>
          <cell r="C33">
            <v>410057</v>
          </cell>
          <cell r="D33" t="str">
            <v>EXCEL ACADEMY</v>
          </cell>
          <cell r="E33">
            <v>57</v>
          </cell>
          <cell r="F33" t="str">
            <v>CHELSEA</v>
          </cell>
          <cell r="G33">
            <v>262</v>
          </cell>
          <cell r="H33" t="str">
            <v>SAUGUS</v>
          </cell>
          <cell r="I33">
            <v>137.05614049371223</v>
          </cell>
          <cell r="J33">
            <v>9236</v>
          </cell>
          <cell r="K33">
            <v>3423</v>
          </cell>
          <cell r="L33">
            <v>937.65</v>
          </cell>
        </row>
        <row r="34">
          <cell r="B34">
            <v>412035035</v>
          </cell>
          <cell r="C34">
            <v>412035</v>
          </cell>
          <cell r="D34" t="str">
            <v>ACADEMY OF THE PACIFIC RIM</v>
          </cell>
          <cell r="E34">
            <v>35</v>
          </cell>
          <cell r="F34" t="str">
            <v>BOSTON</v>
          </cell>
          <cell r="G34">
            <v>35</v>
          </cell>
          <cell r="H34" t="str">
            <v>BOSTON</v>
          </cell>
          <cell r="I34">
            <v>134.09528436868044</v>
          </cell>
          <cell r="J34">
            <v>13259</v>
          </cell>
          <cell r="K34">
            <v>4521</v>
          </cell>
          <cell r="L34">
            <v>937.65</v>
          </cell>
        </row>
        <row r="35">
          <cell r="B35">
            <v>412035044</v>
          </cell>
          <cell r="C35">
            <v>412035</v>
          </cell>
          <cell r="D35" t="str">
            <v>ACADEMY OF THE PACIFIC RIM</v>
          </cell>
          <cell r="E35">
            <v>35</v>
          </cell>
          <cell r="F35" t="str">
            <v>BOSTON</v>
          </cell>
          <cell r="G35">
            <v>44</v>
          </cell>
          <cell r="H35" t="str">
            <v>BROCKTON</v>
          </cell>
          <cell r="I35">
            <v>100</v>
          </cell>
          <cell r="J35">
            <v>13400</v>
          </cell>
          <cell r="K35">
            <v>0</v>
          </cell>
          <cell r="L35">
            <v>937.65</v>
          </cell>
        </row>
        <row r="36">
          <cell r="B36">
            <v>412035073</v>
          </cell>
          <cell r="C36">
            <v>412035</v>
          </cell>
          <cell r="D36" t="str">
            <v>ACADEMY OF THE PACIFIC RIM</v>
          </cell>
          <cell r="E36">
            <v>35</v>
          </cell>
          <cell r="F36" t="str">
            <v>BOSTON</v>
          </cell>
          <cell r="G36">
            <v>73</v>
          </cell>
          <cell r="H36" t="str">
            <v>DEDHAM</v>
          </cell>
          <cell r="I36">
            <v>165.33077809634915</v>
          </cell>
          <cell r="J36">
            <v>15822</v>
          </cell>
          <cell r="K36">
            <v>10337</v>
          </cell>
          <cell r="L36">
            <v>937.65</v>
          </cell>
        </row>
        <row r="37">
          <cell r="B37">
            <v>412035220</v>
          </cell>
          <cell r="C37">
            <v>412035</v>
          </cell>
          <cell r="D37" t="str">
            <v>ACADEMY OF THE PACIFIC RIM</v>
          </cell>
          <cell r="E37">
            <v>35</v>
          </cell>
          <cell r="F37" t="str">
            <v>BOSTON</v>
          </cell>
          <cell r="G37">
            <v>220</v>
          </cell>
          <cell r="H37" t="str">
            <v>NORWOOD</v>
          </cell>
          <cell r="I37">
            <v>142.87202238208275</v>
          </cell>
          <cell r="J37">
            <v>12624</v>
          </cell>
          <cell r="K37">
            <v>5412</v>
          </cell>
          <cell r="L37">
            <v>937.65</v>
          </cell>
        </row>
        <row r="38">
          <cell r="B38">
            <v>412035244</v>
          </cell>
          <cell r="C38">
            <v>412035</v>
          </cell>
          <cell r="D38" t="str">
            <v>ACADEMY OF THE PACIFIC RIM</v>
          </cell>
          <cell r="E38">
            <v>35</v>
          </cell>
          <cell r="F38" t="str">
            <v>BOSTON</v>
          </cell>
          <cell r="G38">
            <v>244</v>
          </cell>
          <cell r="H38" t="str">
            <v>RANDOLPH</v>
          </cell>
          <cell r="I38">
            <v>136.06003665175945</v>
          </cell>
          <cell r="J38">
            <v>13353</v>
          </cell>
          <cell r="K38">
            <v>4815</v>
          </cell>
          <cell r="L38">
            <v>937.65</v>
          </cell>
        </row>
        <row r="39">
          <cell r="B39">
            <v>412035285</v>
          </cell>
          <cell r="C39">
            <v>412035</v>
          </cell>
          <cell r="D39" t="str">
            <v>ACADEMY OF THE PACIFIC RIM</v>
          </cell>
          <cell r="E39">
            <v>35</v>
          </cell>
          <cell r="F39" t="str">
            <v>BOSTON</v>
          </cell>
          <cell r="G39">
            <v>285</v>
          </cell>
          <cell r="H39" t="str">
            <v>STOUGHTON</v>
          </cell>
          <cell r="I39">
            <v>128.33606278135315</v>
          </cell>
          <cell r="J39">
            <v>10964</v>
          </cell>
          <cell r="K39">
            <v>3107</v>
          </cell>
          <cell r="L39">
            <v>937.65</v>
          </cell>
        </row>
        <row r="40">
          <cell r="B40">
            <v>412035293</v>
          </cell>
          <cell r="C40">
            <v>412035</v>
          </cell>
          <cell r="D40" t="str">
            <v>ACADEMY OF THE PACIFIC RIM</v>
          </cell>
          <cell r="E40">
            <v>35</v>
          </cell>
          <cell r="F40" t="str">
            <v>BOSTON</v>
          </cell>
          <cell r="G40">
            <v>293</v>
          </cell>
          <cell r="H40" t="str">
            <v>TAUNTON</v>
          </cell>
          <cell r="I40">
            <v>106.01188218755067</v>
          </cell>
          <cell r="J40">
            <v>10877</v>
          </cell>
          <cell r="K40">
            <v>654</v>
          </cell>
          <cell r="L40">
            <v>937.65</v>
          </cell>
        </row>
        <row r="41">
          <cell r="B41">
            <v>412035314</v>
          </cell>
          <cell r="C41">
            <v>412035</v>
          </cell>
          <cell r="D41" t="str">
            <v>ACADEMY OF THE PACIFIC RIM</v>
          </cell>
          <cell r="E41">
            <v>35</v>
          </cell>
          <cell r="F41" t="str">
            <v>BOSTON</v>
          </cell>
          <cell r="G41">
            <v>314</v>
          </cell>
          <cell r="H41" t="str">
            <v>WATERTOWN</v>
          </cell>
          <cell r="I41">
            <v>180.16176555611392</v>
          </cell>
          <cell r="J41">
            <v>11519</v>
          </cell>
          <cell r="K41">
            <v>9234</v>
          </cell>
          <cell r="L41">
            <v>937.65</v>
          </cell>
        </row>
        <row r="42">
          <cell r="B42">
            <v>412035335</v>
          </cell>
          <cell r="C42">
            <v>412035</v>
          </cell>
          <cell r="D42" t="str">
            <v>ACADEMY OF THE PACIFIC RIM</v>
          </cell>
          <cell r="E42">
            <v>35</v>
          </cell>
          <cell r="F42" t="str">
            <v>BOSTON</v>
          </cell>
          <cell r="G42">
            <v>335</v>
          </cell>
          <cell r="H42" t="str">
            <v>WESTWOOD</v>
          </cell>
          <cell r="I42">
            <v>173.07074730217619</v>
          </cell>
          <cell r="J42">
            <v>11519</v>
          </cell>
          <cell r="K42">
            <v>8417</v>
          </cell>
          <cell r="L42">
            <v>937.65</v>
          </cell>
        </row>
        <row r="43">
          <cell r="B43">
            <v>412035336</v>
          </cell>
          <cell r="C43">
            <v>412035</v>
          </cell>
          <cell r="D43" t="str">
            <v>ACADEMY OF THE PACIFIC RIM</v>
          </cell>
          <cell r="E43">
            <v>35</v>
          </cell>
          <cell r="F43" t="str">
            <v>BOSTON</v>
          </cell>
          <cell r="G43">
            <v>336</v>
          </cell>
          <cell r="H43" t="str">
            <v>WEYMOUTH</v>
          </cell>
          <cell r="I43">
            <v>121.69486464434225</v>
          </cell>
          <cell r="J43">
            <v>11519</v>
          </cell>
          <cell r="K43">
            <v>2499</v>
          </cell>
          <cell r="L43">
            <v>937.65</v>
          </cell>
        </row>
        <row r="44">
          <cell r="B44">
            <v>413114091</v>
          </cell>
          <cell r="C44">
            <v>413114</v>
          </cell>
          <cell r="D44" t="str">
            <v>FOUR RIVERS</v>
          </cell>
          <cell r="E44">
            <v>114</v>
          </cell>
          <cell r="F44" t="str">
            <v>GREENFIELD</v>
          </cell>
          <cell r="G44">
            <v>91</v>
          </cell>
          <cell r="H44" t="str">
            <v>ERVING</v>
          </cell>
          <cell r="I44">
            <v>226.50881177449355</v>
          </cell>
          <cell r="J44">
            <v>12953</v>
          </cell>
          <cell r="K44">
            <v>16387</v>
          </cell>
          <cell r="L44">
            <v>937.65</v>
          </cell>
        </row>
        <row r="45">
          <cell r="B45">
            <v>413114114</v>
          </cell>
          <cell r="C45">
            <v>413114</v>
          </cell>
          <cell r="D45" t="str">
            <v>FOUR RIVERS</v>
          </cell>
          <cell r="E45">
            <v>114</v>
          </cell>
          <cell r="F45" t="str">
            <v>GREENFIELD</v>
          </cell>
          <cell r="G45">
            <v>114</v>
          </cell>
          <cell r="H45" t="str">
            <v>GREENFIELD</v>
          </cell>
          <cell r="I45">
            <v>117.68429811139822</v>
          </cell>
          <cell r="J45">
            <v>11664</v>
          </cell>
          <cell r="K45">
            <v>2063</v>
          </cell>
          <cell r="L45">
            <v>937.65</v>
          </cell>
        </row>
        <row r="46">
          <cell r="B46">
            <v>413114127</v>
          </cell>
          <cell r="C46">
            <v>413114</v>
          </cell>
          <cell r="D46" t="str">
            <v>FOUR RIVERS</v>
          </cell>
          <cell r="E46">
            <v>114</v>
          </cell>
          <cell r="F46" t="str">
            <v>GREENFIELD</v>
          </cell>
          <cell r="G46">
            <v>127</v>
          </cell>
          <cell r="H46" t="str">
            <v>HATFIELD</v>
          </cell>
          <cell r="I46">
            <v>146.90256283592521</v>
          </cell>
          <cell r="J46">
            <v>10766</v>
          </cell>
          <cell r="K46">
            <v>5050</v>
          </cell>
          <cell r="L46">
            <v>937.65</v>
          </cell>
        </row>
        <row r="47">
          <cell r="B47">
            <v>413114253</v>
          </cell>
          <cell r="C47">
            <v>413114</v>
          </cell>
          <cell r="D47" t="str">
            <v>FOUR RIVERS</v>
          </cell>
          <cell r="E47">
            <v>114</v>
          </cell>
          <cell r="F47" t="str">
            <v>GREENFIELD</v>
          </cell>
          <cell r="G47">
            <v>253</v>
          </cell>
          <cell r="H47" t="str">
            <v>ROWE</v>
          </cell>
          <cell r="I47">
            <v>361.82548398739425</v>
          </cell>
          <cell r="J47">
            <v>8960</v>
          </cell>
          <cell r="K47">
            <v>23460</v>
          </cell>
          <cell r="L47">
            <v>937.65</v>
          </cell>
        </row>
        <row r="48">
          <cell r="B48">
            <v>413114605</v>
          </cell>
          <cell r="C48">
            <v>413114</v>
          </cell>
          <cell r="D48" t="str">
            <v>FOUR RIVERS</v>
          </cell>
          <cell r="E48">
            <v>114</v>
          </cell>
          <cell r="F48" t="str">
            <v>GREENFIELD</v>
          </cell>
          <cell r="G48">
            <v>605</v>
          </cell>
          <cell r="H48" t="str">
            <v>AMHERST PELHAM</v>
          </cell>
          <cell r="I48">
            <v>171.56694165753501</v>
          </cell>
          <cell r="J48">
            <v>15039</v>
          </cell>
          <cell r="K48">
            <v>10763</v>
          </cell>
          <cell r="L48">
            <v>937.65</v>
          </cell>
        </row>
        <row r="49">
          <cell r="B49">
            <v>413114670</v>
          </cell>
          <cell r="C49">
            <v>413114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670</v>
          </cell>
          <cell r="H49" t="str">
            <v>FRONTIER</v>
          </cell>
          <cell r="I49">
            <v>178.79212234639522</v>
          </cell>
          <cell r="J49">
            <v>10738</v>
          </cell>
          <cell r="K49">
            <v>8461</v>
          </cell>
          <cell r="L49">
            <v>937.65</v>
          </cell>
        </row>
        <row r="50">
          <cell r="B50">
            <v>413114674</v>
          </cell>
          <cell r="C50">
            <v>413114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674</v>
          </cell>
          <cell r="H50" t="str">
            <v>GILL MONTAGUE</v>
          </cell>
          <cell r="I50">
            <v>135.386784693641</v>
          </cell>
          <cell r="J50">
            <v>11681</v>
          </cell>
          <cell r="K50">
            <v>4134</v>
          </cell>
          <cell r="L50">
            <v>937.65</v>
          </cell>
        </row>
        <row r="51">
          <cell r="B51">
            <v>413114683</v>
          </cell>
          <cell r="C51">
            <v>413114</v>
          </cell>
          <cell r="D51" t="str">
            <v>FOUR RIVERS</v>
          </cell>
          <cell r="E51">
            <v>114</v>
          </cell>
          <cell r="F51" t="str">
            <v>GREENFIELD</v>
          </cell>
          <cell r="G51">
            <v>683</v>
          </cell>
          <cell r="H51" t="str">
            <v>HAMPSHIRE</v>
          </cell>
          <cell r="I51">
            <v>171.375728238504</v>
          </cell>
          <cell r="J51">
            <v>10766</v>
          </cell>
          <cell r="K51">
            <v>7684</v>
          </cell>
          <cell r="L51">
            <v>937.65</v>
          </cell>
        </row>
        <row r="52">
          <cell r="B52">
            <v>413114717</v>
          </cell>
          <cell r="C52">
            <v>413114</v>
          </cell>
          <cell r="D52" t="str">
            <v>FOUR RIVERS</v>
          </cell>
          <cell r="E52">
            <v>114</v>
          </cell>
          <cell r="F52" t="str">
            <v>GREENFIELD</v>
          </cell>
          <cell r="G52">
            <v>717</v>
          </cell>
          <cell r="H52" t="str">
            <v>MOHAWK TRAIL</v>
          </cell>
          <cell r="I52">
            <v>153.94399622063173</v>
          </cell>
          <cell r="J52">
            <v>11962</v>
          </cell>
          <cell r="K52">
            <v>6453</v>
          </cell>
          <cell r="L52">
            <v>937.65</v>
          </cell>
        </row>
        <row r="53">
          <cell r="B53">
            <v>413114750</v>
          </cell>
          <cell r="C53">
            <v>413114</v>
          </cell>
          <cell r="D53" t="str">
            <v>FOUR RIVERS</v>
          </cell>
          <cell r="E53">
            <v>114</v>
          </cell>
          <cell r="F53" t="str">
            <v>GREENFIELD</v>
          </cell>
          <cell r="G53">
            <v>750</v>
          </cell>
          <cell r="H53" t="str">
            <v>PIONEER</v>
          </cell>
          <cell r="I53">
            <v>164.55317459425112</v>
          </cell>
          <cell r="J53">
            <v>10856</v>
          </cell>
          <cell r="K53">
            <v>7008</v>
          </cell>
          <cell r="L53">
            <v>937.65</v>
          </cell>
        </row>
        <row r="54">
          <cell r="B54">
            <v>413114755</v>
          </cell>
          <cell r="C54">
            <v>413114</v>
          </cell>
          <cell r="D54" t="str">
            <v>FOUR RIVERS</v>
          </cell>
          <cell r="E54">
            <v>114</v>
          </cell>
          <cell r="F54" t="str">
            <v>GREENFIELD</v>
          </cell>
          <cell r="G54">
            <v>755</v>
          </cell>
          <cell r="H54" t="str">
            <v>RALPH C MAHAR</v>
          </cell>
          <cell r="I54">
            <v>149.83318451417597</v>
          </cell>
          <cell r="J54">
            <v>11153</v>
          </cell>
          <cell r="K54">
            <v>5558</v>
          </cell>
          <cell r="L54">
            <v>937.65</v>
          </cell>
        </row>
        <row r="55">
          <cell r="B55">
            <v>414603098</v>
          </cell>
          <cell r="C55">
            <v>414603</v>
          </cell>
          <cell r="D55" t="str">
            <v>BERKSHIRE ARTS AND TECHNOLOGY</v>
          </cell>
          <cell r="E55">
            <v>603</v>
          </cell>
          <cell r="F55" t="str">
            <v>HOOSAC VALLEY</v>
          </cell>
          <cell r="G55">
            <v>98</v>
          </cell>
          <cell r="H55" t="str">
            <v>FLORIDA</v>
          </cell>
          <cell r="I55">
            <v>200.39497988974958</v>
          </cell>
          <cell r="J55">
            <v>11021</v>
          </cell>
          <cell r="K55">
            <v>11065</v>
          </cell>
          <cell r="L55">
            <v>937.65</v>
          </cell>
        </row>
        <row r="56">
          <cell r="B56">
            <v>414603152</v>
          </cell>
          <cell r="C56">
            <v>414603</v>
          </cell>
          <cell r="D56" t="str">
            <v>BERKSHIRE ARTS AND TECHNOLOGY</v>
          </cell>
          <cell r="E56">
            <v>603</v>
          </cell>
          <cell r="F56" t="str">
            <v>HOOSAC VALLEY</v>
          </cell>
          <cell r="G56">
            <v>152</v>
          </cell>
          <cell r="H56" t="str">
            <v>LENOX</v>
          </cell>
          <cell r="I56">
            <v>243.30008321161526</v>
          </cell>
          <cell r="J56">
            <v>10766</v>
          </cell>
          <cell r="K56">
            <v>15428</v>
          </cell>
          <cell r="L56">
            <v>937.65</v>
          </cell>
        </row>
        <row r="57">
          <cell r="B57">
            <v>414603209</v>
          </cell>
          <cell r="C57">
            <v>414603</v>
          </cell>
          <cell r="D57" t="str">
            <v>BERKSHIRE ARTS AND TECHNOLOGY</v>
          </cell>
          <cell r="E57">
            <v>603</v>
          </cell>
          <cell r="F57" t="str">
            <v>HOOSAC VALLEY</v>
          </cell>
          <cell r="G57">
            <v>209</v>
          </cell>
          <cell r="H57" t="str">
            <v>NORTH ADAMS</v>
          </cell>
          <cell r="I57">
            <v>122.43939715768579</v>
          </cell>
          <cell r="J57">
            <v>12277</v>
          </cell>
          <cell r="K57">
            <v>2755</v>
          </cell>
          <cell r="L57">
            <v>937.65</v>
          </cell>
        </row>
        <row r="58">
          <cell r="B58">
            <v>414603236</v>
          </cell>
          <cell r="C58">
            <v>414603</v>
          </cell>
          <cell r="D58" t="str">
            <v>BERKSHIRE ARTS AND TECHNOLOGY</v>
          </cell>
          <cell r="E58">
            <v>603</v>
          </cell>
          <cell r="F58" t="str">
            <v>HOOSAC VALLEY</v>
          </cell>
          <cell r="G58">
            <v>236</v>
          </cell>
          <cell r="H58" t="str">
            <v>PITTSFIELD</v>
          </cell>
          <cell r="I58">
            <v>118.22429280170212</v>
          </cell>
          <cell r="J58">
            <v>12341</v>
          </cell>
          <cell r="K58">
            <v>2249</v>
          </cell>
          <cell r="L58">
            <v>937.65</v>
          </cell>
        </row>
        <row r="59">
          <cell r="B59">
            <v>414603263</v>
          </cell>
          <cell r="C59">
            <v>414603</v>
          </cell>
          <cell r="D59" t="str">
            <v>BERKSHIRE ARTS AND TECHNOLOGY</v>
          </cell>
          <cell r="E59">
            <v>603</v>
          </cell>
          <cell r="F59" t="str">
            <v>HOOSAC VALLEY</v>
          </cell>
          <cell r="G59">
            <v>263</v>
          </cell>
          <cell r="H59" t="str">
            <v>SAVOY</v>
          </cell>
          <cell r="I59">
            <v>124.43352020956901</v>
          </cell>
          <cell r="J59">
            <v>10164</v>
          </cell>
          <cell r="K59">
            <v>2483</v>
          </cell>
          <cell r="L59">
            <v>937.65</v>
          </cell>
        </row>
        <row r="60">
          <cell r="B60">
            <v>414603603</v>
          </cell>
          <cell r="C60">
            <v>414603</v>
          </cell>
          <cell r="D60" t="str">
            <v>BERKSHIRE ARTS AND TECHNOLOGY</v>
          </cell>
          <cell r="E60">
            <v>603</v>
          </cell>
          <cell r="F60" t="str">
            <v>HOOSAC VALLEY</v>
          </cell>
          <cell r="G60">
            <v>603</v>
          </cell>
          <cell r="H60" t="str">
            <v>HOOSAC VALLEY</v>
          </cell>
          <cell r="I60">
            <v>115.5942184201096</v>
          </cell>
          <cell r="J60">
            <v>12146</v>
          </cell>
          <cell r="K60">
            <v>1894</v>
          </cell>
          <cell r="L60">
            <v>937.65</v>
          </cell>
        </row>
        <row r="61">
          <cell r="B61">
            <v>414603635</v>
          </cell>
          <cell r="C61">
            <v>414603</v>
          </cell>
          <cell r="D61" t="str">
            <v>BERKSHIRE ARTS AND TECHNOLOGY</v>
          </cell>
          <cell r="E61">
            <v>603</v>
          </cell>
          <cell r="F61" t="str">
            <v>HOOSAC VALLEY</v>
          </cell>
          <cell r="G61">
            <v>635</v>
          </cell>
          <cell r="H61" t="str">
            <v>CENTRAL BERKSHIRE</v>
          </cell>
          <cell r="I61">
            <v>141.81003208745108</v>
          </cell>
          <cell r="J61">
            <v>10739</v>
          </cell>
          <cell r="K61">
            <v>4490</v>
          </cell>
          <cell r="L61">
            <v>937.65</v>
          </cell>
        </row>
        <row r="62">
          <cell r="B62">
            <v>414603715</v>
          </cell>
          <cell r="C62">
            <v>414603</v>
          </cell>
          <cell r="D62" t="str">
            <v>BERKSHIRE ARTS AND TECHNOLOGY</v>
          </cell>
          <cell r="E62">
            <v>603</v>
          </cell>
          <cell r="F62" t="str">
            <v>HOOSAC VALLEY</v>
          </cell>
          <cell r="G62">
            <v>715</v>
          </cell>
          <cell r="H62" t="str">
            <v>MOUNT GREYLOCK</v>
          </cell>
          <cell r="I62">
            <v>157.35078242635413</v>
          </cell>
          <cell r="J62">
            <v>11078</v>
          </cell>
          <cell r="K62">
            <v>6353</v>
          </cell>
          <cell r="L62">
            <v>937.65</v>
          </cell>
        </row>
        <row r="63">
          <cell r="B63">
            <v>416035001</v>
          </cell>
          <cell r="C63">
            <v>416035</v>
          </cell>
          <cell r="D63" t="str">
            <v>BOSTON PREPARATORY</v>
          </cell>
          <cell r="E63">
            <v>35</v>
          </cell>
          <cell r="F63" t="str">
            <v>BOSTON</v>
          </cell>
          <cell r="G63">
            <v>1</v>
          </cell>
          <cell r="H63" t="str">
            <v>ABINGTON</v>
          </cell>
          <cell r="I63">
            <v>117.89890455538425</v>
          </cell>
          <cell r="J63">
            <v>11519</v>
          </cell>
          <cell r="K63">
            <v>2062</v>
          </cell>
          <cell r="L63">
            <v>937.65</v>
          </cell>
        </row>
        <row r="64">
          <cell r="B64">
            <v>416035035</v>
          </cell>
          <cell r="C64">
            <v>416035</v>
          </cell>
          <cell r="D64" t="str">
            <v>BOSTON PREPARATORY</v>
          </cell>
          <cell r="E64">
            <v>35</v>
          </cell>
          <cell r="F64" t="str">
            <v>BOSTON</v>
          </cell>
          <cell r="G64">
            <v>35</v>
          </cell>
          <cell r="H64" t="str">
            <v>BOSTON</v>
          </cell>
          <cell r="I64">
            <v>134.09528436868044</v>
          </cell>
          <cell r="J64">
            <v>14127</v>
          </cell>
          <cell r="K64">
            <v>4817</v>
          </cell>
          <cell r="L64">
            <v>937.65</v>
          </cell>
        </row>
        <row r="65">
          <cell r="B65">
            <v>416035044</v>
          </cell>
          <cell r="C65">
            <v>416035</v>
          </cell>
          <cell r="D65" t="str">
            <v>BOSTON PREPARATORY</v>
          </cell>
          <cell r="E65">
            <v>35</v>
          </cell>
          <cell r="F65" t="str">
            <v>BOSTON</v>
          </cell>
          <cell r="G65">
            <v>44</v>
          </cell>
          <cell r="H65" t="str">
            <v>BROCKTON</v>
          </cell>
          <cell r="I65">
            <v>100</v>
          </cell>
          <cell r="J65">
            <v>12958</v>
          </cell>
          <cell r="K65">
            <v>0</v>
          </cell>
          <cell r="L65">
            <v>937.65</v>
          </cell>
        </row>
        <row r="66">
          <cell r="B66">
            <v>416035049</v>
          </cell>
          <cell r="C66">
            <v>416035</v>
          </cell>
          <cell r="D66" t="str">
            <v>BOSTON PREPARATORY</v>
          </cell>
          <cell r="E66">
            <v>35</v>
          </cell>
          <cell r="F66" t="str">
            <v>BOSTON</v>
          </cell>
          <cell r="G66">
            <v>49</v>
          </cell>
          <cell r="H66" t="str">
            <v>CAMBRIDGE</v>
          </cell>
          <cell r="I66">
            <v>219.02795685561571</v>
          </cell>
          <cell r="J66">
            <v>11519</v>
          </cell>
          <cell r="K66">
            <v>13711</v>
          </cell>
          <cell r="L66">
            <v>937.65</v>
          </cell>
        </row>
        <row r="67">
          <cell r="B67">
            <v>416035073</v>
          </cell>
          <cell r="C67">
            <v>416035</v>
          </cell>
          <cell r="D67" t="str">
            <v>BOSTON PREPARATORY</v>
          </cell>
          <cell r="E67">
            <v>35</v>
          </cell>
          <cell r="F67" t="str">
            <v>BOSTON</v>
          </cell>
          <cell r="G67">
            <v>73</v>
          </cell>
          <cell r="H67" t="str">
            <v>DEDHAM</v>
          </cell>
          <cell r="I67">
            <v>165.33077809634915</v>
          </cell>
          <cell r="J67">
            <v>12306</v>
          </cell>
          <cell r="K67">
            <v>8040</v>
          </cell>
          <cell r="L67">
            <v>937.65</v>
          </cell>
        </row>
        <row r="68">
          <cell r="B68">
            <v>416035220</v>
          </cell>
          <cell r="C68">
            <v>416035</v>
          </cell>
          <cell r="D68" t="str">
            <v>BOSTON PREPARATORY</v>
          </cell>
          <cell r="E68">
            <v>35</v>
          </cell>
          <cell r="F68" t="str">
            <v>BOSTON</v>
          </cell>
          <cell r="G68">
            <v>220</v>
          </cell>
          <cell r="H68" t="str">
            <v>NORWOOD</v>
          </cell>
          <cell r="I68">
            <v>142.87202238208275</v>
          </cell>
          <cell r="J68">
            <v>16118</v>
          </cell>
          <cell r="K68">
            <v>6910</v>
          </cell>
          <cell r="L68">
            <v>937.65</v>
          </cell>
        </row>
        <row r="69">
          <cell r="B69">
            <v>416035244</v>
          </cell>
          <cell r="C69">
            <v>416035</v>
          </cell>
          <cell r="D69" t="str">
            <v>BOSTON PREPARATORY</v>
          </cell>
          <cell r="E69">
            <v>35</v>
          </cell>
          <cell r="F69" t="str">
            <v>BOSTON</v>
          </cell>
          <cell r="G69">
            <v>244</v>
          </cell>
          <cell r="H69" t="str">
            <v>RANDOLPH</v>
          </cell>
          <cell r="I69">
            <v>136.06003665175945</v>
          </cell>
          <cell r="J69">
            <v>13659</v>
          </cell>
          <cell r="K69">
            <v>4925</v>
          </cell>
          <cell r="L69">
            <v>937.65</v>
          </cell>
        </row>
        <row r="70">
          <cell r="B70">
            <v>416035285</v>
          </cell>
          <cell r="C70">
            <v>416035</v>
          </cell>
          <cell r="D70" t="str">
            <v>BOSTON PREPARATORY</v>
          </cell>
          <cell r="E70">
            <v>35</v>
          </cell>
          <cell r="F70" t="str">
            <v>BOSTON</v>
          </cell>
          <cell r="G70">
            <v>285</v>
          </cell>
          <cell r="H70" t="str">
            <v>STOUGHTON</v>
          </cell>
          <cell r="I70">
            <v>128.33606278135315</v>
          </cell>
          <cell r="J70">
            <v>10872</v>
          </cell>
          <cell r="K70">
            <v>3081</v>
          </cell>
          <cell r="L70">
            <v>937.65</v>
          </cell>
        </row>
        <row r="71">
          <cell r="B71">
            <v>416035305</v>
          </cell>
          <cell r="C71">
            <v>416035</v>
          </cell>
          <cell r="D71" t="str">
            <v>BOSTON PREPARATORY</v>
          </cell>
          <cell r="E71">
            <v>35</v>
          </cell>
          <cell r="F71" t="str">
            <v>BOSTON</v>
          </cell>
          <cell r="G71">
            <v>305</v>
          </cell>
          <cell r="H71" t="str">
            <v>WAKEFIELD</v>
          </cell>
          <cell r="I71">
            <v>136.91152857999683</v>
          </cell>
          <cell r="J71">
            <v>11519</v>
          </cell>
          <cell r="K71">
            <v>4252</v>
          </cell>
          <cell r="L71">
            <v>937.65</v>
          </cell>
        </row>
        <row r="72">
          <cell r="B72">
            <v>416035307</v>
          </cell>
          <cell r="C72">
            <v>416035</v>
          </cell>
          <cell r="D72" t="str">
            <v>BOSTON PREPARATORY</v>
          </cell>
          <cell r="E72">
            <v>35</v>
          </cell>
          <cell r="F72" t="str">
            <v>BOSTON</v>
          </cell>
          <cell r="G72">
            <v>307</v>
          </cell>
          <cell r="H72" t="str">
            <v>WALPOLE</v>
          </cell>
          <cell r="I72">
            <v>142.04358425340948</v>
          </cell>
          <cell r="J72">
            <v>9576</v>
          </cell>
          <cell r="K72">
            <v>4026</v>
          </cell>
          <cell r="L72">
            <v>937.65</v>
          </cell>
        </row>
        <row r="73">
          <cell r="B73">
            <v>417035035</v>
          </cell>
          <cell r="C73">
            <v>417035</v>
          </cell>
          <cell r="D73" t="str">
            <v>BRIDGE BOSTON</v>
          </cell>
          <cell r="E73">
            <v>35</v>
          </cell>
          <cell r="F73" t="str">
            <v>BOSTON</v>
          </cell>
          <cell r="G73">
            <v>35</v>
          </cell>
          <cell r="H73" t="str">
            <v>BOSTON</v>
          </cell>
          <cell r="I73">
            <v>134.09528436868044</v>
          </cell>
          <cell r="J73">
            <v>14236</v>
          </cell>
          <cell r="K73">
            <v>4854</v>
          </cell>
          <cell r="L73">
            <v>937.65</v>
          </cell>
        </row>
        <row r="74">
          <cell r="B74">
            <v>417035044</v>
          </cell>
          <cell r="C74">
            <v>417035</v>
          </cell>
          <cell r="D74" t="str">
            <v>BRIDGE BOSTON</v>
          </cell>
          <cell r="E74">
            <v>35</v>
          </cell>
          <cell r="F74" t="str">
            <v>BOSTON</v>
          </cell>
          <cell r="G74">
            <v>44</v>
          </cell>
          <cell r="H74" t="str">
            <v>BROCKTON</v>
          </cell>
          <cell r="I74">
            <v>100</v>
          </cell>
          <cell r="J74">
            <v>14989</v>
          </cell>
          <cell r="K74">
            <v>0</v>
          </cell>
          <cell r="L74">
            <v>937.65</v>
          </cell>
        </row>
        <row r="75">
          <cell r="B75">
            <v>417035100</v>
          </cell>
          <cell r="C75">
            <v>417035</v>
          </cell>
          <cell r="D75" t="str">
            <v>BRIDGE BOSTON</v>
          </cell>
          <cell r="E75">
            <v>35</v>
          </cell>
          <cell r="F75" t="str">
            <v>BOSTON</v>
          </cell>
          <cell r="G75">
            <v>100</v>
          </cell>
          <cell r="H75" t="str">
            <v>FRAMINGHAM</v>
          </cell>
          <cell r="I75">
            <v>141.18335203790269</v>
          </cell>
          <cell r="J75">
            <v>13488</v>
          </cell>
          <cell r="K75">
            <v>5555</v>
          </cell>
          <cell r="L75">
            <v>937.65</v>
          </cell>
        </row>
        <row r="76">
          <cell r="B76">
            <v>417035133</v>
          </cell>
          <cell r="C76">
            <v>417035</v>
          </cell>
          <cell r="D76" t="str">
            <v>BRIDGE BOSTON</v>
          </cell>
          <cell r="E76">
            <v>35</v>
          </cell>
          <cell r="F76" t="str">
            <v>BOSTON</v>
          </cell>
          <cell r="G76">
            <v>133</v>
          </cell>
          <cell r="H76" t="str">
            <v>HOLBROOK</v>
          </cell>
          <cell r="I76">
            <v>119.77351332522768</v>
          </cell>
          <cell r="J76">
            <v>9738</v>
          </cell>
          <cell r="K76">
            <v>1926</v>
          </cell>
          <cell r="L76">
            <v>937.65</v>
          </cell>
        </row>
        <row r="77">
          <cell r="B77">
            <v>417035220</v>
          </cell>
          <cell r="C77">
            <v>417035</v>
          </cell>
          <cell r="D77" t="str">
            <v>BRIDGE BOSTON</v>
          </cell>
          <cell r="E77">
            <v>35</v>
          </cell>
          <cell r="F77" t="str">
            <v>BOSTON</v>
          </cell>
          <cell r="G77">
            <v>220</v>
          </cell>
          <cell r="H77" t="str">
            <v>NORWOOD</v>
          </cell>
          <cell r="I77">
            <v>142.87202238208275</v>
          </cell>
          <cell r="J77">
            <v>14175</v>
          </cell>
          <cell r="K77">
            <v>6077</v>
          </cell>
          <cell r="L77">
            <v>937.65</v>
          </cell>
        </row>
        <row r="78">
          <cell r="B78">
            <v>417035243</v>
          </cell>
          <cell r="C78">
            <v>417035</v>
          </cell>
          <cell r="D78" t="str">
            <v>BRIDGE BOSTON</v>
          </cell>
          <cell r="E78">
            <v>35</v>
          </cell>
          <cell r="F78" t="str">
            <v>BOSTON</v>
          </cell>
          <cell r="G78">
            <v>243</v>
          </cell>
          <cell r="H78" t="str">
            <v>QUINCY</v>
          </cell>
          <cell r="I78">
            <v>120.697061126431</v>
          </cell>
          <cell r="J78">
            <v>9952</v>
          </cell>
          <cell r="K78">
            <v>2060</v>
          </cell>
          <cell r="L78">
            <v>937.65</v>
          </cell>
        </row>
        <row r="79">
          <cell r="B79">
            <v>417035244</v>
          </cell>
          <cell r="C79">
            <v>417035</v>
          </cell>
          <cell r="D79" t="str">
            <v>BRIDGE BOSTON</v>
          </cell>
          <cell r="E79">
            <v>35</v>
          </cell>
          <cell r="F79" t="str">
            <v>BOSTON</v>
          </cell>
          <cell r="G79">
            <v>244</v>
          </cell>
          <cell r="H79" t="str">
            <v>RANDOLPH</v>
          </cell>
          <cell r="I79">
            <v>136.06003665175945</v>
          </cell>
          <cell r="J79">
            <v>13157</v>
          </cell>
          <cell r="K79">
            <v>4744</v>
          </cell>
          <cell r="L79">
            <v>937.65</v>
          </cell>
        </row>
        <row r="80">
          <cell r="B80">
            <v>417035258</v>
          </cell>
          <cell r="C80">
            <v>417035</v>
          </cell>
          <cell r="D80" t="str">
            <v>BRIDGE BOSTON</v>
          </cell>
          <cell r="E80">
            <v>35</v>
          </cell>
          <cell r="F80" t="str">
            <v>BOSTON</v>
          </cell>
          <cell r="G80">
            <v>258</v>
          </cell>
          <cell r="H80" t="str">
            <v>SALEM</v>
          </cell>
          <cell r="I80">
            <v>121.59051787761635</v>
          </cell>
          <cell r="J80">
            <v>14801</v>
          </cell>
          <cell r="K80">
            <v>3196</v>
          </cell>
          <cell r="L80">
            <v>937.65</v>
          </cell>
        </row>
        <row r="81">
          <cell r="B81">
            <v>417035285</v>
          </cell>
          <cell r="C81">
            <v>417035</v>
          </cell>
          <cell r="D81" t="str">
            <v>BRIDGE BOSTON</v>
          </cell>
          <cell r="E81">
            <v>35</v>
          </cell>
          <cell r="F81" t="str">
            <v>BOSTON</v>
          </cell>
          <cell r="G81">
            <v>285</v>
          </cell>
          <cell r="H81" t="str">
            <v>STOUGHTON</v>
          </cell>
          <cell r="I81">
            <v>128.33606278135315</v>
          </cell>
          <cell r="J81">
            <v>9755</v>
          </cell>
          <cell r="K81">
            <v>2764</v>
          </cell>
          <cell r="L81">
            <v>937.65</v>
          </cell>
        </row>
        <row r="82">
          <cell r="B82">
            <v>418100014</v>
          </cell>
          <cell r="C82">
            <v>418100</v>
          </cell>
          <cell r="D82" t="str">
            <v>CHRISTA MCAULIFFE</v>
          </cell>
          <cell r="E82">
            <v>100</v>
          </cell>
          <cell r="F82" t="str">
            <v>FRAMINGHAM</v>
          </cell>
          <cell r="G82">
            <v>14</v>
          </cell>
          <cell r="H82" t="str">
            <v>ASHLAND</v>
          </cell>
          <cell r="I82">
            <v>126.75902006788459</v>
          </cell>
          <cell r="J82">
            <v>11182</v>
          </cell>
          <cell r="K82">
            <v>2992</v>
          </cell>
          <cell r="L82">
            <v>937.65</v>
          </cell>
        </row>
        <row r="83">
          <cell r="B83">
            <v>418100100</v>
          </cell>
          <cell r="C83">
            <v>418100</v>
          </cell>
          <cell r="D83" t="str">
            <v>CHRISTA MCAULIFFE</v>
          </cell>
          <cell r="E83">
            <v>100</v>
          </cell>
          <cell r="F83" t="str">
            <v>FRAMINGHAM</v>
          </cell>
          <cell r="G83">
            <v>100</v>
          </cell>
          <cell r="H83" t="str">
            <v>FRAMINGHAM</v>
          </cell>
          <cell r="I83">
            <v>141.18335203790269</v>
          </cell>
          <cell r="J83">
            <v>10907</v>
          </cell>
          <cell r="K83">
            <v>4492</v>
          </cell>
          <cell r="L83">
            <v>937.65</v>
          </cell>
        </row>
        <row r="84">
          <cell r="B84">
            <v>418100136</v>
          </cell>
          <cell r="C84">
            <v>418100</v>
          </cell>
          <cell r="D84" t="str">
            <v>CHRISTA MCAULIFFE</v>
          </cell>
          <cell r="E84">
            <v>100</v>
          </cell>
          <cell r="F84" t="str">
            <v>FRAMINGHAM</v>
          </cell>
          <cell r="G84">
            <v>136</v>
          </cell>
          <cell r="H84" t="str">
            <v>HOLLISTON</v>
          </cell>
          <cell r="I84">
            <v>131.77617768364854</v>
          </cell>
          <cell r="J84">
            <v>10147</v>
          </cell>
          <cell r="K84">
            <v>3224</v>
          </cell>
          <cell r="L84">
            <v>937.65</v>
          </cell>
        </row>
        <row r="85">
          <cell r="B85">
            <v>418100139</v>
          </cell>
          <cell r="C85">
            <v>418100</v>
          </cell>
          <cell r="D85" t="str">
            <v>CHRISTA MCAULIFFE</v>
          </cell>
          <cell r="E85">
            <v>100</v>
          </cell>
          <cell r="F85" t="str">
            <v>FRAMINGHAM</v>
          </cell>
          <cell r="G85">
            <v>139</v>
          </cell>
          <cell r="H85" t="str">
            <v>HOPKINTON</v>
          </cell>
          <cell r="I85">
            <v>133.14815170488166</v>
          </cell>
          <cell r="J85">
            <v>10137</v>
          </cell>
          <cell r="K85">
            <v>3360</v>
          </cell>
          <cell r="L85">
            <v>937.65</v>
          </cell>
        </row>
        <row r="86">
          <cell r="B86">
            <v>418100170</v>
          </cell>
          <cell r="C86">
            <v>418100</v>
          </cell>
          <cell r="D86" t="str">
            <v>CHRISTA MCAULIFFE</v>
          </cell>
          <cell r="E86">
            <v>100</v>
          </cell>
          <cell r="F86" t="str">
            <v>FRAMINGHAM</v>
          </cell>
          <cell r="G86">
            <v>170</v>
          </cell>
          <cell r="H86" t="str">
            <v>MARLBOROUGH</v>
          </cell>
          <cell r="I86">
            <v>131.94657103126141</v>
          </cell>
          <cell r="J86">
            <v>11166</v>
          </cell>
          <cell r="K86">
            <v>3567</v>
          </cell>
          <cell r="L86">
            <v>937.65</v>
          </cell>
        </row>
        <row r="87">
          <cell r="B87">
            <v>418100185</v>
          </cell>
          <cell r="C87">
            <v>418100</v>
          </cell>
          <cell r="D87" t="str">
            <v>CHRISTA MCAULIFFE</v>
          </cell>
          <cell r="E87">
            <v>100</v>
          </cell>
          <cell r="F87" t="str">
            <v>FRAMINGHAM</v>
          </cell>
          <cell r="G87">
            <v>185</v>
          </cell>
          <cell r="H87" t="str">
            <v>MILFORD</v>
          </cell>
          <cell r="I87">
            <v>116.27682178474711</v>
          </cell>
          <cell r="J87">
            <v>9156</v>
          </cell>
          <cell r="K87">
            <v>1490</v>
          </cell>
          <cell r="L87">
            <v>937.65</v>
          </cell>
        </row>
        <row r="88">
          <cell r="B88">
            <v>418100198</v>
          </cell>
          <cell r="C88">
            <v>418100</v>
          </cell>
          <cell r="D88" t="str">
            <v>CHRISTA MCAULIFFE</v>
          </cell>
          <cell r="E88">
            <v>100</v>
          </cell>
          <cell r="F88" t="str">
            <v>FRAMINGHAM</v>
          </cell>
          <cell r="G88">
            <v>198</v>
          </cell>
          <cell r="H88" t="str">
            <v>NATICK</v>
          </cell>
          <cell r="I88">
            <v>136.95023748723992</v>
          </cell>
          <cell r="J88">
            <v>9597</v>
          </cell>
          <cell r="K88">
            <v>3546</v>
          </cell>
          <cell r="L88">
            <v>937.65</v>
          </cell>
        </row>
        <row r="89">
          <cell r="B89">
            <v>418100288</v>
          </cell>
          <cell r="C89">
            <v>418100</v>
          </cell>
          <cell r="D89" t="str">
            <v>CHRISTA MCAULIFFE</v>
          </cell>
          <cell r="E89">
            <v>100</v>
          </cell>
          <cell r="F89" t="str">
            <v>FRAMINGHAM</v>
          </cell>
          <cell r="G89">
            <v>288</v>
          </cell>
          <cell r="H89" t="str">
            <v>SUDBURY</v>
          </cell>
          <cell r="I89">
            <v>167.82481363267809</v>
          </cell>
          <cell r="J89">
            <v>11771</v>
          </cell>
          <cell r="K89">
            <v>7984</v>
          </cell>
          <cell r="L89">
            <v>937.65</v>
          </cell>
        </row>
        <row r="90">
          <cell r="B90">
            <v>419035035</v>
          </cell>
          <cell r="C90">
            <v>419035</v>
          </cell>
          <cell r="D90" t="str">
            <v>HELEN Y. DAVIS LEADERSHIP ACADEMY</v>
          </cell>
          <cell r="E90">
            <v>35</v>
          </cell>
          <cell r="F90" t="str">
            <v>BOSTON</v>
          </cell>
          <cell r="G90">
            <v>35</v>
          </cell>
          <cell r="H90" t="str">
            <v>BOSTON</v>
          </cell>
          <cell r="I90">
            <v>134.09528436868044</v>
          </cell>
          <cell r="J90">
            <v>13070</v>
          </cell>
          <cell r="K90">
            <v>4456</v>
          </cell>
          <cell r="L90">
            <v>937.65</v>
          </cell>
        </row>
        <row r="91">
          <cell r="B91">
            <v>419035040</v>
          </cell>
          <cell r="C91">
            <v>419035</v>
          </cell>
          <cell r="D91" t="str">
            <v>HELEN Y. DAVIS LEADERSHIP ACADEMY</v>
          </cell>
          <cell r="E91">
            <v>35</v>
          </cell>
          <cell r="F91" t="str">
            <v>BOSTON</v>
          </cell>
          <cell r="G91">
            <v>40</v>
          </cell>
          <cell r="H91" t="str">
            <v>BRAINTREE</v>
          </cell>
          <cell r="I91">
            <v>125.94151343720628</v>
          </cell>
          <cell r="J91">
            <v>9576</v>
          </cell>
          <cell r="K91">
            <v>2484</v>
          </cell>
          <cell r="L91">
            <v>937.65</v>
          </cell>
        </row>
        <row r="92">
          <cell r="B92">
            <v>419035044</v>
          </cell>
          <cell r="C92">
            <v>419035</v>
          </cell>
          <cell r="D92" t="str">
            <v>HELEN Y. DAVIS LEADERSHIP ACADEMY</v>
          </cell>
          <cell r="E92">
            <v>35</v>
          </cell>
          <cell r="F92" t="str">
            <v>BOSTON</v>
          </cell>
          <cell r="G92">
            <v>44</v>
          </cell>
          <cell r="H92" t="str">
            <v>BROCKTON</v>
          </cell>
          <cell r="I92">
            <v>100</v>
          </cell>
          <cell r="J92">
            <v>12094</v>
          </cell>
          <cell r="K92">
            <v>0</v>
          </cell>
          <cell r="L92">
            <v>937.65</v>
          </cell>
        </row>
        <row r="93">
          <cell r="B93">
            <v>419035049</v>
          </cell>
          <cell r="C93">
            <v>419035</v>
          </cell>
          <cell r="D93" t="str">
            <v>HELEN Y. DAVIS LEADERSHIP ACADEMY</v>
          </cell>
          <cell r="E93">
            <v>35</v>
          </cell>
          <cell r="F93" t="str">
            <v>BOSTON</v>
          </cell>
          <cell r="G93">
            <v>49</v>
          </cell>
          <cell r="H93" t="str">
            <v>CAMBRIDGE</v>
          </cell>
          <cell r="I93">
            <v>219.02795685561571</v>
          </cell>
          <cell r="J93">
            <v>14284</v>
          </cell>
          <cell r="K93">
            <v>17002</v>
          </cell>
          <cell r="L93">
            <v>937.65</v>
          </cell>
        </row>
        <row r="94">
          <cell r="B94">
            <v>419035165</v>
          </cell>
          <cell r="C94">
            <v>419035</v>
          </cell>
          <cell r="D94" t="str">
            <v>HELEN Y. DAVIS LEADERSHIP ACADEMY</v>
          </cell>
          <cell r="E94">
            <v>35</v>
          </cell>
          <cell r="F94" t="str">
            <v>BOSTON</v>
          </cell>
          <cell r="G94">
            <v>165</v>
          </cell>
          <cell r="H94" t="str">
            <v>MALDEN</v>
          </cell>
          <cell r="I94">
            <v>101.81433397062125</v>
          </cell>
          <cell r="J94">
            <v>9576</v>
          </cell>
          <cell r="K94">
            <v>174</v>
          </cell>
          <cell r="L94">
            <v>937.65</v>
          </cell>
        </row>
        <row r="95">
          <cell r="B95">
            <v>419035243</v>
          </cell>
          <cell r="C95">
            <v>419035</v>
          </cell>
          <cell r="D95" t="str">
            <v>HELEN Y. DAVIS LEADERSHIP ACADEMY</v>
          </cell>
          <cell r="E95">
            <v>35</v>
          </cell>
          <cell r="F95" t="str">
            <v>BOSTON</v>
          </cell>
          <cell r="G95">
            <v>243</v>
          </cell>
          <cell r="H95" t="str">
            <v>QUINCY</v>
          </cell>
          <cell r="I95">
            <v>120.697061126431</v>
          </cell>
          <cell r="J95">
            <v>11985</v>
          </cell>
          <cell r="K95">
            <v>2481</v>
          </cell>
          <cell r="L95">
            <v>937.65</v>
          </cell>
        </row>
        <row r="96">
          <cell r="B96">
            <v>419035244</v>
          </cell>
          <cell r="C96">
            <v>419035</v>
          </cell>
          <cell r="D96" t="str">
            <v>HELEN Y. DAVIS LEADERSHIP ACADEMY</v>
          </cell>
          <cell r="E96">
            <v>35</v>
          </cell>
          <cell r="F96" t="str">
            <v>BOSTON</v>
          </cell>
          <cell r="G96">
            <v>244</v>
          </cell>
          <cell r="H96" t="str">
            <v>RANDOLPH</v>
          </cell>
          <cell r="I96">
            <v>136.06003665175945</v>
          </cell>
          <cell r="J96">
            <v>14503</v>
          </cell>
          <cell r="K96">
            <v>5230</v>
          </cell>
          <cell r="L96">
            <v>937.65</v>
          </cell>
        </row>
        <row r="97">
          <cell r="B97">
            <v>419035251</v>
          </cell>
          <cell r="C97">
            <v>419035</v>
          </cell>
          <cell r="D97" t="str">
            <v>HELEN Y. DAVIS LEADERSHIP ACADEMY</v>
          </cell>
          <cell r="E97">
            <v>35</v>
          </cell>
          <cell r="F97" t="str">
            <v>BOSTON</v>
          </cell>
          <cell r="G97">
            <v>251</v>
          </cell>
          <cell r="H97" t="str">
            <v>ROCKLAND</v>
          </cell>
          <cell r="I97">
            <v>122.98120235831695</v>
          </cell>
          <cell r="J97">
            <v>14394</v>
          </cell>
          <cell r="K97">
            <v>3308</v>
          </cell>
          <cell r="L97">
            <v>937.65</v>
          </cell>
        </row>
        <row r="98">
          <cell r="B98">
            <v>419035285</v>
          </cell>
          <cell r="C98">
            <v>419035</v>
          </cell>
          <cell r="D98" t="str">
            <v>HELEN Y. DAVIS LEADERSHIP ACADEMY</v>
          </cell>
          <cell r="E98">
            <v>35</v>
          </cell>
          <cell r="F98" t="str">
            <v>BOSTON</v>
          </cell>
          <cell r="G98">
            <v>285</v>
          </cell>
          <cell r="H98" t="str">
            <v>STOUGHTON</v>
          </cell>
          <cell r="I98">
            <v>128.33606278135315</v>
          </cell>
          <cell r="J98">
            <v>14284</v>
          </cell>
          <cell r="K98">
            <v>4048</v>
          </cell>
          <cell r="L98">
            <v>937.65</v>
          </cell>
        </row>
        <row r="99">
          <cell r="B99">
            <v>420049010</v>
          </cell>
          <cell r="C99">
            <v>420049</v>
          </cell>
          <cell r="D99" t="str">
            <v>BENJAMIN BANNEKER</v>
          </cell>
          <cell r="E99">
            <v>49</v>
          </cell>
          <cell r="F99" t="str">
            <v>CAMBRIDGE</v>
          </cell>
          <cell r="G99">
            <v>10</v>
          </cell>
          <cell r="H99" t="str">
            <v>ARLINGTON</v>
          </cell>
          <cell r="I99">
            <v>132.47404363812581</v>
          </cell>
          <cell r="J99">
            <v>14374</v>
          </cell>
          <cell r="K99">
            <v>4668</v>
          </cell>
          <cell r="L99">
            <v>937.65</v>
          </cell>
        </row>
        <row r="100">
          <cell r="B100">
            <v>420049014</v>
          </cell>
          <cell r="C100">
            <v>420049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14</v>
          </cell>
          <cell r="H100" t="str">
            <v>ASHLAND</v>
          </cell>
          <cell r="I100">
            <v>126.75902006788459</v>
          </cell>
          <cell r="J100">
            <v>9935</v>
          </cell>
          <cell r="K100">
            <v>2659</v>
          </cell>
          <cell r="L100">
            <v>937.65</v>
          </cell>
        </row>
        <row r="101">
          <cell r="B101">
            <v>420049023</v>
          </cell>
          <cell r="C101">
            <v>420049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23</v>
          </cell>
          <cell r="H101" t="str">
            <v>BEDFORD</v>
          </cell>
          <cell r="I101">
            <v>159.26069145809728</v>
          </cell>
          <cell r="J101">
            <v>10075</v>
          </cell>
          <cell r="K101">
            <v>5971</v>
          </cell>
          <cell r="L101">
            <v>937.65</v>
          </cell>
        </row>
        <row r="102">
          <cell r="B102">
            <v>420049026</v>
          </cell>
          <cell r="C102">
            <v>420049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26</v>
          </cell>
          <cell r="H102" t="str">
            <v>BELMONT</v>
          </cell>
          <cell r="I102">
            <v>132.06361613160345</v>
          </cell>
          <cell r="J102">
            <v>14347</v>
          </cell>
          <cell r="K102">
            <v>4600</v>
          </cell>
          <cell r="L102">
            <v>937.65</v>
          </cell>
        </row>
        <row r="103">
          <cell r="B103">
            <v>420049031</v>
          </cell>
          <cell r="C103">
            <v>420049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31</v>
          </cell>
          <cell r="H103" t="str">
            <v>BILLERICA</v>
          </cell>
          <cell r="I103">
            <v>147.04748110217747</v>
          </cell>
          <cell r="J103">
            <v>10128</v>
          </cell>
          <cell r="K103">
            <v>4765</v>
          </cell>
          <cell r="L103">
            <v>937.65</v>
          </cell>
        </row>
        <row r="104">
          <cell r="B104">
            <v>420049035</v>
          </cell>
          <cell r="C104">
            <v>420049</v>
          </cell>
          <cell r="D104" t="str">
            <v>BENJAMIN BANNEKER</v>
          </cell>
          <cell r="E104">
            <v>49</v>
          </cell>
          <cell r="F104" t="str">
            <v>CAMBRIDGE</v>
          </cell>
          <cell r="G104">
            <v>35</v>
          </cell>
          <cell r="H104" t="str">
            <v>BOSTON</v>
          </cell>
          <cell r="I104">
            <v>134.09528436868044</v>
          </cell>
          <cell r="J104">
            <v>13612</v>
          </cell>
          <cell r="K104">
            <v>4641</v>
          </cell>
          <cell r="L104">
            <v>937.65</v>
          </cell>
        </row>
        <row r="105">
          <cell r="B105">
            <v>420049044</v>
          </cell>
          <cell r="C105">
            <v>420049</v>
          </cell>
          <cell r="D105" t="str">
            <v>BENJAMIN BANNEKER</v>
          </cell>
          <cell r="E105">
            <v>49</v>
          </cell>
          <cell r="F105" t="str">
            <v>CAMBRIDGE</v>
          </cell>
          <cell r="G105">
            <v>44</v>
          </cell>
          <cell r="H105" t="str">
            <v>BROCKTON</v>
          </cell>
          <cell r="I105">
            <v>100</v>
          </cell>
          <cell r="J105">
            <v>15260</v>
          </cell>
          <cell r="K105">
            <v>0</v>
          </cell>
          <cell r="L105">
            <v>937.65</v>
          </cell>
        </row>
        <row r="106">
          <cell r="B106">
            <v>420049049</v>
          </cell>
          <cell r="C106">
            <v>420049</v>
          </cell>
          <cell r="D106" t="str">
            <v>BENJAMIN BANNEKER</v>
          </cell>
          <cell r="E106">
            <v>49</v>
          </cell>
          <cell r="F106" t="str">
            <v>CAMBRIDGE</v>
          </cell>
          <cell r="G106">
            <v>49</v>
          </cell>
          <cell r="H106" t="str">
            <v>CAMBRIDGE</v>
          </cell>
          <cell r="I106">
            <v>219.02795685561571</v>
          </cell>
          <cell r="J106">
            <v>13164</v>
          </cell>
          <cell r="K106">
            <v>15669</v>
          </cell>
          <cell r="L106">
            <v>937.65</v>
          </cell>
        </row>
        <row r="107">
          <cell r="B107">
            <v>420049057</v>
          </cell>
          <cell r="C107">
            <v>420049</v>
          </cell>
          <cell r="D107" t="str">
            <v>BENJAMIN BANNEKER</v>
          </cell>
          <cell r="E107">
            <v>49</v>
          </cell>
          <cell r="F107" t="str">
            <v>CAMBRIDGE</v>
          </cell>
          <cell r="G107">
            <v>57</v>
          </cell>
          <cell r="H107" t="str">
            <v>CHELSEA</v>
          </cell>
          <cell r="I107">
            <v>102.67481336168454</v>
          </cell>
          <cell r="J107">
            <v>10910</v>
          </cell>
          <cell r="K107">
            <v>292</v>
          </cell>
          <cell r="L107">
            <v>937.65</v>
          </cell>
        </row>
        <row r="108">
          <cell r="B108">
            <v>420049067</v>
          </cell>
          <cell r="C108">
            <v>420049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67</v>
          </cell>
          <cell r="H108" t="str">
            <v>CONCORD</v>
          </cell>
          <cell r="I108">
            <v>200.13016824977043</v>
          </cell>
          <cell r="J108">
            <v>10128</v>
          </cell>
          <cell r="K108">
            <v>10141</v>
          </cell>
          <cell r="L108">
            <v>937.65</v>
          </cell>
        </row>
        <row r="109">
          <cell r="B109">
            <v>420049093</v>
          </cell>
          <cell r="C109">
            <v>420049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93</v>
          </cell>
          <cell r="H109" t="str">
            <v>EVERETT</v>
          </cell>
          <cell r="I109">
            <v>103.41256236856333</v>
          </cell>
          <cell r="J109">
            <v>12315</v>
          </cell>
          <cell r="K109">
            <v>420</v>
          </cell>
          <cell r="L109">
            <v>937.65</v>
          </cell>
        </row>
        <row r="110">
          <cell r="B110">
            <v>420049155</v>
          </cell>
          <cell r="C110">
            <v>420049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155</v>
          </cell>
          <cell r="H110" t="str">
            <v>LEXINGTON</v>
          </cell>
          <cell r="I110">
            <v>166.61641963869158</v>
          </cell>
          <cell r="J110">
            <v>14327</v>
          </cell>
          <cell r="K110">
            <v>9544</v>
          </cell>
          <cell r="L110">
            <v>937.65</v>
          </cell>
        </row>
        <row r="111">
          <cell r="B111">
            <v>420049160</v>
          </cell>
          <cell r="C111">
            <v>420049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160</v>
          </cell>
          <cell r="H111" t="str">
            <v>LOWELL</v>
          </cell>
          <cell r="I111">
            <v>100.240612657413</v>
          </cell>
          <cell r="J111">
            <v>9743</v>
          </cell>
          <cell r="K111">
            <v>23</v>
          </cell>
          <cell r="L111">
            <v>937.65</v>
          </cell>
        </row>
        <row r="112">
          <cell r="B112">
            <v>420049163</v>
          </cell>
          <cell r="C112">
            <v>420049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163</v>
          </cell>
          <cell r="H112" t="str">
            <v>LYNN</v>
          </cell>
          <cell r="I112">
            <v>100</v>
          </cell>
          <cell r="J112">
            <v>15207</v>
          </cell>
          <cell r="K112">
            <v>0</v>
          </cell>
          <cell r="L112">
            <v>937.65</v>
          </cell>
        </row>
        <row r="113">
          <cell r="B113">
            <v>420049165</v>
          </cell>
          <cell r="C113">
            <v>420049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165</v>
          </cell>
          <cell r="H113" t="str">
            <v>MALDEN</v>
          </cell>
          <cell r="I113">
            <v>101.81433397062125</v>
          </cell>
          <cell r="J113">
            <v>13604</v>
          </cell>
          <cell r="K113">
            <v>247</v>
          </cell>
          <cell r="L113">
            <v>937.65</v>
          </cell>
        </row>
        <row r="114">
          <cell r="B114">
            <v>420049176</v>
          </cell>
          <cell r="C114">
            <v>420049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176</v>
          </cell>
          <cell r="H114" t="str">
            <v>MEDFORD</v>
          </cell>
          <cell r="I114">
            <v>134.44186050017095</v>
          </cell>
          <cell r="J114">
            <v>10009</v>
          </cell>
          <cell r="K114">
            <v>3447</v>
          </cell>
          <cell r="L114">
            <v>937.65</v>
          </cell>
        </row>
        <row r="115">
          <cell r="B115">
            <v>420049181</v>
          </cell>
          <cell r="C115">
            <v>420049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181</v>
          </cell>
          <cell r="H115" t="str">
            <v>METHUEN</v>
          </cell>
          <cell r="I115">
            <v>104.75446172916065</v>
          </cell>
          <cell r="J115">
            <v>11201</v>
          </cell>
          <cell r="K115">
            <v>533</v>
          </cell>
          <cell r="L115">
            <v>937.65</v>
          </cell>
        </row>
        <row r="116">
          <cell r="B116">
            <v>420049199</v>
          </cell>
          <cell r="C116">
            <v>420049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199</v>
          </cell>
          <cell r="H116" t="str">
            <v>NEEDHAM</v>
          </cell>
          <cell r="I116">
            <v>167.51293210970741</v>
          </cell>
          <cell r="J116">
            <v>15593</v>
          </cell>
          <cell r="K116">
            <v>10527</v>
          </cell>
          <cell r="L116">
            <v>937.65</v>
          </cell>
        </row>
        <row r="117">
          <cell r="B117">
            <v>420049243</v>
          </cell>
          <cell r="C117">
            <v>420049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243</v>
          </cell>
          <cell r="H117" t="str">
            <v>QUINCY</v>
          </cell>
          <cell r="I117">
            <v>120.697061126431</v>
          </cell>
          <cell r="J117">
            <v>11618</v>
          </cell>
          <cell r="K117">
            <v>2405</v>
          </cell>
          <cell r="L117">
            <v>937.65</v>
          </cell>
        </row>
        <row r="118">
          <cell r="B118">
            <v>420049244</v>
          </cell>
          <cell r="C118">
            <v>420049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244</v>
          </cell>
          <cell r="H118" t="str">
            <v>RANDOLPH</v>
          </cell>
          <cell r="I118">
            <v>136.06003665175945</v>
          </cell>
          <cell r="J118">
            <v>10031</v>
          </cell>
          <cell r="K118">
            <v>3617</v>
          </cell>
          <cell r="L118">
            <v>937.65</v>
          </cell>
        </row>
        <row r="119">
          <cell r="B119">
            <v>420049248</v>
          </cell>
          <cell r="C119">
            <v>420049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248</v>
          </cell>
          <cell r="H119" t="str">
            <v>REVERE</v>
          </cell>
          <cell r="I119">
            <v>105.73568503975631</v>
          </cell>
          <cell r="J119">
            <v>10837</v>
          </cell>
          <cell r="K119">
            <v>622</v>
          </cell>
          <cell r="L119">
            <v>937.65</v>
          </cell>
        </row>
        <row r="120">
          <cell r="B120">
            <v>420049258</v>
          </cell>
          <cell r="C120">
            <v>420049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258</v>
          </cell>
          <cell r="H120" t="str">
            <v>SALEM</v>
          </cell>
          <cell r="I120">
            <v>121.59051787761635</v>
          </cell>
          <cell r="J120">
            <v>10128</v>
          </cell>
          <cell r="K120">
            <v>2187</v>
          </cell>
          <cell r="L120">
            <v>937.65</v>
          </cell>
        </row>
        <row r="121">
          <cell r="B121">
            <v>420049262</v>
          </cell>
          <cell r="C121">
            <v>420049</v>
          </cell>
          <cell r="D121" t="str">
            <v>BENJAMIN BANNEKER</v>
          </cell>
          <cell r="E121">
            <v>49</v>
          </cell>
          <cell r="F121" t="str">
            <v>CAMBRIDGE</v>
          </cell>
          <cell r="G121">
            <v>262</v>
          </cell>
          <cell r="H121" t="str">
            <v>SAUGUS</v>
          </cell>
          <cell r="I121">
            <v>137.05614049371223</v>
          </cell>
          <cell r="J121">
            <v>14984</v>
          </cell>
          <cell r="K121">
            <v>5552</v>
          </cell>
          <cell r="L121">
            <v>937.65</v>
          </cell>
        </row>
        <row r="122">
          <cell r="B122">
            <v>420049295</v>
          </cell>
          <cell r="C122">
            <v>420049</v>
          </cell>
          <cell r="D122" t="str">
            <v>BENJAMIN BANNEKER</v>
          </cell>
          <cell r="E122">
            <v>49</v>
          </cell>
          <cell r="F122" t="str">
            <v>CAMBRIDGE</v>
          </cell>
          <cell r="G122">
            <v>295</v>
          </cell>
          <cell r="H122" t="str">
            <v>TEWKSBURY</v>
          </cell>
          <cell r="I122">
            <v>155.33101211660374</v>
          </cell>
          <cell r="J122">
            <v>14420</v>
          </cell>
          <cell r="K122">
            <v>7979</v>
          </cell>
          <cell r="L122">
            <v>937.65</v>
          </cell>
        </row>
        <row r="123">
          <cell r="B123">
            <v>420049314</v>
          </cell>
          <cell r="C123">
            <v>420049</v>
          </cell>
          <cell r="D123" t="str">
            <v>BENJAMIN BANNEKER</v>
          </cell>
          <cell r="E123">
            <v>49</v>
          </cell>
          <cell r="F123" t="str">
            <v>CAMBRIDGE</v>
          </cell>
          <cell r="G123">
            <v>314</v>
          </cell>
          <cell r="H123" t="str">
            <v>WATERTOWN</v>
          </cell>
          <cell r="I123">
            <v>180.16176555611392</v>
          </cell>
          <cell r="J123">
            <v>14926</v>
          </cell>
          <cell r="K123">
            <v>11965</v>
          </cell>
          <cell r="L123">
            <v>937.65</v>
          </cell>
        </row>
        <row r="124">
          <cell r="B124">
            <v>420049347</v>
          </cell>
          <cell r="C124">
            <v>420049</v>
          </cell>
          <cell r="D124" t="str">
            <v>BENJAMIN BANNEKER</v>
          </cell>
          <cell r="E124">
            <v>49</v>
          </cell>
          <cell r="F124" t="str">
            <v>CAMBRIDGE</v>
          </cell>
          <cell r="G124">
            <v>347</v>
          </cell>
          <cell r="H124" t="str">
            <v>WOBURN</v>
          </cell>
          <cell r="I124">
            <v>144.72137929994989</v>
          </cell>
          <cell r="J124">
            <v>13180</v>
          </cell>
          <cell r="K124">
            <v>5894</v>
          </cell>
          <cell r="L124">
            <v>937.65</v>
          </cell>
        </row>
        <row r="125">
          <cell r="B125">
            <v>420049616</v>
          </cell>
          <cell r="C125">
            <v>420049</v>
          </cell>
          <cell r="D125" t="str">
            <v>BENJAMIN BANNEKER</v>
          </cell>
          <cell r="E125">
            <v>49</v>
          </cell>
          <cell r="F125" t="str">
            <v>CAMBRIDGE</v>
          </cell>
          <cell r="G125">
            <v>616</v>
          </cell>
          <cell r="H125" t="str">
            <v>AYER SHIRLEY</v>
          </cell>
          <cell r="I125">
            <v>130.1309012726299</v>
          </cell>
          <cell r="J125">
            <v>10128</v>
          </cell>
          <cell r="K125">
            <v>3052</v>
          </cell>
          <cell r="L125">
            <v>937.65</v>
          </cell>
        </row>
        <row r="126">
          <cell r="B126">
            <v>426149128</v>
          </cell>
          <cell r="C126">
            <v>426149</v>
          </cell>
          <cell r="D126" t="str">
            <v>COMMUNITY DAY - GATEWAY</v>
          </cell>
          <cell r="E126">
            <v>149</v>
          </cell>
          <cell r="F126" t="str">
            <v>LAWRENCE</v>
          </cell>
          <cell r="G126">
            <v>128</v>
          </cell>
          <cell r="H126" t="str">
            <v>HAVERHILL</v>
          </cell>
          <cell r="I126">
            <v>107.13818544860972</v>
          </cell>
          <cell r="J126">
            <v>12019</v>
          </cell>
          <cell r="K126">
            <v>858</v>
          </cell>
          <cell r="L126">
            <v>937.65</v>
          </cell>
        </row>
        <row r="127">
          <cell r="B127">
            <v>426149149</v>
          </cell>
          <cell r="C127">
            <v>426149</v>
          </cell>
          <cell r="D127" t="str">
            <v>COMMUNITY DAY - GATEWAY</v>
          </cell>
          <cell r="E127">
            <v>149</v>
          </cell>
          <cell r="F127" t="str">
            <v>LAWRENCE</v>
          </cell>
          <cell r="G127">
            <v>149</v>
          </cell>
          <cell r="H127" t="str">
            <v>LAWRENCE</v>
          </cell>
          <cell r="I127">
            <v>100</v>
          </cell>
          <cell r="J127">
            <v>12550</v>
          </cell>
          <cell r="K127">
            <v>0</v>
          </cell>
          <cell r="L127">
            <v>937.65</v>
          </cell>
        </row>
        <row r="128">
          <cell r="B128">
            <v>426149181</v>
          </cell>
          <cell r="C128">
            <v>426149</v>
          </cell>
          <cell r="D128" t="str">
            <v>COMMUNITY DAY - GATEWAY</v>
          </cell>
          <cell r="E128">
            <v>149</v>
          </cell>
          <cell r="F128" t="str">
            <v>LAWRENCE</v>
          </cell>
          <cell r="G128">
            <v>181</v>
          </cell>
          <cell r="H128" t="str">
            <v>METHUEN</v>
          </cell>
          <cell r="I128">
            <v>104.75446172916065</v>
          </cell>
          <cell r="J128">
            <v>10344</v>
          </cell>
          <cell r="K128">
            <v>492</v>
          </cell>
          <cell r="L128">
            <v>937.65</v>
          </cell>
        </row>
        <row r="129">
          <cell r="B129">
            <v>426149211</v>
          </cell>
          <cell r="C129">
            <v>426149</v>
          </cell>
          <cell r="D129" t="str">
            <v>COMMUNITY DAY - GATEWAY</v>
          </cell>
          <cell r="E129">
            <v>149</v>
          </cell>
          <cell r="F129" t="str">
            <v>LAWRENCE</v>
          </cell>
          <cell r="G129">
            <v>211</v>
          </cell>
          <cell r="H129" t="str">
            <v>NORTH ANDOVER</v>
          </cell>
          <cell r="I129">
            <v>118.81611811181634</v>
          </cell>
          <cell r="J129">
            <v>13089</v>
          </cell>
          <cell r="K129">
            <v>2463</v>
          </cell>
          <cell r="L129">
            <v>937.65</v>
          </cell>
        </row>
        <row r="130">
          <cell r="B130">
            <v>428035016</v>
          </cell>
          <cell r="C130">
            <v>428035</v>
          </cell>
          <cell r="D130" t="str">
            <v>BROOKE</v>
          </cell>
          <cell r="E130">
            <v>35</v>
          </cell>
          <cell r="F130" t="str">
            <v>BOSTON</v>
          </cell>
          <cell r="G130">
            <v>16</v>
          </cell>
          <cell r="H130" t="str">
            <v>ATTLEBORO</v>
          </cell>
          <cell r="I130">
            <v>102.40765925668947</v>
          </cell>
          <cell r="J130">
            <v>10191</v>
          </cell>
          <cell r="K130">
            <v>245</v>
          </cell>
          <cell r="L130">
            <v>937.65</v>
          </cell>
        </row>
        <row r="131">
          <cell r="B131">
            <v>428035018</v>
          </cell>
          <cell r="C131">
            <v>428035</v>
          </cell>
          <cell r="D131" t="str">
            <v>BROOKE</v>
          </cell>
          <cell r="E131">
            <v>35</v>
          </cell>
          <cell r="F131" t="str">
            <v>BOSTON</v>
          </cell>
          <cell r="G131">
            <v>18</v>
          </cell>
          <cell r="H131" t="str">
            <v>AVON</v>
          </cell>
          <cell r="I131">
            <v>162.03517110959865</v>
          </cell>
          <cell r="J131">
            <v>9952</v>
          </cell>
          <cell r="K131">
            <v>6174</v>
          </cell>
          <cell r="L131">
            <v>937.65</v>
          </cell>
        </row>
        <row r="132">
          <cell r="B132">
            <v>428035025</v>
          </cell>
          <cell r="C132">
            <v>428035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25</v>
          </cell>
          <cell r="H132" t="str">
            <v>BELLINGHAM</v>
          </cell>
          <cell r="I132">
            <v>139.1874600790232</v>
          </cell>
          <cell r="J132">
            <v>10736</v>
          </cell>
          <cell r="K132">
            <v>4207</v>
          </cell>
          <cell r="L132">
            <v>937.65</v>
          </cell>
        </row>
        <row r="133">
          <cell r="B133">
            <v>428035035</v>
          </cell>
          <cell r="C133">
            <v>428035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35</v>
          </cell>
          <cell r="H133" t="str">
            <v>BOSTON</v>
          </cell>
          <cell r="I133">
            <v>134.09528436868044</v>
          </cell>
          <cell r="J133">
            <v>13176</v>
          </cell>
          <cell r="K133">
            <v>4492</v>
          </cell>
          <cell r="L133">
            <v>937.65</v>
          </cell>
        </row>
        <row r="134">
          <cell r="B134">
            <v>428035044</v>
          </cell>
          <cell r="C134">
            <v>428035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44</v>
          </cell>
          <cell r="H134" t="str">
            <v>BROCKTON</v>
          </cell>
          <cell r="I134">
            <v>100</v>
          </cell>
          <cell r="J134">
            <v>11724</v>
          </cell>
          <cell r="K134">
            <v>0</v>
          </cell>
          <cell r="L134">
            <v>937.65</v>
          </cell>
        </row>
        <row r="135">
          <cell r="B135">
            <v>428035049</v>
          </cell>
          <cell r="C135">
            <v>428035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49</v>
          </cell>
          <cell r="H135" t="str">
            <v>CAMBRIDGE</v>
          </cell>
          <cell r="I135">
            <v>219.02795685561571</v>
          </cell>
          <cell r="J135">
            <v>14660</v>
          </cell>
          <cell r="K135">
            <v>17449</v>
          </cell>
          <cell r="L135">
            <v>937.65</v>
          </cell>
        </row>
        <row r="136">
          <cell r="B136">
            <v>428035050</v>
          </cell>
          <cell r="C136">
            <v>428035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50</v>
          </cell>
          <cell r="H136" t="str">
            <v>CANTON</v>
          </cell>
          <cell r="I136">
            <v>141.8484049065404</v>
          </cell>
          <cell r="J136">
            <v>13788</v>
          </cell>
          <cell r="K136">
            <v>5770</v>
          </cell>
          <cell r="L136">
            <v>937.65</v>
          </cell>
        </row>
        <row r="137">
          <cell r="B137">
            <v>428035057</v>
          </cell>
          <cell r="C137">
            <v>428035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57</v>
          </cell>
          <cell r="H137" t="str">
            <v>CHELSEA</v>
          </cell>
          <cell r="I137">
            <v>102.67481336168454</v>
          </cell>
          <cell r="J137">
            <v>13252</v>
          </cell>
          <cell r="K137">
            <v>354</v>
          </cell>
          <cell r="L137">
            <v>937.65</v>
          </cell>
        </row>
        <row r="138">
          <cell r="B138">
            <v>428035073</v>
          </cell>
          <cell r="C138">
            <v>428035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73</v>
          </cell>
          <cell r="H138" t="str">
            <v>DEDHAM</v>
          </cell>
          <cell r="I138">
            <v>165.33077809634915</v>
          </cell>
          <cell r="J138">
            <v>12771</v>
          </cell>
          <cell r="K138">
            <v>8343</v>
          </cell>
          <cell r="L138">
            <v>937.65</v>
          </cell>
        </row>
        <row r="139">
          <cell r="B139">
            <v>428035088</v>
          </cell>
          <cell r="C139">
            <v>428035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88</v>
          </cell>
          <cell r="H139" t="str">
            <v>EASTON</v>
          </cell>
          <cell r="I139">
            <v>129.31169496857876</v>
          </cell>
          <cell r="J139">
            <v>13976</v>
          </cell>
          <cell r="K139">
            <v>4097</v>
          </cell>
          <cell r="L139">
            <v>937.65</v>
          </cell>
        </row>
        <row r="140">
          <cell r="B140">
            <v>428035093</v>
          </cell>
          <cell r="C140">
            <v>428035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93</v>
          </cell>
          <cell r="H140" t="str">
            <v>EVERETT</v>
          </cell>
          <cell r="I140">
            <v>103.41256236856333</v>
          </cell>
          <cell r="J140">
            <v>11767</v>
          </cell>
          <cell r="K140">
            <v>402</v>
          </cell>
          <cell r="L140">
            <v>937.65</v>
          </cell>
        </row>
        <row r="141">
          <cell r="B141">
            <v>428035099</v>
          </cell>
          <cell r="C141">
            <v>428035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99</v>
          </cell>
          <cell r="H141" t="str">
            <v>FOXBOROUGH</v>
          </cell>
          <cell r="I141">
            <v>153.55244026779684</v>
          </cell>
          <cell r="J141">
            <v>11519</v>
          </cell>
          <cell r="K141">
            <v>6169</v>
          </cell>
          <cell r="L141">
            <v>937.65</v>
          </cell>
        </row>
        <row r="142">
          <cell r="B142">
            <v>428035133</v>
          </cell>
          <cell r="C142">
            <v>428035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133</v>
          </cell>
          <cell r="H142" t="str">
            <v>HOLBROOK</v>
          </cell>
          <cell r="I142">
            <v>119.77351332522768</v>
          </cell>
          <cell r="J142">
            <v>14472</v>
          </cell>
          <cell r="K142">
            <v>2862</v>
          </cell>
          <cell r="L142">
            <v>937.65</v>
          </cell>
        </row>
        <row r="143">
          <cell r="B143">
            <v>428035163</v>
          </cell>
          <cell r="C143">
            <v>428035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163</v>
          </cell>
          <cell r="H143" t="str">
            <v>LYNN</v>
          </cell>
          <cell r="I143">
            <v>100</v>
          </cell>
          <cell r="J143">
            <v>12167</v>
          </cell>
          <cell r="K143">
            <v>0</v>
          </cell>
          <cell r="L143">
            <v>937.65</v>
          </cell>
        </row>
        <row r="144">
          <cell r="B144">
            <v>428035165</v>
          </cell>
          <cell r="C144">
            <v>428035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165</v>
          </cell>
          <cell r="H144" t="str">
            <v>MALDEN</v>
          </cell>
          <cell r="I144">
            <v>101.81433397062125</v>
          </cell>
          <cell r="J144">
            <v>12117</v>
          </cell>
          <cell r="K144">
            <v>220</v>
          </cell>
          <cell r="L144">
            <v>937.65</v>
          </cell>
        </row>
        <row r="145">
          <cell r="B145">
            <v>428035189</v>
          </cell>
          <cell r="C145">
            <v>428035</v>
          </cell>
          <cell r="D145" t="str">
            <v>BROOKE</v>
          </cell>
          <cell r="E145">
            <v>35</v>
          </cell>
          <cell r="F145" t="str">
            <v>BOSTON</v>
          </cell>
          <cell r="G145">
            <v>189</v>
          </cell>
          <cell r="H145" t="str">
            <v>MILTON</v>
          </cell>
          <cell r="I145">
            <v>137.08671197035798</v>
          </cell>
          <cell r="J145">
            <v>9576</v>
          </cell>
          <cell r="K145">
            <v>3551</v>
          </cell>
          <cell r="L145">
            <v>937.65</v>
          </cell>
        </row>
        <row r="146">
          <cell r="B146">
            <v>428035220</v>
          </cell>
          <cell r="C146">
            <v>428035</v>
          </cell>
          <cell r="D146" t="str">
            <v>BROOKE</v>
          </cell>
          <cell r="E146">
            <v>35</v>
          </cell>
          <cell r="F146" t="str">
            <v>BOSTON</v>
          </cell>
          <cell r="G146">
            <v>220</v>
          </cell>
          <cell r="H146" t="str">
            <v>NORWOOD</v>
          </cell>
          <cell r="I146">
            <v>142.87202238208275</v>
          </cell>
          <cell r="J146">
            <v>13858</v>
          </cell>
          <cell r="K146">
            <v>5941</v>
          </cell>
          <cell r="L146">
            <v>937.65</v>
          </cell>
        </row>
        <row r="147">
          <cell r="B147">
            <v>428035243</v>
          </cell>
          <cell r="C147">
            <v>428035</v>
          </cell>
          <cell r="D147" t="str">
            <v>BROOKE</v>
          </cell>
          <cell r="E147">
            <v>35</v>
          </cell>
          <cell r="F147" t="str">
            <v>BOSTON</v>
          </cell>
          <cell r="G147">
            <v>243</v>
          </cell>
          <cell r="H147" t="str">
            <v>QUINCY</v>
          </cell>
          <cell r="I147">
            <v>120.697061126431</v>
          </cell>
          <cell r="J147">
            <v>13156</v>
          </cell>
          <cell r="K147">
            <v>2723</v>
          </cell>
          <cell r="L147">
            <v>937.65</v>
          </cell>
        </row>
        <row r="148">
          <cell r="B148">
            <v>428035244</v>
          </cell>
          <cell r="C148">
            <v>428035</v>
          </cell>
          <cell r="D148" t="str">
            <v>BROOKE</v>
          </cell>
          <cell r="E148">
            <v>35</v>
          </cell>
          <cell r="F148" t="str">
            <v>BOSTON</v>
          </cell>
          <cell r="G148">
            <v>244</v>
          </cell>
          <cell r="H148" t="str">
            <v>RANDOLPH</v>
          </cell>
          <cell r="I148">
            <v>136.06003665175945</v>
          </cell>
          <cell r="J148">
            <v>11257</v>
          </cell>
          <cell r="K148">
            <v>4059</v>
          </cell>
          <cell r="L148">
            <v>937.65</v>
          </cell>
        </row>
        <row r="149">
          <cell r="B149">
            <v>428035248</v>
          </cell>
          <cell r="C149">
            <v>428035</v>
          </cell>
          <cell r="D149" t="str">
            <v>BROOKE</v>
          </cell>
          <cell r="E149">
            <v>35</v>
          </cell>
          <cell r="F149" t="str">
            <v>BOSTON</v>
          </cell>
          <cell r="G149">
            <v>248</v>
          </cell>
          <cell r="H149" t="str">
            <v>REVERE</v>
          </cell>
          <cell r="I149">
            <v>105.73568503975631</v>
          </cell>
          <cell r="J149">
            <v>13732</v>
          </cell>
          <cell r="K149">
            <v>788</v>
          </cell>
          <cell r="L149">
            <v>937.65</v>
          </cell>
        </row>
        <row r="150">
          <cell r="B150">
            <v>428035262</v>
          </cell>
          <cell r="C150">
            <v>428035</v>
          </cell>
          <cell r="D150" t="str">
            <v>BROOKE</v>
          </cell>
          <cell r="E150">
            <v>35</v>
          </cell>
          <cell r="F150" t="str">
            <v>BOSTON</v>
          </cell>
          <cell r="G150">
            <v>262</v>
          </cell>
          <cell r="H150" t="str">
            <v>SAUGUS</v>
          </cell>
          <cell r="I150">
            <v>137.05614049371223</v>
          </cell>
          <cell r="J150">
            <v>9764</v>
          </cell>
          <cell r="K150">
            <v>3618</v>
          </cell>
          <cell r="L150">
            <v>937.65</v>
          </cell>
        </row>
        <row r="151">
          <cell r="B151">
            <v>428035274</v>
          </cell>
          <cell r="C151">
            <v>428035</v>
          </cell>
          <cell r="D151" t="str">
            <v>BROOKE</v>
          </cell>
          <cell r="E151">
            <v>35</v>
          </cell>
          <cell r="F151" t="str">
            <v>BOSTON</v>
          </cell>
          <cell r="G151">
            <v>274</v>
          </cell>
          <cell r="H151" t="str">
            <v>SOMERVILLE</v>
          </cell>
          <cell r="I151">
            <v>146.20004435711772</v>
          </cell>
          <cell r="J151">
            <v>14503</v>
          </cell>
          <cell r="K151">
            <v>6700</v>
          </cell>
          <cell r="L151">
            <v>937.65</v>
          </cell>
        </row>
        <row r="152">
          <cell r="B152">
            <v>428035285</v>
          </cell>
          <cell r="C152">
            <v>428035</v>
          </cell>
          <cell r="D152" t="str">
            <v>BROOKE</v>
          </cell>
          <cell r="E152">
            <v>35</v>
          </cell>
          <cell r="F152" t="str">
            <v>BOSTON</v>
          </cell>
          <cell r="G152">
            <v>285</v>
          </cell>
          <cell r="H152" t="str">
            <v>STOUGHTON</v>
          </cell>
          <cell r="I152">
            <v>128.33606278135315</v>
          </cell>
          <cell r="J152">
            <v>11519</v>
          </cell>
          <cell r="K152">
            <v>3264</v>
          </cell>
          <cell r="L152">
            <v>937.65</v>
          </cell>
        </row>
        <row r="153">
          <cell r="B153">
            <v>428035293</v>
          </cell>
          <cell r="C153">
            <v>428035</v>
          </cell>
          <cell r="D153" t="str">
            <v>BROOKE</v>
          </cell>
          <cell r="E153">
            <v>35</v>
          </cell>
          <cell r="F153" t="str">
            <v>BOSTON</v>
          </cell>
          <cell r="G153">
            <v>293</v>
          </cell>
          <cell r="H153" t="str">
            <v>TAUNTON</v>
          </cell>
          <cell r="I153">
            <v>106.01188218755067</v>
          </cell>
          <cell r="J153">
            <v>15107</v>
          </cell>
          <cell r="K153">
            <v>908</v>
          </cell>
          <cell r="L153">
            <v>937.65</v>
          </cell>
        </row>
        <row r="154">
          <cell r="B154">
            <v>428035305</v>
          </cell>
          <cell r="C154">
            <v>428035</v>
          </cell>
          <cell r="D154" t="str">
            <v>BROOKE</v>
          </cell>
          <cell r="E154">
            <v>35</v>
          </cell>
          <cell r="F154" t="str">
            <v>BOSTON</v>
          </cell>
          <cell r="G154">
            <v>305</v>
          </cell>
          <cell r="H154" t="str">
            <v>WAKEFIELD</v>
          </cell>
          <cell r="I154">
            <v>136.91152857999683</v>
          </cell>
          <cell r="J154">
            <v>9952</v>
          </cell>
          <cell r="K154">
            <v>3673</v>
          </cell>
          <cell r="L154">
            <v>937.65</v>
          </cell>
        </row>
        <row r="155">
          <cell r="B155">
            <v>428035307</v>
          </cell>
          <cell r="C155">
            <v>428035</v>
          </cell>
          <cell r="D155" t="str">
            <v>BROOKE</v>
          </cell>
          <cell r="E155">
            <v>35</v>
          </cell>
          <cell r="F155" t="str">
            <v>BOSTON</v>
          </cell>
          <cell r="G155">
            <v>307</v>
          </cell>
          <cell r="H155" t="str">
            <v>WALPOLE</v>
          </cell>
          <cell r="I155">
            <v>142.04358425340948</v>
          </cell>
          <cell r="J155">
            <v>12743</v>
          </cell>
          <cell r="K155">
            <v>5358</v>
          </cell>
          <cell r="L155">
            <v>937.65</v>
          </cell>
        </row>
        <row r="156">
          <cell r="B156">
            <v>428035336</v>
          </cell>
          <cell r="C156">
            <v>428035</v>
          </cell>
          <cell r="D156" t="str">
            <v>BROOKE</v>
          </cell>
          <cell r="E156">
            <v>35</v>
          </cell>
          <cell r="F156" t="str">
            <v>BOSTON</v>
          </cell>
          <cell r="G156">
            <v>336</v>
          </cell>
          <cell r="H156" t="str">
            <v>WEYMOUTH</v>
          </cell>
          <cell r="I156">
            <v>121.69486464434225</v>
          </cell>
          <cell r="J156">
            <v>9952</v>
          </cell>
          <cell r="K156">
            <v>2159</v>
          </cell>
          <cell r="L156">
            <v>937.65</v>
          </cell>
        </row>
        <row r="157">
          <cell r="B157">
            <v>428035346</v>
          </cell>
          <cell r="C157">
            <v>428035</v>
          </cell>
          <cell r="D157" t="str">
            <v>BROOKE</v>
          </cell>
          <cell r="E157">
            <v>35</v>
          </cell>
          <cell r="F157" t="str">
            <v>BOSTON</v>
          </cell>
          <cell r="G157">
            <v>346</v>
          </cell>
          <cell r="H157" t="str">
            <v>WINTHROP</v>
          </cell>
          <cell r="I157">
            <v>110.55443463108297</v>
          </cell>
          <cell r="J157">
            <v>12510</v>
          </cell>
          <cell r="K157">
            <v>1320</v>
          </cell>
          <cell r="L157">
            <v>937.65</v>
          </cell>
        </row>
        <row r="158">
          <cell r="B158">
            <v>429163030</v>
          </cell>
          <cell r="C158">
            <v>429163</v>
          </cell>
          <cell r="D158" t="str">
            <v>KIPP ACADEMY LYNN</v>
          </cell>
          <cell r="E158">
            <v>163</v>
          </cell>
          <cell r="F158" t="str">
            <v>LYNN</v>
          </cell>
          <cell r="G158">
            <v>30</v>
          </cell>
          <cell r="H158" t="str">
            <v>BEVERLY</v>
          </cell>
          <cell r="I158">
            <v>126.62001033582729</v>
          </cell>
          <cell r="J158">
            <v>14194</v>
          </cell>
          <cell r="K158">
            <v>3778</v>
          </cell>
          <cell r="L158">
            <v>937.65</v>
          </cell>
        </row>
        <row r="159">
          <cell r="B159">
            <v>429163035</v>
          </cell>
          <cell r="C159">
            <v>429163</v>
          </cell>
          <cell r="D159" t="str">
            <v>KIPP ACADEMY LYNN</v>
          </cell>
          <cell r="E159">
            <v>163</v>
          </cell>
          <cell r="F159" t="str">
            <v>LYNN</v>
          </cell>
          <cell r="G159">
            <v>35</v>
          </cell>
          <cell r="H159" t="str">
            <v>BOSTON</v>
          </cell>
          <cell r="I159">
            <v>134.09528436868044</v>
          </cell>
          <cell r="J159">
            <v>15446</v>
          </cell>
          <cell r="K159">
            <v>5266</v>
          </cell>
          <cell r="L159">
            <v>937.65</v>
          </cell>
        </row>
        <row r="160">
          <cell r="B160">
            <v>429163057</v>
          </cell>
          <cell r="C160">
            <v>429163</v>
          </cell>
          <cell r="D160" t="str">
            <v>KIPP ACADEMY LYNN</v>
          </cell>
          <cell r="E160">
            <v>163</v>
          </cell>
          <cell r="F160" t="str">
            <v>LYNN</v>
          </cell>
          <cell r="G160">
            <v>57</v>
          </cell>
          <cell r="H160" t="str">
            <v>CHELSEA</v>
          </cell>
          <cell r="I160">
            <v>102.67481336168454</v>
          </cell>
          <cell r="J160">
            <v>17342</v>
          </cell>
          <cell r="K160">
            <v>464</v>
          </cell>
          <cell r="L160">
            <v>937.65</v>
          </cell>
        </row>
        <row r="161">
          <cell r="B161">
            <v>429163163</v>
          </cell>
          <cell r="C161">
            <v>429163</v>
          </cell>
          <cell r="D161" t="str">
            <v>KIPP ACADEMY LYNN</v>
          </cell>
          <cell r="E161">
            <v>163</v>
          </cell>
          <cell r="F161" t="str">
            <v>LYNN</v>
          </cell>
          <cell r="G161">
            <v>163</v>
          </cell>
          <cell r="H161" t="str">
            <v>LYNN</v>
          </cell>
          <cell r="I161">
            <v>100</v>
          </cell>
          <cell r="J161">
            <v>12835</v>
          </cell>
          <cell r="K161">
            <v>0</v>
          </cell>
          <cell r="L161">
            <v>937.65</v>
          </cell>
        </row>
        <row r="162">
          <cell r="B162">
            <v>429163164</v>
          </cell>
          <cell r="C162">
            <v>429163</v>
          </cell>
          <cell r="D162" t="str">
            <v>KIPP ACADEMY LYNN</v>
          </cell>
          <cell r="E162">
            <v>163</v>
          </cell>
          <cell r="F162" t="str">
            <v>LYNN</v>
          </cell>
          <cell r="G162">
            <v>164</v>
          </cell>
          <cell r="H162" t="str">
            <v>LYNNFIELD</v>
          </cell>
          <cell r="I162">
            <v>145.81122409071148</v>
          </cell>
          <cell r="J162">
            <v>14638</v>
          </cell>
          <cell r="K162">
            <v>6706</v>
          </cell>
          <cell r="L162">
            <v>937.65</v>
          </cell>
        </row>
        <row r="163">
          <cell r="B163">
            <v>429163165</v>
          </cell>
          <cell r="C163">
            <v>429163</v>
          </cell>
          <cell r="D163" t="str">
            <v>KIPP ACADEMY LYNN</v>
          </cell>
          <cell r="E163">
            <v>163</v>
          </cell>
          <cell r="F163" t="str">
            <v>LYNN</v>
          </cell>
          <cell r="G163">
            <v>165</v>
          </cell>
          <cell r="H163" t="str">
            <v>MALDEN</v>
          </cell>
          <cell r="I163">
            <v>101.81433397062125</v>
          </cell>
          <cell r="J163">
            <v>14614</v>
          </cell>
          <cell r="K163">
            <v>265</v>
          </cell>
          <cell r="L163">
            <v>937.65</v>
          </cell>
        </row>
        <row r="164">
          <cell r="B164">
            <v>429163168</v>
          </cell>
          <cell r="C164">
            <v>429163</v>
          </cell>
          <cell r="D164" t="str">
            <v>KIPP ACADEMY LYNN</v>
          </cell>
          <cell r="E164">
            <v>163</v>
          </cell>
          <cell r="F164" t="str">
            <v>LYNN</v>
          </cell>
          <cell r="G164">
            <v>168</v>
          </cell>
          <cell r="H164" t="str">
            <v>MARBLEHEAD</v>
          </cell>
          <cell r="I164">
            <v>153.17855663332847</v>
          </cell>
          <cell r="J164">
            <v>10766</v>
          </cell>
          <cell r="K164">
            <v>5725</v>
          </cell>
          <cell r="L164">
            <v>937.65</v>
          </cell>
        </row>
        <row r="165">
          <cell r="B165">
            <v>429163181</v>
          </cell>
          <cell r="C165">
            <v>429163</v>
          </cell>
          <cell r="D165" t="str">
            <v>KIPP ACADEMY LYNN</v>
          </cell>
          <cell r="E165">
            <v>163</v>
          </cell>
          <cell r="F165" t="str">
            <v>LYNN</v>
          </cell>
          <cell r="G165">
            <v>181</v>
          </cell>
          <cell r="H165" t="str">
            <v>METHUEN</v>
          </cell>
          <cell r="I165">
            <v>104.75446172916065</v>
          </cell>
          <cell r="J165">
            <v>10451</v>
          </cell>
          <cell r="K165">
            <v>497</v>
          </cell>
          <cell r="L165">
            <v>937.65</v>
          </cell>
        </row>
        <row r="166">
          <cell r="B166">
            <v>429163229</v>
          </cell>
          <cell r="C166">
            <v>429163</v>
          </cell>
          <cell r="D166" t="str">
            <v>KIPP ACADEMY LYNN</v>
          </cell>
          <cell r="E166">
            <v>163</v>
          </cell>
          <cell r="F166" t="str">
            <v>LYNN</v>
          </cell>
          <cell r="G166">
            <v>229</v>
          </cell>
          <cell r="H166" t="str">
            <v>PEABODY</v>
          </cell>
          <cell r="I166">
            <v>116.33739328195777</v>
          </cell>
          <cell r="J166">
            <v>13241</v>
          </cell>
          <cell r="K166">
            <v>2163</v>
          </cell>
          <cell r="L166">
            <v>937.65</v>
          </cell>
        </row>
        <row r="167">
          <cell r="B167">
            <v>429163248</v>
          </cell>
          <cell r="C167">
            <v>429163</v>
          </cell>
          <cell r="D167" t="str">
            <v>KIPP ACADEMY LYNN</v>
          </cell>
          <cell r="E167">
            <v>163</v>
          </cell>
          <cell r="F167" t="str">
            <v>LYNN</v>
          </cell>
          <cell r="G167">
            <v>248</v>
          </cell>
          <cell r="H167" t="str">
            <v>REVERE</v>
          </cell>
          <cell r="I167">
            <v>105.73568503975631</v>
          </cell>
          <cell r="J167">
            <v>12178</v>
          </cell>
          <cell r="K167">
            <v>698</v>
          </cell>
          <cell r="L167">
            <v>937.65</v>
          </cell>
        </row>
        <row r="168">
          <cell r="B168">
            <v>429163258</v>
          </cell>
          <cell r="C168">
            <v>429163</v>
          </cell>
          <cell r="D168" t="str">
            <v>KIPP ACADEMY LYNN</v>
          </cell>
          <cell r="E168">
            <v>163</v>
          </cell>
          <cell r="F168" t="str">
            <v>LYNN</v>
          </cell>
          <cell r="G168">
            <v>258</v>
          </cell>
          <cell r="H168" t="str">
            <v>SALEM</v>
          </cell>
          <cell r="I168">
            <v>121.59051787761635</v>
          </cell>
          <cell r="J168">
            <v>13656</v>
          </cell>
          <cell r="K168">
            <v>2948</v>
          </cell>
          <cell r="L168">
            <v>937.65</v>
          </cell>
        </row>
        <row r="169">
          <cell r="B169">
            <v>429163262</v>
          </cell>
          <cell r="C169">
            <v>429163</v>
          </cell>
          <cell r="D169" t="str">
            <v>KIPP ACADEMY LYNN</v>
          </cell>
          <cell r="E169">
            <v>163</v>
          </cell>
          <cell r="F169" t="str">
            <v>LYNN</v>
          </cell>
          <cell r="G169">
            <v>262</v>
          </cell>
          <cell r="H169" t="str">
            <v>SAUGUS</v>
          </cell>
          <cell r="I169">
            <v>137.05614049371223</v>
          </cell>
          <cell r="J169">
            <v>10859</v>
          </cell>
          <cell r="K169">
            <v>4024</v>
          </cell>
          <cell r="L169">
            <v>937.65</v>
          </cell>
        </row>
        <row r="170">
          <cell r="B170">
            <v>429163291</v>
          </cell>
          <cell r="C170">
            <v>429163</v>
          </cell>
          <cell r="D170" t="str">
            <v>KIPP ACADEMY LYNN</v>
          </cell>
          <cell r="E170">
            <v>163</v>
          </cell>
          <cell r="F170" t="str">
            <v>LYNN</v>
          </cell>
          <cell r="G170">
            <v>291</v>
          </cell>
          <cell r="H170" t="str">
            <v>SWAMPSCOTT</v>
          </cell>
          <cell r="I170">
            <v>148.95045667566379</v>
          </cell>
          <cell r="J170">
            <v>11841</v>
          </cell>
          <cell r="K170">
            <v>5796</v>
          </cell>
          <cell r="L170">
            <v>937.65</v>
          </cell>
        </row>
        <row r="171">
          <cell r="B171">
            <v>429163773</v>
          </cell>
          <cell r="C171">
            <v>429163</v>
          </cell>
          <cell r="D171" t="str">
            <v>KIPP ACADEMY LYNN</v>
          </cell>
          <cell r="E171">
            <v>163</v>
          </cell>
          <cell r="F171" t="str">
            <v>LYNN</v>
          </cell>
          <cell r="G171">
            <v>773</v>
          </cell>
          <cell r="H171" t="str">
            <v>TRITON</v>
          </cell>
          <cell r="I171">
            <v>150.35599800105774</v>
          </cell>
          <cell r="J171">
            <v>12960</v>
          </cell>
          <cell r="K171">
            <v>6526</v>
          </cell>
          <cell r="L171">
            <v>937.65</v>
          </cell>
        </row>
        <row r="172">
          <cell r="B172">
            <v>430170009</v>
          </cell>
          <cell r="C172">
            <v>430170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9</v>
          </cell>
          <cell r="H172" t="str">
            <v>ANDOVER</v>
          </cell>
          <cell r="I172">
            <v>162.51813111292645</v>
          </cell>
          <cell r="J172">
            <v>11049</v>
          </cell>
          <cell r="K172">
            <v>6908</v>
          </cell>
          <cell r="L172">
            <v>937.65</v>
          </cell>
        </row>
        <row r="173">
          <cell r="B173">
            <v>430170014</v>
          </cell>
          <cell r="C173">
            <v>430170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14</v>
          </cell>
          <cell r="H173" t="str">
            <v>ASHLAND</v>
          </cell>
          <cell r="I173">
            <v>126.75902006788459</v>
          </cell>
          <cell r="J173">
            <v>11049</v>
          </cell>
          <cell r="K173">
            <v>2957</v>
          </cell>
          <cell r="L173">
            <v>937.65</v>
          </cell>
        </row>
        <row r="174">
          <cell r="B174">
            <v>430170017</v>
          </cell>
          <cell r="C174">
            <v>430170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17</v>
          </cell>
          <cell r="H174" t="str">
            <v>AUBURN</v>
          </cell>
          <cell r="I174">
            <v>126.36155666138012</v>
          </cell>
          <cell r="J174">
            <v>11049</v>
          </cell>
          <cell r="K174">
            <v>2913</v>
          </cell>
          <cell r="L174">
            <v>937.65</v>
          </cell>
        </row>
        <row r="175">
          <cell r="B175">
            <v>430170025</v>
          </cell>
          <cell r="C175">
            <v>430170</v>
          </cell>
          <cell r="D175" t="str">
            <v>ADVANCED MATH AND SCIENCE ACADEMY</v>
          </cell>
          <cell r="E175">
            <v>170</v>
          </cell>
          <cell r="F175" t="str">
            <v>MARLBOROUGH</v>
          </cell>
          <cell r="G175">
            <v>25</v>
          </cell>
          <cell r="H175" t="str">
            <v>BELLINGHAM</v>
          </cell>
          <cell r="I175">
            <v>139.1874600790232</v>
          </cell>
          <cell r="J175">
            <v>10430</v>
          </cell>
          <cell r="K175">
            <v>4087</v>
          </cell>
          <cell r="L175">
            <v>937.65</v>
          </cell>
        </row>
        <row r="176">
          <cell r="B176">
            <v>430170064</v>
          </cell>
          <cell r="C176">
            <v>430170</v>
          </cell>
          <cell r="D176" t="str">
            <v>ADVANCED MATH AND SCIENCE ACADEMY</v>
          </cell>
          <cell r="E176">
            <v>170</v>
          </cell>
          <cell r="F176" t="str">
            <v>MARLBOROUGH</v>
          </cell>
          <cell r="G176">
            <v>64</v>
          </cell>
          <cell r="H176" t="str">
            <v>CLINTON</v>
          </cell>
          <cell r="I176">
            <v>111.19859662574756</v>
          </cell>
          <cell r="J176">
            <v>10587</v>
          </cell>
          <cell r="K176">
            <v>1186</v>
          </cell>
          <cell r="L176">
            <v>937.65</v>
          </cell>
        </row>
        <row r="177">
          <cell r="B177">
            <v>430170100</v>
          </cell>
          <cell r="C177">
            <v>430170</v>
          </cell>
          <cell r="D177" t="str">
            <v>ADVANCED MATH AND SCIENCE ACADEMY</v>
          </cell>
          <cell r="E177">
            <v>170</v>
          </cell>
          <cell r="F177" t="str">
            <v>MARLBOROUGH</v>
          </cell>
          <cell r="G177">
            <v>100</v>
          </cell>
          <cell r="H177" t="str">
            <v>FRAMINGHAM</v>
          </cell>
          <cell r="I177">
            <v>141.18335203790269</v>
          </cell>
          <cell r="J177">
            <v>10335</v>
          </cell>
          <cell r="K177">
            <v>4256</v>
          </cell>
          <cell r="L177">
            <v>937.65</v>
          </cell>
        </row>
        <row r="178">
          <cell r="B178">
            <v>430170101</v>
          </cell>
          <cell r="C178">
            <v>430170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101</v>
          </cell>
          <cell r="H178" t="str">
            <v>FRANKLIN</v>
          </cell>
          <cell r="I178">
            <v>125.76340656989026</v>
          </cell>
          <cell r="J178">
            <v>11049</v>
          </cell>
          <cell r="K178">
            <v>2847</v>
          </cell>
          <cell r="L178">
            <v>937.65</v>
          </cell>
        </row>
        <row r="179">
          <cell r="B179">
            <v>430170110</v>
          </cell>
          <cell r="C179">
            <v>430170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110</v>
          </cell>
          <cell r="H179" t="str">
            <v>GRAFTON</v>
          </cell>
          <cell r="I179">
            <v>121.43616833393934</v>
          </cell>
          <cell r="J179">
            <v>10901</v>
          </cell>
          <cell r="K179">
            <v>2337</v>
          </cell>
          <cell r="L179">
            <v>937.65</v>
          </cell>
        </row>
        <row r="180">
          <cell r="B180">
            <v>430170136</v>
          </cell>
          <cell r="C180">
            <v>430170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136</v>
          </cell>
          <cell r="H180" t="str">
            <v>HOLLISTON</v>
          </cell>
          <cell r="I180">
            <v>131.77617768364854</v>
          </cell>
          <cell r="J180">
            <v>11367</v>
          </cell>
          <cell r="K180">
            <v>3612</v>
          </cell>
          <cell r="L180">
            <v>937.65</v>
          </cell>
        </row>
        <row r="181">
          <cell r="B181">
            <v>430170139</v>
          </cell>
          <cell r="C181">
            <v>430170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139</v>
          </cell>
          <cell r="H181" t="str">
            <v>HOPKINTON</v>
          </cell>
          <cell r="I181">
            <v>133.14815170488166</v>
          </cell>
          <cell r="J181">
            <v>10430</v>
          </cell>
          <cell r="K181">
            <v>3457</v>
          </cell>
          <cell r="L181">
            <v>937.65</v>
          </cell>
        </row>
        <row r="182">
          <cell r="B182">
            <v>430170141</v>
          </cell>
          <cell r="C182">
            <v>430170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141</v>
          </cell>
          <cell r="H182" t="str">
            <v>HUDSON</v>
          </cell>
          <cell r="I182">
            <v>148.23863780698451</v>
          </cell>
          <cell r="J182">
            <v>10609</v>
          </cell>
          <cell r="K182">
            <v>5118</v>
          </cell>
          <cell r="L182">
            <v>937.65</v>
          </cell>
        </row>
        <row r="183">
          <cell r="B183">
            <v>430170153</v>
          </cell>
          <cell r="C183">
            <v>430170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153</v>
          </cell>
          <cell r="H183" t="str">
            <v>LEOMINSTER</v>
          </cell>
          <cell r="I183">
            <v>100.77138685812719</v>
          </cell>
          <cell r="J183">
            <v>11049</v>
          </cell>
          <cell r="K183">
            <v>85</v>
          </cell>
          <cell r="L183">
            <v>937.65</v>
          </cell>
        </row>
        <row r="184">
          <cell r="B184">
            <v>430170158</v>
          </cell>
          <cell r="C184">
            <v>430170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158</v>
          </cell>
          <cell r="H184" t="str">
            <v>LITTLETON</v>
          </cell>
          <cell r="I184">
            <v>150.76571955598885</v>
          </cell>
          <cell r="J184">
            <v>11049</v>
          </cell>
          <cell r="K184">
            <v>5609</v>
          </cell>
          <cell r="L184">
            <v>937.65</v>
          </cell>
        </row>
        <row r="185">
          <cell r="B185">
            <v>430170170</v>
          </cell>
          <cell r="C185">
            <v>430170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170</v>
          </cell>
          <cell r="H185" t="str">
            <v>MARLBOROUGH</v>
          </cell>
          <cell r="I185">
            <v>131.94657103126141</v>
          </cell>
          <cell r="J185">
            <v>11029</v>
          </cell>
          <cell r="K185">
            <v>3523</v>
          </cell>
          <cell r="L185">
            <v>937.65</v>
          </cell>
        </row>
        <row r="186">
          <cell r="B186">
            <v>430170174</v>
          </cell>
          <cell r="C186">
            <v>430170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174</v>
          </cell>
          <cell r="H186" t="str">
            <v>MAYNARD</v>
          </cell>
          <cell r="I186">
            <v>151.7557932849802</v>
          </cell>
          <cell r="J186">
            <v>10257</v>
          </cell>
          <cell r="K186">
            <v>5309</v>
          </cell>
          <cell r="L186">
            <v>937.65</v>
          </cell>
        </row>
        <row r="187">
          <cell r="B187">
            <v>430170185</v>
          </cell>
          <cell r="C187">
            <v>430170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185</v>
          </cell>
          <cell r="H187" t="str">
            <v>MILFORD</v>
          </cell>
          <cell r="I187">
            <v>116.27682178474711</v>
          </cell>
          <cell r="J187">
            <v>11049</v>
          </cell>
          <cell r="K187">
            <v>1798</v>
          </cell>
          <cell r="L187">
            <v>937.65</v>
          </cell>
        </row>
        <row r="188">
          <cell r="B188">
            <v>430170198</v>
          </cell>
          <cell r="C188">
            <v>430170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198</v>
          </cell>
          <cell r="H188" t="str">
            <v>NATICK</v>
          </cell>
          <cell r="I188">
            <v>136.95023748723992</v>
          </cell>
          <cell r="J188">
            <v>10121</v>
          </cell>
          <cell r="K188">
            <v>3740</v>
          </cell>
          <cell r="L188">
            <v>937.65</v>
          </cell>
        </row>
        <row r="189">
          <cell r="B189">
            <v>430170213</v>
          </cell>
          <cell r="C189">
            <v>430170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213</v>
          </cell>
          <cell r="H189" t="str">
            <v>NORTHBOROUGH</v>
          </cell>
          <cell r="I189">
            <v>185.59133232348682</v>
          </cell>
          <cell r="J189">
            <v>9192</v>
          </cell>
          <cell r="K189">
            <v>7868</v>
          </cell>
          <cell r="L189">
            <v>937.65</v>
          </cell>
        </row>
        <row r="190">
          <cell r="B190">
            <v>430170271</v>
          </cell>
          <cell r="C190">
            <v>430170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271</v>
          </cell>
          <cell r="H190" t="str">
            <v>SHREWSBURY</v>
          </cell>
          <cell r="I190">
            <v>127.19732347272578</v>
          </cell>
          <cell r="J190">
            <v>10607</v>
          </cell>
          <cell r="K190">
            <v>2885</v>
          </cell>
          <cell r="L190">
            <v>937.65</v>
          </cell>
        </row>
        <row r="191">
          <cell r="B191">
            <v>430170276</v>
          </cell>
          <cell r="C191">
            <v>430170</v>
          </cell>
          <cell r="D191" t="str">
            <v>ADVANCED MATH AND SCIENCE ACADEMY</v>
          </cell>
          <cell r="E191">
            <v>170</v>
          </cell>
          <cell r="F191" t="str">
            <v>MARLBOROUGH</v>
          </cell>
          <cell r="G191">
            <v>276</v>
          </cell>
          <cell r="H191" t="str">
            <v>SOUTHBOROUGH</v>
          </cell>
          <cell r="I191">
            <v>203.27005193398944</v>
          </cell>
          <cell r="J191">
            <v>9192</v>
          </cell>
          <cell r="K191">
            <v>9493</v>
          </cell>
          <cell r="L191">
            <v>937.65</v>
          </cell>
        </row>
        <row r="192">
          <cell r="B192">
            <v>430170288</v>
          </cell>
          <cell r="C192">
            <v>430170</v>
          </cell>
          <cell r="D192" t="str">
            <v>ADVANCED MATH AND SCIENCE ACADEMY</v>
          </cell>
          <cell r="E192">
            <v>170</v>
          </cell>
          <cell r="F192" t="str">
            <v>MARLBOROUGH</v>
          </cell>
          <cell r="G192">
            <v>288</v>
          </cell>
          <cell r="H192" t="str">
            <v>SUDBURY</v>
          </cell>
          <cell r="I192">
            <v>167.82481363267809</v>
          </cell>
          <cell r="J192">
            <v>9192</v>
          </cell>
          <cell r="K192">
            <v>6234</v>
          </cell>
          <cell r="L192">
            <v>937.65</v>
          </cell>
        </row>
        <row r="193">
          <cell r="B193">
            <v>430170321</v>
          </cell>
          <cell r="C193">
            <v>430170</v>
          </cell>
          <cell r="D193" t="str">
            <v>ADVANCED MATH AND SCIENCE ACADEMY</v>
          </cell>
          <cell r="E193">
            <v>170</v>
          </cell>
          <cell r="F193" t="str">
            <v>MARLBOROUGH</v>
          </cell>
          <cell r="G193">
            <v>321</v>
          </cell>
          <cell r="H193" t="str">
            <v>WESTBOROUGH</v>
          </cell>
          <cell r="I193">
            <v>153.2402264421012</v>
          </cell>
          <cell r="J193">
            <v>11592</v>
          </cell>
          <cell r="K193">
            <v>6172</v>
          </cell>
          <cell r="L193">
            <v>937.65</v>
          </cell>
        </row>
        <row r="194">
          <cell r="B194">
            <v>430170322</v>
          </cell>
          <cell r="C194">
            <v>430170</v>
          </cell>
          <cell r="D194" t="str">
            <v>ADVANCED MATH AND SCIENCE ACADEMY</v>
          </cell>
          <cell r="E194">
            <v>170</v>
          </cell>
          <cell r="F194" t="str">
            <v>MARLBOROUGH</v>
          </cell>
          <cell r="G194">
            <v>322</v>
          </cell>
          <cell r="H194" t="str">
            <v>WEST BOYLSTON</v>
          </cell>
          <cell r="I194">
            <v>150.98184422635981</v>
          </cell>
          <cell r="J194">
            <v>12078</v>
          </cell>
          <cell r="K194">
            <v>6158</v>
          </cell>
          <cell r="L194">
            <v>937.65</v>
          </cell>
        </row>
        <row r="195">
          <cell r="B195">
            <v>430170348</v>
          </cell>
          <cell r="C195">
            <v>430170</v>
          </cell>
          <cell r="D195" t="str">
            <v>ADVANCED MATH AND SCIENCE ACADEMY</v>
          </cell>
          <cell r="E195">
            <v>170</v>
          </cell>
          <cell r="F195" t="str">
            <v>MARLBOROUGH</v>
          </cell>
          <cell r="G195">
            <v>348</v>
          </cell>
          <cell r="H195" t="str">
            <v>WORCESTER</v>
          </cell>
          <cell r="I195">
            <v>100.3628760519974</v>
          </cell>
          <cell r="J195">
            <v>12018</v>
          </cell>
          <cell r="K195">
            <v>44</v>
          </cell>
          <cell r="L195">
            <v>937.65</v>
          </cell>
        </row>
        <row r="196">
          <cell r="B196">
            <v>430170620</v>
          </cell>
          <cell r="C196">
            <v>430170</v>
          </cell>
          <cell r="D196" t="str">
            <v>ADVANCED MATH AND SCIENCE ACADEMY</v>
          </cell>
          <cell r="E196">
            <v>170</v>
          </cell>
          <cell r="F196" t="str">
            <v>MARLBOROUGH</v>
          </cell>
          <cell r="G196">
            <v>620</v>
          </cell>
          <cell r="H196" t="str">
            <v>BERLIN BOYLSTON</v>
          </cell>
          <cell r="I196">
            <v>152.85828278914252</v>
          </cell>
          <cell r="J196">
            <v>11266</v>
          </cell>
          <cell r="K196">
            <v>5955</v>
          </cell>
          <cell r="L196">
            <v>937.65</v>
          </cell>
        </row>
        <row r="197">
          <cell r="B197">
            <v>430170695</v>
          </cell>
          <cell r="C197">
            <v>430170</v>
          </cell>
          <cell r="D197" t="str">
            <v>ADVANCED MATH AND SCIENCE ACADEMY</v>
          </cell>
          <cell r="E197">
            <v>170</v>
          </cell>
          <cell r="F197" t="str">
            <v>MARLBOROUGH</v>
          </cell>
          <cell r="G197">
            <v>695</v>
          </cell>
          <cell r="H197" t="str">
            <v>LINCOLN SUDBURY</v>
          </cell>
          <cell r="I197">
            <v>161.68685876475988</v>
          </cell>
          <cell r="J197">
            <v>11049</v>
          </cell>
          <cell r="K197">
            <v>6816</v>
          </cell>
          <cell r="L197">
            <v>937.65</v>
          </cell>
        </row>
        <row r="198">
          <cell r="B198">
            <v>430170710</v>
          </cell>
          <cell r="C198">
            <v>430170</v>
          </cell>
          <cell r="D198" t="str">
            <v>ADVANCED MATH AND SCIENCE ACADEMY</v>
          </cell>
          <cell r="E198">
            <v>170</v>
          </cell>
          <cell r="F198" t="str">
            <v>MARLBOROUGH</v>
          </cell>
          <cell r="G198">
            <v>710</v>
          </cell>
          <cell r="H198" t="str">
            <v>MENDON UPTON</v>
          </cell>
          <cell r="I198">
            <v>141.38102306738554</v>
          </cell>
          <cell r="J198">
            <v>11049</v>
          </cell>
          <cell r="K198">
            <v>4572</v>
          </cell>
          <cell r="L198">
            <v>937.65</v>
          </cell>
        </row>
        <row r="199">
          <cell r="B199">
            <v>430170725</v>
          </cell>
          <cell r="C199">
            <v>430170</v>
          </cell>
          <cell r="D199" t="str">
            <v>ADVANCED MATH AND SCIENCE ACADEMY</v>
          </cell>
          <cell r="E199">
            <v>170</v>
          </cell>
          <cell r="F199" t="str">
            <v>MARLBOROUGH</v>
          </cell>
          <cell r="G199">
            <v>725</v>
          </cell>
          <cell r="H199" t="str">
            <v>NASHOBA</v>
          </cell>
          <cell r="I199">
            <v>131.99591702959947</v>
          </cell>
          <cell r="J199">
            <v>11082</v>
          </cell>
          <cell r="K199">
            <v>3546</v>
          </cell>
          <cell r="L199">
            <v>937.65</v>
          </cell>
        </row>
        <row r="200">
          <cell r="B200">
            <v>430170730</v>
          </cell>
          <cell r="C200">
            <v>430170</v>
          </cell>
          <cell r="D200" t="str">
            <v>ADVANCED MATH AND SCIENCE ACADEMY</v>
          </cell>
          <cell r="E200">
            <v>170</v>
          </cell>
          <cell r="F200" t="str">
            <v>MARLBOROUGH</v>
          </cell>
          <cell r="G200">
            <v>730</v>
          </cell>
          <cell r="H200" t="str">
            <v>NORTHBORO SOUTHBORO</v>
          </cell>
          <cell r="I200">
            <v>131.07578306304183</v>
          </cell>
          <cell r="J200">
            <v>12527</v>
          </cell>
          <cell r="K200">
            <v>3893</v>
          </cell>
          <cell r="L200">
            <v>937.65</v>
          </cell>
        </row>
        <row r="201">
          <cell r="B201">
            <v>430170735</v>
          </cell>
          <cell r="C201">
            <v>430170</v>
          </cell>
          <cell r="D201" t="str">
            <v>ADVANCED MATH AND SCIENCE ACADEMY</v>
          </cell>
          <cell r="E201">
            <v>170</v>
          </cell>
          <cell r="F201" t="str">
            <v>MARLBOROUGH</v>
          </cell>
          <cell r="G201">
            <v>735</v>
          </cell>
          <cell r="H201" t="str">
            <v>NORTH MIDDLESEX</v>
          </cell>
          <cell r="I201">
            <v>139.0346410490051</v>
          </cell>
          <cell r="J201">
            <v>10121</v>
          </cell>
          <cell r="K201">
            <v>3951</v>
          </cell>
          <cell r="L201">
            <v>937.65</v>
          </cell>
        </row>
        <row r="202">
          <cell r="B202">
            <v>430170775</v>
          </cell>
          <cell r="C202">
            <v>430170</v>
          </cell>
          <cell r="D202" t="str">
            <v>ADVANCED MATH AND SCIENCE ACADEMY</v>
          </cell>
          <cell r="E202">
            <v>170</v>
          </cell>
          <cell r="F202" t="str">
            <v>MARLBOROUGH</v>
          </cell>
          <cell r="G202">
            <v>775</v>
          </cell>
          <cell r="H202" t="str">
            <v>WACHUSETT</v>
          </cell>
          <cell r="I202">
            <v>121.659548372825</v>
          </cell>
          <cell r="J202">
            <v>9192</v>
          </cell>
          <cell r="K202">
            <v>1991</v>
          </cell>
          <cell r="L202">
            <v>937.65</v>
          </cell>
        </row>
        <row r="203">
          <cell r="B203">
            <v>431149009</v>
          </cell>
          <cell r="C203">
            <v>431149</v>
          </cell>
          <cell r="D203" t="str">
            <v>COMMUNITY DAY - R. KINGMAN WEBSTER</v>
          </cell>
          <cell r="E203">
            <v>149</v>
          </cell>
          <cell r="F203" t="str">
            <v>LAWRENCE</v>
          </cell>
          <cell r="G203">
            <v>9</v>
          </cell>
          <cell r="H203" t="str">
            <v>ANDOVER</v>
          </cell>
          <cell r="I203">
            <v>162.51813111292645</v>
          </cell>
          <cell r="J203">
            <v>15498</v>
          </cell>
          <cell r="K203">
            <v>9689</v>
          </cell>
          <cell r="L203">
            <v>937.65</v>
          </cell>
        </row>
        <row r="204">
          <cell r="B204">
            <v>431149128</v>
          </cell>
          <cell r="C204">
            <v>431149</v>
          </cell>
          <cell r="D204" t="str">
            <v>COMMUNITY DAY - R. KINGMAN WEBSTER</v>
          </cell>
          <cell r="E204">
            <v>149</v>
          </cell>
          <cell r="F204" t="str">
            <v>LAWRENCE</v>
          </cell>
          <cell r="G204">
            <v>128</v>
          </cell>
          <cell r="H204" t="str">
            <v>HAVERHILL</v>
          </cell>
          <cell r="I204">
            <v>107.13818544860972</v>
          </cell>
          <cell r="J204">
            <v>11256</v>
          </cell>
          <cell r="K204">
            <v>803</v>
          </cell>
          <cell r="L204">
            <v>937.65</v>
          </cell>
        </row>
        <row r="205">
          <cell r="B205">
            <v>431149149</v>
          </cell>
          <cell r="C205">
            <v>431149</v>
          </cell>
          <cell r="D205" t="str">
            <v>COMMUNITY DAY - R. KINGMAN WEBSTER</v>
          </cell>
          <cell r="E205">
            <v>149</v>
          </cell>
          <cell r="F205" t="str">
            <v>LAWRENCE</v>
          </cell>
          <cell r="G205">
            <v>149</v>
          </cell>
          <cell r="H205" t="str">
            <v>LAWRENCE</v>
          </cell>
          <cell r="I205">
            <v>100</v>
          </cell>
          <cell r="J205">
            <v>12728</v>
          </cell>
          <cell r="K205">
            <v>0</v>
          </cell>
          <cell r="L205">
            <v>937.65</v>
          </cell>
        </row>
        <row r="206">
          <cell r="B206">
            <v>431149181</v>
          </cell>
          <cell r="C206">
            <v>431149</v>
          </cell>
          <cell r="D206" t="str">
            <v>COMMUNITY DAY - R. KINGMAN WEBSTER</v>
          </cell>
          <cell r="E206">
            <v>149</v>
          </cell>
          <cell r="F206" t="str">
            <v>LAWRENCE</v>
          </cell>
          <cell r="G206">
            <v>181</v>
          </cell>
          <cell r="H206" t="str">
            <v>METHUEN</v>
          </cell>
          <cell r="I206">
            <v>104.75446172916065</v>
          </cell>
          <cell r="J206">
            <v>11890</v>
          </cell>
          <cell r="K206">
            <v>565</v>
          </cell>
          <cell r="L206">
            <v>937.65</v>
          </cell>
        </row>
        <row r="207">
          <cell r="B207">
            <v>432712020</v>
          </cell>
          <cell r="C207">
            <v>432712</v>
          </cell>
          <cell r="D207" t="str">
            <v>CAPE COD LIGHTHOUSE</v>
          </cell>
          <cell r="E207">
            <v>712</v>
          </cell>
          <cell r="F207" t="str">
            <v>MONOMOY</v>
          </cell>
          <cell r="G207">
            <v>20</v>
          </cell>
          <cell r="H207" t="str">
            <v>BARNSTABLE</v>
          </cell>
          <cell r="I207">
            <v>127.7600263714973</v>
          </cell>
          <cell r="J207">
            <v>9452</v>
          </cell>
          <cell r="K207">
            <v>2624</v>
          </cell>
          <cell r="L207">
            <v>937.65</v>
          </cell>
        </row>
        <row r="208">
          <cell r="B208">
            <v>432712096</v>
          </cell>
          <cell r="C208">
            <v>432712</v>
          </cell>
          <cell r="D208" t="str">
            <v>CAPE COD LIGHTHOUSE</v>
          </cell>
          <cell r="E208">
            <v>712</v>
          </cell>
          <cell r="F208" t="str">
            <v>MONOMOY</v>
          </cell>
          <cell r="G208">
            <v>96</v>
          </cell>
          <cell r="H208" t="str">
            <v>FALMOUTH</v>
          </cell>
          <cell r="I208">
            <v>154.43373561810523</v>
          </cell>
          <cell r="J208">
            <v>8960</v>
          </cell>
          <cell r="K208">
            <v>4877</v>
          </cell>
          <cell r="L208">
            <v>937.65</v>
          </cell>
        </row>
        <row r="209">
          <cell r="B209">
            <v>432712172</v>
          </cell>
          <cell r="C209">
            <v>432712</v>
          </cell>
          <cell r="D209" t="str">
            <v>CAPE COD LIGHTHOUSE</v>
          </cell>
          <cell r="E209">
            <v>712</v>
          </cell>
          <cell r="F209" t="str">
            <v>MONOMOY</v>
          </cell>
          <cell r="G209">
            <v>172</v>
          </cell>
          <cell r="H209" t="str">
            <v>MASHPEE</v>
          </cell>
          <cell r="I209">
            <v>159.36118697291184</v>
          </cell>
          <cell r="J209">
            <v>8960</v>
          </cell>
          <cell r="K209">
            <v>5319</v>
          </cell>
          <cell r="L209">
            <v>937.65</v>
          </cell>
        </row>
        <row r="210">
          <cell r="B210">
            <v>432712261</v>
          </cell>
          <cell r="C210">
            <v>432712</v>
          </cell>
          <cell r="D210" t="str">
            <v>CAPE COD LIGHTHOUSE</v>
          </cell>
          <cell r="E210">
            <v>712</v>
          </cell>
          <cell r="F210" t="str">
            <v>MONOMOY</v>
          </cell>
          <cell r="G210">
            <v>261</v>
          </cell>
          <cell r="H210" t="str">
            <v>SANDWICH</v>
          </cell>
          <cell r="I210">
            <v>163.42273447633141</v>
          </cell>
          <cell r="J210">
            <v>8960</v>
          </cell>
          <cell r="K210">
            <v>5683</v>
          </cell>
          <cell r="L210">
            <v>937.65</v>
          </cell>
        </row>
        <row r="211">
          <cell r="B211">
            <v>432712300</v>
          </cell>
          <cell r="C211">
            <v>432712</v>
          </cell>
          <cell r="D211" t="str">
            <v>CAPE COD LIGHTHOUSE</v>
          </cell>
          <cell r="E211">
            <v>712</v>
          </cell>
          <cell r="F211" t="str">
            <v>MONOMOY</v>
          </cell>
          <cell r="G211">
            <v>300</v>
          </cell>
          <cell r="H211" t="str">
            <v>TRURO</v>
          </cell>
          <cell r="I211">
            <v>288.93455631493447</v>
          </cell>
          <cell r="J211">
            <v>8960</v>
          </cell>
          <cell r="K211">
            <v>16929</v>
          </cell>
          <cell r="L211">
            <v>937.65</v>
          </cell>
        </row>
        <row r="212">
          <cell r="B212">
            <v>432712645</v>
          </cell>
          <cell r="C212">
            <v>432712</v>
          </cell>
          <cell r="D212" t="str">
            <v>CAPE COD LIGHTHOUSE</v>
          </cell>
          <cell r="E212">
            <v>712</v>
          </cell>
          <cell r="F212" t="str">
            <v>MONOMOY</v>
          </cell>
          <cell r="G212">
            <v>645</v>
          </cell>
          <cell r="H212" t="str">
            <v>DENNIS YARMOUTH</v>
          </cell>
          <cell r="I212">
            <v>138.15808470693474</v>
          </cell>
          <cell r="J212">
            <v>10391</v>
          </cell>
          <cell r="K212">
            <v>3965</v>
          </cell>
          <cell r="L212">
            <v>937.65</v>
          </cell>
        </row>
        <row r="213">
          <cell r="B213">
            <v>432712660</v>
          </cell>
          <cell r="C213">
            <v>432712</v>
          </cell>
          <cell r="D213" t="str">
            <v>CAPE COD LIGHTHOUSE</v>
          </cell>
          <cell r="E213">
            <v>712</v>
          </cell>
          <cell r="F213" t="str">
            <v>MONOMOY</v>
          </cell>
          <cell r="G213">
            <v>660</v>
          </cell>
          <cell r="H213" t="str">
            <v>NAUSET</v>
          </cell>
          <cell r="I213">
            <v>180.98597644855582</v>
          </cell>
          <cell r="J213">
            <v>10674</v>
          </cell>
          <cell r="K213">
            <v>8644</v>
          </cell>
          <cell r="L213">
            <v>937.65</v>
          </cell>
        </row>
        <row r="214">
          <cell r="B214">
            <v>432712712</v>
          </cell>
          <cell r="C214">
            <v>432712</v>
          </cell>
          <cell r="D214" t="str">
            <v>CAPE COD LIGHTHOUSE</v>
          </cell>
          <cell r="E214">
            <v>712</v>
          </cell>
          <cell r="F214" t="str">
            <v>MONOMOY</v>
          </cell>
          <cell r="G214">
            <v>712</v>
          </cell>
          <cell r="H214" t="str">
            <v>MONOMOY</v>
          </cell>
          <cell r="I214">
            <v>170.08506032530752</v>
          </cell>
          <cell r="J214">
            <v>9981</v>
          </cell>
          <cell r="K214">
            <v>6995</v>
          </cell>
          <cell r="L214">
            <v>937.65</v>
          </cell>
        </row>
        <row r="215">
          <cell r="B215">
            <v>435301009</v>
          </cell>
          <cell r="C215">
            <v>435301</v>
          </cell>
          <cell r="D215" t="str">
            <v>INNOVATION ACADEMY</v>
          </cell>
          <cell r="E215">
            <v>301</v>
          </cell>
          <cell r="F215" t="str">
            <v>TYNGSBOROUGH</v>
          </cell>
          <cell r="G215">
            <v>9</v>
          </cell>
          <cell r="H215" t="str">
            <v>ANDOVER</v>
          </cell>
          <cell r="I215">
            <v>162.51813111292645</v>
          </cell>
          <cell r="J215">
            <v>10766</v>
          </cell>
          <cell r="K215">
            <v>6731</v>
          </cell>
          <cell r="L215">
            <v>937.65</v>
          </cell>
        </row>
        <row r="216">
          <cell r="B216">
            <v>435301031</v>
          </cell>
          <cell r="C216">
            <v>435301</v>
          </cell>
          <cell r="D216" t="str">
            <v>INNOVATION ACADEMY</v>
          </cell>
          <cell r="E216">
            <v>301</v>
          </cell>
          <cell r="F216" t="str">
            <v>TYNGSBOROUGH</v>
          </cell>
          <cell r="G216">
            <v>31</v>
          </cell>
          <cell r="H216" t="str">
            <v>BILLERICA</v>
          </cell>
          <cell r="I216">
            <v>147.04748110217747</v>
          </cell>
          <cell r="J216">
            <v>10393</v>
          </cell>
          <cell r="K216">
            <v>4890</v>
          </cell>
          <cell r="L216">
            <v>937.65</v>
          </cell>
        </row>
        <row r="217">
          <cell r="B217">
            <v>435301048</v>
          </cell>
          <cell r="C217">
            <v>435301</v>
          </cell>
          <cell r="D217" t="str">
            <v>INNOVATION ACADEMY</v>
          </cell>
          <cell r="E217">
            <v>301</v>
          </cell>
          <cell r="F217" t="str">
            <v>TYNGSBOROUGH</v>
          </cell>
          <cell r="G217">
            <v>48</v>
          </cell>
          <cell r="H217" t="str">
            <v>BURLINGTON</v>
          </cell>
          <cell r="I217">
            <v>180.36292450968321</v>
          </cell>
          <cell r="J217">
            <v>10766</v>
          </cell>
          <cell r="K217">
            <v>8652</v>
          </cell>
          <cell r="L217">
            <v>937.65</v>
          </cell>
        </row>
        <row r="218">
          <cell r="B218">
            <v>435301056</v>
          </cell>
          <cell r="C218">
            <v>435301</v>
          </cell>
          <cell r="D218" t="str">
            <v>INNOVATION ACADEMY</v>
          </cell>
          <cell r="E218">
            <v>301</v>
          </cell>
          <cell r="F218" t="str">
            <v>TYNGSBOROUGH</v>
          </cell>
          <cell r="G218">
            <v>56</v>
          </cell>
          <cell r="H218" t="str">
            <v>CHELMSFORD</v>
          </cell>
          <cell r="I218">
            <v>133.81302879035803</v>
          </cell>
          <cell r="J218">
            <v>10369</v>
          </cell>
          <cell r="K218">
            <v>3506</v>
          </cell>
          <cell r="L218">
            <v>937.65</v>
          </cell>
        </row>
        <row r="219">
          <cell r="B219">
            <v>435301079</v>
          </cell>
          <cell r="C219">
            <v>435301</v>
          </cell>
          <cell r="D219" t="str">
            <v>INNOVATION ACADEMY</v>
          </cell>
          <cell r="E219">
            <v>301</v>
          </cell>
          <cell r="F219" t="str">
            <v>TYNGSBOROUGH</v>
          </cell>
          <cell r="G219">
            <v>79</v>
          </cell>
          <cell r="H219" t="str">
            <v>DRACUT</v>
          </cell>
          <cell r="I219">
            <v>101.81903890618051</v>
          </cell>
          <cell r="J219">
            <v>10419</v>
          </cell>
          <cell r="K219">
            <v>190</v>
          </cell>
          <cell r="L219">
            <v>937.65</v>
          </cell>
        </row>
        <row r="220">
          <cell r="B220">
            <v>435301149</v>
          </cell>
          <cell r="C220">
            <v>435301</v>
          </cell>
          <cell r="D220" t="str">
            <v>INNOVATION ACADEMY</v>
          </cell>
          <cell r="E220">
            <v>301</v>
          </cell>
          <cell r="F220" t="str">
            <v>TYNGSBOROUGH</v>
          </cell>
          <cell r="G220">
            <v>149</v>
          </cell>
          <cell r="H220" t="str">
            <v>LAWRENCE</v>
          </cell>
          <cell r="I220">
            <v>100</v>
          </cell>
          <cell r="J220">
            <v>10766</v>
          </cell>
          <cell r="K220">
            <v>0</v>
          </cell>
          <cell r="L220">
            <v>937.65</v>
          </cell>
        </row>
        <row r="221">
          <cell r="B221">
            <v>435301160</v>
          </cell>
          <cell r="C221">
            <v>435301</v>
          </cell>
          <cell r="D221" t="str">
            <v>INNOVATION ACADEMY</v>
          </cell>
          <cell r="E221">
            <v>301</v>
          </cell>
          <cell r="F221" t="str">
            <v>TYNGSBOROUGH</v>
          </cell>
          <cell r="G221">
            <v>160</v>
          </cell>
          <cell r="H221" t="str">
            <v>LOWELL</v>
          </cell>
          <cell r="I221">
            <v>100.240612657413</v>
          </cell>
          <cell r="J221">
            <v>11359</v>
          </cell>
          <cell r="K221">
            <v>27</v>
          </cell>
          <cell r="L221">
            <v>937.65</v>
          </cell>
        </row>
        <row r="222">
          <cell r="B222">
            <v>435301162</v>
          </cell>
          <cell r="C222">
            <v>435301</v>
          </cell>
          <cell r="D222" t="str">
            <v>INNOVATION ACADEMY</v>
          </cell>
          <cell r="E222">
            <v>301</v>
          </cell>
          <cell r="F222" t="str">
            <v>TYNGSBOROUGH</v>
          </cell>
          <cell r="G222">
            <v>162</v>
          </cell>
          <cell r="H222" t="str">
            <v>LUNENBURG</v>
          </cell>
          <cell r="I222">
            <v>123.81459780432291</v>
          </cell>
          <cell r="J222">
            <v>10035</v>
          </cell>
          <cell r="K222">
            <v>2390</v>
          </cell>
          <cell r="L222">
            <v>937.65</v>
          </cell>
        </row>
        <row r="223">
          <cell r="B223">
            <v>435301295</v>
          </cell>
          <cell r="C223">
            <v>435301</v>
          </cell>
          <cell r="D223" t="str">
            <v>INNOVATION ACADEMY</v>
          </cell>
          <cell r="E223">
            <v>301</v>
          </cell>
          <cell r="F223" t="str">
            <v>TYNGSBOROUGH</v>
          </cell>
          <cell r="G223">
            <v>295</v>
          </cell>
          <cell r="H223" t="str">
            <v>TEWKSBURY</v>
          </cell>
          <cell r="I223">
            <v>155.33101211660374</v>
          </cell>
          <cell r="J223">
            <v>10033</v>
          </cell>
          <cell r="K223">
            <v>5551</v>
          </cell>
          <cell r="L223">
            <v>937.65</v>
          </cell>
        </row>
        <row r="224">
          <cell r="B224">
            <v>435301301</v>
          </cell>
          <cell r="C224">
            <v>435301</v>
          </cell>
          <cell r="D224" t="str">
            <v>INNOVATION ACADEMY</v>
          </cell>
          <cell r="E224">
            <v>301</v>
          </cell>
          <cell r="F224" t="str">
            <v>TYNGSBOROUGH</v>
          </cell>
          <cell r="G224">
            <v>301</v>
          </cell>
          <cell r="H224" t="str">
            <v>TYNGSBOROUGH</v>
          </cell>
          <cell r="I224">
            <v>140.65556160428966</v>
          </cell>
          <cell r="J224">
            <v>10738</v>
          </cell>
          <cell r="K224">
            <v>4366</v>
          </cell>
          <cell r="L224">
            <v>937.65</v>
          </cell>
        </row>
        <row r="225">
          <cell r="B225">
            <v>435301308</v>
          </cell>
          <cell r="C225">
            <v>435301</v>
          </cell>
          <cell r="D225" t="str">
            <v>INNOVATION ACADEMY</v>
          </cell>
          <cell r="E225">
            <v>301</v>
          </cell>
          <cell r="F225" t="str">
            <v>TYNGSBOROUGH</v>
          </cell>
          <cell r="G225">
            <v>308</v>
          </cell>
          <cell r="H225" t="str">
            <v>WALTHAM</v>
          </cell>
          <cell r="I225">
            <v>149.87836683713917</v>
          </cell>
          <cell r="J225">
            <v>15345</v>
          </cell>
          <cell r="K225">
            <v>7654</v>
          </cell>
          <cell r="L225">
            <v>937.65</v>
          </cell>
        </row>
        <row r="226">
          <cell r="B226">
            <v>435301326</v>
          </cell>
          <cell r="C226">
            <v>435301</v>
          </cell>
          <cell r="D226" t="str">
            <v>INNOVATION ACADEMY</v>
          </cell>
          <cell r="E226">
            <v>301</v>
          </cell>
          <cell r="F226" t="str">
            <v>TYNGSBOROUGH</v>
          </cell>
          <cell r="G226">
            <v>326</v>
          </cell>
          <cell r="H226" t="str">
            <v>WESTFORD</v>
          </cell>
          <cell r="I226">
            <v>134.12661279695101</v>
          </cell>
          <cell r="J226">
            <v>9863</v>
          </cell>
          <cell r="K226">
            <v>3366</v>
          </cell>
          <cell r="L226">
            <v>937.65</v>
          </cell>
        </row>
        <row r="227">
          <cell r="B227">
            <v>435301673</v>
          </cell>
          <cell r="C227">
            <v>435301</v>
          </cell>
          <cell r="D227" t="str">
            <v>INNOVATION ACADEMY</v>
          </cell>
          <cell r="E227">
            <v>301</v>
          </cell>
          <cell r="F227" t="str">
            <v>TYNGSBOROUGH</v>
          </cell>
          <cell r="G227">
            <v>673</v>
          </cell>
          <cell r="H227" t="str">
            <v>GROTON DUNSTABLE</v>
          </cell>
          <cell r="I227">
            <v>152.84370899229717</v>
          </cell>
          <cell r="J227">
            <v>10293</v>
          </cell>
          <cell r="K227">
            <v>5439</v>
          </cell>
          <cell r="L227">
            <v>937.65</v>
          </cell>
        </row>
        <row r="228">
          <cell r="B228">
            <v>435301725</v>
          </cell>
          <cell r="C228">
            <v>435301</v>
          </cell>
          <cell r="D228" t="str">
            <v>INNOVATION ACADEMY</v>
          </cell>
          <cell r="E228">
            <v>301</v>
          </cell>
          <cell r="F228" t="str">
            <v>TYNGSBOROUGH</v>
          </cell>
          <cell r="G228">
            <v>725</v>
          </cell>
          <cell r="H228" t="str">
            <v>NASHOBA</v>
          </cell>
          <cell r="I228">
            <v>131.99591702959947</v>
          </cell>
          <cell r="J228">
            <v>12833</v>
          </cell>
          <cell r="K228">
            <v>4106</v>
          </cell>
          <cell r="L228">
            <v>937.65</v>
          </cell>
        </row>
        <row r="229">
          <cell r="B229">
            <v>435301735</v>
          </cell>
          <cell r="C229">
            <v>435301</v>
          </cell>
          <cell r="D229" t="str">
            <v>INNOVATION ACADEMY</v>
          </cell>
          <cell r="E229">
            <v>301</v>
          </cell>
          <cell r="F229" t="str">
            <v>TYNGSBOROUGH</v>
          </cell>
          <cell r="G229">
            <v>735</v>
          </cell>
          <cell r="H229" t="str">
            <v>NORTH MIDDLESEX</v>
          </cell>
          <cell r="I229">
            <v>139.0346410490051</v>
          </cell>
          <cell r="J229">
            <v>9949</v>
          </cell>
          <cell r="K229">
            <v>3884</v>
          </cell>
          <cell r="L229">
            <v>937.65</v>
          </cell>
        </row>
        <row r="230">
          <cell r="B230">
            <v>436049001</v>
          </cell>
          <cell r="C230">
            <v>436049</v>
          </cell>
          <cell r="D230" t="str">
            <v>COMMUNITY CS OF CAMBRIDGE</v>
          </cell>
          <cell r="E230">
            <v>49</v>
          </cell>
          <cell r="F230" t="str">
            <v>CAMBRIDGE</v>
          </cell>
          <cell r="G230">
            <v>1</v>
          </cell>
          <cell r="H230" t="str">
            <v>ABINGTON</v>
          </cell>
          <cell r="I230">
            <v>117.89890455538425</v>
          </cell>
          <cell r="J230">
            <v>11723</v>
          </cell>
          <cell r="K230">
            <v>2098</v>
          </cell>
          <cell r="L230">
            <v>937.65</v>
          </cell>
        </row>
        <row r="231">
          <cell r="B231">
            <v>436049035</v>
          </cell>
          <cell r="C231">
            <v>436049</v>
          </cell>
          <cell r="D231" t="str">
            <v>COMMUNITY CS OF CAMBRIDGE</v>
          </cell>
          <cell r="E231">
            <v>49</v>
          </cell>
          <cell r="F231" t="str">
            <v>CAMBRIDGE</v>
          </cell>
          <cell r="G231">
            <v>35</v>
          </cell>
          <cell r="H231" t="str">
            <v>BOSTON</v>
          </cell>
          <cell r="I231">
            <v>134.09528436868044</v>
          </cell>
          <cell r="J231">
            <v>12750</v>
          </cell>
          <cell r="K231">
            <v>4347</v>
          </cell>
          <cell r="L231">
            <v>937.65</v>
          </cell>
        </row>
        <row r="232">
          <cell r="B232">
            <v>436049044</v>
          </cell>
          <cell r="C232">
            <v>436049</v>
          </cell>
          <cell r="D232" t="str">
            <v>COMMUNITY CS OF CAMBRIDGE</v>
          </cell>
          <cell r="E232">
            <v>49</v>
          </cell>
          <cell r="F232" t="str">
            <v>CAMBRIDGE</v>
          </cell>
          <cell r="G232">
            <v>44</v>
          </cell>
          <cell r="H232" t="str">
            <v>BROCKTON</v>
          </cell>
          <cell r="I232">
            <v>100</v>
          </cell>
          <cell r="J232">
            <v>16856</v>
          </cell>
          <cell r="K232">
            <v>0</v>
          </cell>
          <cell r="L232">
            <v>937.65</v>
          </cell>
        </row>
        <row r="233">
          <cell r="B233">
            <v>436049049</v>
          </cell>
          <cell r="C233">
            <v>436049</v>
          </cell>
          <cell r="D233" t="str">
            <v>COMMUNITY CS OF CAMBRIDGE</v>
          </cell>
          <cell r="E233">
            <v>49</v>
          </cell>
          <cell r="F233" t="str">
            <v>CAMBRIDGE</v>
          </cell>
          <cell r="G233">
            <v>49</v>
          </cell>
          <cell r="H233" t="str">
            <v>CAMBRIDGE</v>
          </cell>
          <cell r="I233">
            <v>219.02795685561571</v>
          </cell>
          <cell r="J233">
            <v>13151</v>
          </cell>
          <cell r="K233">
            <v>15653</v>
          </cell>
          <cell r="L233">
            <v>937.65</v>
          </cell>
        </row>
        <row r="234">
          <cell r="B234">
            <v>436049057</v>
          </cell>
          <cell r="C234">
            <v>436049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57</v>
          </cell>
          <cell r="H234" t="str">
            <v>CHELSEA</v>
          </cell>
          <cell r="I234">
            <v>102.67481336168454</v>
          </cell>
          <cell r="J234">
            <v>12354</v>
          </cell>
          <cell r="K234">
            <v>330</v>
          </cell>
          <cell r="L234">
            <v>937.65</v>
          </cell>
        </row>
        <row r="235">
          <cell r="B235">
            <v>436049093</v>
          </cell>
          <cell r="C235">
            <v>436049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93</v>
          </cell>
          <cell r="H235" t="str">
            <v>EVERETT</v>
          </cell>
          <cell r="I235">
            <v>103.41256236856333</v>
          </cell>
          <cell r="J235">
            <v>14091</v>
          </cell>
          <cell r="K235">
            <v>481</v>
          </cell>
          <cell r="L235">
            <v>937.65</v>
          </cell>
        </row>
        <row r="236">
          <cell r="B236">
            <v>436049133</v>
          </cell>
          <cell r="C236">
            <v>436049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133</v>
          </cell>
          <cell r="H236" t="str">
            <v>HOLBROOK</v>
          </cell>
          <cell r="I236">
            <v>119.77351332522768</v>
          </cell>
          <cell r="J236">
            <v>11723</v>
          </cell>
          <cell r="K236">
            <v>2318</v>
          </cell>
          <cell r="L236">
            <v>937.65</v>
          </cell>
        </row>
        <row r="237">
          <cell r="B237">
            <v>436049149</v>
          </cell>
          <cell r="C237">
            <v>436049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149</v>
          </cell>
          <cell r="H237" t="str">
            <v>LAWRENCE</v>
          </cell>
          <cell r="I237">
            <v>100</v>
          </cell>
          <cell r="J237">
            <v>9743</v>
          </cell>
          <cell r="K237">
            <v>0</v>
          </cell>
          <cell r="L237">
            <v>937.65</v>
          </cell>
        </row>
        <row r="238">
          <cell r="B238">
            <v>436049155</v>
          </cell>
          <cell r="C238">
            <v>436049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155</v>
          </cell>
          <cell r="H238" t="str">
            <v>LEXINGTON</v>
          </cell>
          <cell r="I238">
            <v>166.61641963869158</v>
          </cell>
          <cell r="J238">
            <v>9743</v>
          </cell>
          <cell r="K238">
            <v>6490</v>
          </cell>
          <cell r="L238">
            <v>937.65</v>
          </cell>
        </row>
        <row r="239">
          <cell r="B239">
            <v>436049163</v>
          </cell>
          <cell r="C239">
            <v>436049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163</v>
          </cell>
          <cell r="H239" t="str">
            <v>LYNN</v>
          </cell>
          <cell r="I239">
            <v>100</v>
          </cell>
          <cell r="J239">
            <v>9743</v>
          </cell>
          <cell r="K239">
            <v>0</v>
          </cell>
          <cell r="L239">
            <v>937.65</v>
          </cell>
        </row>
        <row r="240">
          <cell r="B240">
            <v>436049165</v>
          </cell>
          <cell r="C240">
            <v>436049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165</v>
          </cell>
          <cell r="H240" t="str">
            <v>MALDEN</v>
          </cell>
          <cell r="I240">
            <v>101.81433397062125</v>
          </cell>
          <cell r="J240">
            <v>12624</v>
          </cell>
          <cell r="K240">
            <v>229</v>
          </cell>
          <cell r="L240">
            <v>937.65</v>
          </cell>
        </row>
        <row r="241">
          <cell r="B241">
            <v>436049176</v>
          </cell>
          <cell r="C241">
            <v>436049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176</v>
          </cell>
          <cell r="H241" t="str">
            <v>MEDFORD</v>
          </cell>
          <cell r="I241">
            <v>134.44186050017095</v>
          </cell>
          <cell r="J241">
            <v>13104</v>
          </cell>
          <cell r="K241">
            <v>4513</v>
          </cell>
          <cell r="L241">
            <v>937.65</v>
          </cell>
        </row>
        <row r="242">
          <cell r="B242">
            <v>436049199</v>
          </cell>
          <cell r="C242">
            <v>436049</v>
          </cell>
          <cell r="D242" t="str">
            <v>COMMUNITY CS OF CAMBRIDGE</v>
          </cell>
          <cell r="E242">
            <v>49</v>
          </cell>
          <cell r="F242" t="str">
            <v>CAMBRIDGE</v>
          </cell>
          <cell r="G242">
            <v>199</v>
          </cell>
          <cell r="H242" t="str">
            <v>NEEDHAM</v>
          </cell>
          <cell r="I242">
            <v>167.51293210970741</v>
          </cell>
          <cell r="J242">
            <v>15923</v>
          </cell>
          <cell r="K242">
            <v>10750</v>
          </cell>
          <cell r="L242">
            <v>937.65</v>
          </cell>
        </row>
        <row r="243">
          <cell r="B243">
            <v>436049244</v>
          </cell>
          <cell r="C243">
            <v>436049</v>
          </cell>
          <cell r="D243" t="str">
            <v>COMMUNITY CS OF CAMBRIDGE</v>
          </cell>
          <cell r="E243">
            <v>49</v>
          </cell>
          <cell r="F243" t="str">
            <v>CAMBRIDGE</v>
          </cell>
          <cell r="G243">
            <v>244</v>
          </cell>
          <cell r="H243" t="str">
            <v>RANDOLPH</v>
          </cell>
          <cell r="I243">
            <v>136.06003665175945</v>
          </cell>
          <cell r="J243">
            <v>11393</v>
          </cell>
          <cell r="K243">
            <v>4108</v>
          </cell>
          <cell r="L243">
            <v>937.65</v>
          </cell>
        </row>
        <row r="244">
          <cell r="B244">
            <v>436049248</v>
          </cell>
          <cell r="C244">
            <v>436049</v>
          </cell>
          <cell r="D244" t="str">
            <v>COMMUNITY CS OF CAMBRIDGE</v>
          </cell>
          <cell r="E244">
            <v>49</v>
          </cell>
          <cell r="F244" t="str">
            <v>CAMBRIDGE</v>
          </cell>
          <cell r="G244">
            <v>248</v>
          </cell>
          <cell r="H244" t="str">
            <v>REVERE</v>
          </cell>
          <cell r="I244">
            <v>105.73568503975631</v>
          </cell>
          <cell r="J244">
            <v>12309</v>
          </cell>
          <cell r="K244">
            <v>706</v>
          </cell>
          <cell r="L244">
            <v>937.65</v>
          </cell>
        </row>
        <row r="245">
          <cell r="B245">
            <v>436049262</v>
          </cell>
          <cell r="C245">
            <v>436049</v>
          </cell>
          <cell r="D245" t="str">
            <v>COMMUNITY CS OF CAMBRIDGE</v>
          </cell>
          <cell r="E245">
            <v>49</v>
          </cell>
          <cell r="F245" t="str">
            <v>CAMBRIDGE</v>
          </cell>
          <cell r="G245">
            <v>262</v>
          </cell>
          <cell r="H245" t="str">
            <v>SAUGUS</v>
          </cell>
          <cell r="I245">
            <v>137.05614049371223</v>
          </cell>
          <cell r="J245">
            <v>11723</v>
          </cell>
          <cell r="K245">
            <v>4344</v>
          </cell>
          <cell r="L245">
            <v>937.65</v>
          </cell>
        </row>
        <row r="246">
          <cell r="B246">
            <v>436049274</v>
          </cell>
          <cell r="C246">
            <v>436049</v>
          </cell>
          <cell r="D246" t="str">
            <v>COMMUNITY CS OF CAMBRIDGE</v>
          </cell>
          <cell r="E246">
            <v>49</v>
          </cell>
          <cell r="F246" t="str">
            <v>CAMBRIDGE</v>
          </cell>
          <cell r="G246">
            <v>274</v>
          </cell>
          <cell r="H246" t="str">
            <v>SOMERVILLE</v>
          </cell>
          <cell r="I246">
            <v>146.20004435711772</v>
          </cell>
          <cell r="J246">
            <v>14080</v>
          </cell>
          <cell r="K246">
            <v>6505</v>
          </cell>
          <cell r="L246">
            <v>937.65</v>
          </cell>
        </row>
        <row r="247">
          <cell r="B247">
            <v>436049308</v>
          </cell>
          <cell r="C247">
            <v>436049</v>
          </cell>
          <cell r="D247" t="str">
            <v>COMMUNITY CS OF CAMBRIDGE</v>
          </cell>
          <cell r="E247">
            <v>49</v>
          </cell>
          <cell r="F247" t="str">
            <v>CAMBRIDGE</v>
          </cell>
          <cell r="G247">
            <v>308</v>
          </cell>
          <cell r="H247" t="str">
            <v>WALTHAM</v>
          </cell>
          <cell r="I247">
            <v>149.87836683713917</v>
          </cell>
          <cell r="J247">
            <v>12737</v>
          </cell>
          <cell r="K247">
            <v>6353</v>
          </cell>
          <cell r="L247">
            <v>937.65</v>
          </cell>
        </row>
        <row r="248">
          <cell r="B248">
            <v>436049336</v>
          </cell>
          <cell r="C248">
            <v>436049</v>
          </cell>
          <cell r="D248" t="str">
            <v>COMMUNITY CS OF CAMBRIDGE</v>
          </cell>
          <cell r="E248">
            <v>49</v>
          </cell>
          <cell r="F248" t="str">
            <v>CAMBRIDGE</v>
          </cell>
          <cell r="G248">
            <v>336</v>
          </cell>
          <cell r="H248" t="str">
            <v>WEYMOUTH</v>
          </cell>
          <cell r="I248">
            <v>121.69486464434225</v>
          </cell>
          <cell r="J248">
            <v>11723</v>
          </cell>
          <cell r="K248">
            <v>2543</v>
          </cell>
          <cell r="L248">
            <v>937.65</v>
          </cell>
        </row>
        <row r="249">
          <cell r="B249">
            <v>437035035</v>
          </cell>
          <cell r="C249">
            <v>437035</v>
          </cell>
          <cell r="D249" t="str">
            <v>CITY ON A HILL - CIRCUIT ST</v>
          </cell>
          <cell r="E249">
            <v>35</v>
          </cell>
          <cell r="F249" t="str">
            <v>BOSTON</v>
          </cell>
          <cell r="G249">
            <v>35</v>
          </cell>
          <cell r="H249" t="str">
            <v>BOSTON</v>
          </cell>
          <cell r="I249">
            <v>134.09528436868044</v>
          </cell>
          <cell r="J249">
            <v>15054</v>
          </cell>
          <cell r="K249">
            <v>5133</v>
          </cell>
          <cell r="L249">
            <v>937.65</v>
          </cell>
        </row>
        <row r="250">
          <cell r="B250">
            <v>437035285</v>
          </cell>
          <cell r="C250">
            <v>437035</v>
          </cell>
          <cell r="D250" t="str">
            <v>CITY ON A HILL - CIRCUIT ST</v>
          </cell>
          <cell r="E250">
            <v>35</v>
          </cell>
          <cell r="F250" t="str">
            <v>BOSTON</v>
          </cell>
          <cell r="G250">
            <v>285</v>
          </cell>
          <cell r="H250" t="str">
            <v>STOUGHTON</v>
          </cell>
          <cell r="I250">
            <v>128.33606278135315</v>
          </cell>
          <cell r="J250">
            <v>16227</v>
          </cell>
          <cell r="K250">
            <v>4598</v>
          </cell>
          <cell r="L250">
            <v>937.65</v>
          </cell>
        </row>
        <row r="251">
          <cell r="B251">
            <v>438035035</v>
          </cell>
          <cell r="C251">
            <v>438035</v>
          </cell>
          <cell r="D251" t="str">
            <v>CODMAN ACADEMY</v>
          </cell>
          <cell r="E251">
            <v>35</v>
          </cell>
          <cell r="F251" t="str">
            <v>BOSTON</v>
          </cell>
          <cell r="G251">
            <v>35</v>
          </cell>
          <cell r="H251" t="str">
            <v>BOSTON</v>
          </cell>
          <cell r="I251">
            <v>134.09528436868044</v>
          </cell>
          <cell r="J251">
            <v>14372</v>
          </cell>
          <cell r="K251">
            <v>4900</v>
          </cell>
          <cell r="L251">
            <v>937.65</v>
          </cell>
        </row>
        <row r="252">
          <cell r="B252">
            <v>438035057</v>
          </cell>
          <cell r="C252">
            <v>438035</v>
          </cell>
          <cell r="D252" t="str">
            <v>CODMAN ACADEMY</v>
          </cell>
          <cell r="E252">
            <v>35</v>
          </cell>
          <cell r="F252" t="str">
            <v>BOSTON</v>
          </cell>
          <cell r="G252">
            <v>57</v>
          </cell>
          <cell r="H252" t="str">
            <v>CHELSEA</v>
          </cell>
          <cell r="I252">
            <v>102.67481336168454</v>
          </cell>
          <cell r="J252">
            <v>10736</v>
          </cell>
          <cell r="K252">
            <v>287</v>
          </cell>
          <cell r="L252">
            <v>937.65</v>
          </cell>
        </row>
        <row r="253">
          <cell r="B253">
            <v>438035244</v>
          </cell>
          <cell r="C253">
            <v>438035</v>
          </cell>
          <cell r="D253" t="str">
            <v>CODMAN ACADEMY</v>
          </cell>
          <cell r="E253">
            <v>35</v>
          </cell>
          <cell r="F253" t="str">
            <v>BOSTON</v>
          </cell>
          <cell r="G253">
            <v>244</v>
          </cell>
          <cell r="H253" t="str">
            <v>RANDOLPH</v>
          </cell>
          <cell r="I253">
            <v>136.06003665175945</v>
          </cell>
          <cell r="J253">
            <v>15018</v>
          </cell>
          <cell r="K253">
            <v>5415</v>
          </cell>
          <cell r="L253">
            <v>937.65</v>
          </cell>
        </row>
        <row r="254">
          <cell r="B254">
            <v>438035336</v>
          </cell>
          <cell r="C254">
            <v>438035</v>
          </cell>
          <cell r="D254" t="str">
            <v>CODMAN ACADEMY</v>
          </cell>
          <cell r="E254">
            <v>35</v>
          </cell>
          <cell r="F254" t="str">
            <v>BOSTON</v>
          </cell>
          <cell r="G254">
            <v>336</v>
          </cell>
          <cell r="H254" t="str">
            <v>WEYMOUTH</v>
          </cell>
          <cell r="I254">
            <v>121.69486464434225</v>
          </cell>
          <cell r="J254">
            <v>6981</v>
          </cell>
          <cell r="K254">
            <v>1515</v>
          </cell>
          <cell r="L254">
            <v>937.65</v>
          </cell>
        </row>
        <row r="255">
          <cell r="B255">
            <v>439035035</v>
          </cell>
          <cell r="C255">
            <v>439035</v>
          </cell>
          <cell r="D255" t="str">
            <v>CONSERVATORY LAB</v>
          </cell>
          <cell r="E255">
            <v>35</v>
          </cell>
          <cell r="F255" t="str">
            <v>BOSTON</v>
          </cell>
          <cell r="G255">
            <v>35</v>
          </cell>
          <cell r="H255" t="str">
            <v>BOSTON</v>
          </cell>
          <cell r="I255">
            <v>134.09528436868044</v>
          </cell>
          <cell r="J255">
            <v>13299</v>
          </cell>
          <cell r="K255">
            <v>4534</v>
          </cell>
          <cell r="L255">
            <v>937.65</v>
          </cell>
        </row>
        <row r="256">
          <cell r="B256">
            <v>439035044</v>
          </cell>
          <cell r="C256">
            <v>439035</v>
          </cell>
          <cell r="D256" t="str">
            <v>CONSERVATORY LAB</v>
          </cell>
          <cell r="E256">
            <v>35</v>
          </cell>
          <cell r="F256" t="str">
            <v>BOSTON</v>
          </cell>
          <cell r="G256">
            <v>44</v>
          </cell>
          <cell r="H256" t="str">
            <v>BROCKTON</v>
          </cell>
          <cell r="I256">
            <v>100</v>
          </cell>
          <cell r="J256">
            <v>4387</v>
          </cell>
          <cell r="K256">
            <v>0</v>
          </cell>
          <cell r="L256">
            <v>937.65</v>
          </cell>
        </row>
        <row r="257">
          <cell r="B257">
            <v>439035073</v>
          </cell>
          <cell r="C257">
            <v>439035</v>
          </cell>
          <cell r="D257" t="str">
            <v>CONSERVATORY LAB</v>
          </cell>
          <cell r="E257">
            <v>35</v>
          </cell>
          <cell r="F257" t="str">
            <v>BOSTON</v>
          </cell>
          <cell r="G257">
            <v>73</v>
          </cell>
          <cell r="H257" t="str">
            <v>DEDHAM</v>
          </cell>
          <cell r="I257">
            <v>165.33077809634915</v>
          </cell>
          <cell r="J257">
            <v>14230</v>
          </cell>
          <cell r="K257">
            <v>9297</v>
          </cell>
          <cell r="L257">
            <v>937.65</v>
          </cell>
        </row>
        <row r="258">
          <cell r="B258">
            <v>439035133</v>
          </cell>
          <cell r="C258">
            <v>439035</v>
          </cell>
          <cell r="D258" t="str">
            <v>CONSERVATORY LAB</v>
          </cell>
          <cell r="E258">
            <v>35</v>
          </cell>
          <cell r="F258" t="str">
            <v>BOSTON</v>
          </cell>
          <cell r="G258">
            <v>133</v>
          </cell>
          <cell r="H258" t="str">
            <v>HOLBROOK</v>
          </cell>
          <cell r="I258">
            <v>119.77351332522768</v>
          </cell>
          <cell r="J258">
            <v>9900</v>
          </cell>
          <cell r="K258">
            <v>1958</v>
          </cell>
          <cell r="L258">
            <v>937.65</v>
          </cell>
        </row>
        <row r="259">
          <cell r="B259">
            <v>439035165</v>
          </cell>
          <cell r="C259">
            <v>439035</v>
          </cell>
          <cell r="D259" t="str">
            <v>CONSERVATORY LAB</v>
          </cell>
          <cell r="E259">
            <v>35</v>
          </cell>
          <cell r="F259" t="str">
            <v>BOSTON</v>
          </cell>
          <cell r="G259">
            <v>165</v>
          </cell>
          <cell r="H259" t="str">
            <v>MALDEN</v>
          </cell>
          <cell r="I259">
            <v>101.81433397062125</v>
          </cell>
          <cell r="J259">
            <v>14879</v>
          </cell>
          <cell r="K259">
            <v>270</v>
          </cell>
          <cell r="L259">
            <v>937.65</v>
          </cell>
        </row>
        <row r="260">
          <cell r="B260">
            <v>439035244</v>
          </cell>
          <cell r="C260">
            <v>439035</v>
          </cell>
          <cell r="D260" t="str">
            <v>CONSERVATORY LAB</v>
          </cell>
          <cell r="E260">
            <v>35</v>
          </cell>
          <cell r="F260" t="str">
            <v>BOSTON</v>
          </cell>
          <cell r="G260">
            <v>244</v>
          </cell>
          <cell r="H260" t="str">
            <v>RANDOLPH</v>
          </cell>
          <cell r="I260">
            <v>136.06003665175945</v>
          </cell>
          <cell r="J260">
            <v>17105</v>
          </cell>
          <cell r="K260">
            <v>6168</v>
          </cell>
          <cell r="L260">
            <v>937.65</v>
          </cell>
        </row>
        <row r="261">
          <cell r="B261">
            <v>440149128</v>
          </cell>
          <cell r="C261">
            <v>440149</v>
          </cell>
          <cell r="D261" t="str">
            <v>COMMUNITY DAY - PROSPECT</v>
          </cell>
          <cell r="E261">
            <v>149</v>
          </cell>
          <cell r="F261" t="str">
            <v>LAWRENCE</v>
          </cell>
          <cell r="G261">
            <v>128</v>
          </cell>
          <cell r="H261" t="str">
            <v>HAVERHILL</v>
          </cell>
          <cell r="I261">
            <v>107.13818544860972</v>
          </cell>
          <cell r="J261">
            <v>10716</v>
          </cell>
          <cell r="K261">
            <v>765</v>
          </cell>
          <cell r="L261">
            <v>937.65</v>
          </cell>
        </row>
        <row r="262">
          <cell r="B262">
            <v>440149149</v>
          </cell>
          <cell r="C262">
            <v>440149</v>
          </cell>
          <cell r="D262" t="str">
            <v>COMMUNITY DAY - PROSPECT</v>
          </cell>
          <cell r="E262">
            <v>149</v>
          </cell>
          <cell r="F262" t="str">
            <v>LAWRENCE</v>
          </cell>
          <cell r="G262">
            <v>149</v>
          </cell>
          <cell r="H262" t="str">
            <v>LAWRENCE</v>
          </cell>
          <cell r="I262">
            <v>100</v>
          </cell>
          <cell r="J262">
            <v>12705</v>
          </cell>
          <cell r="K262">
            <v>0</v>
          </cell>
          <cell r="L262">
            <v>937.65</v>
          </cell>
        </row>
        <row r="263">
          <cell r="B263">
            <v>440149160</v>
          </cell>
          <cell r="C263">
            <v>440149</v>
          </cell>
          <cell r="D263" t="str">
            <v>COMMUNITY DAY - PROSPECT</v>
          </cell>
          <cell r="E263">
            <v>149</v>
          </cell>
          <cell r="F263" t="str">
            <v>LAWRENCE</v>
          </cell>
          <cell r="G263">
            <v>160</v>
          </cell>
          <cell r="H263" t="str">
            <v>LOWELL</v>
          </cell>
          <cell r="I263">
            <v>100.240612657413</v>
          </cell>
          <cell r="J263">
            <v>12515</v>
          </cell>
          <cell r="K263">
            <v>30</v>
          </cell>
          <cell r="L263">
            <v>937.65</v>
          </cell>
        </row>
        <row r="264">
          <cell r="B264">
            <v>440149181</v>
          </cell>
          <cell r="C264">
            <v>440149</v>
          </cell>
          <cell r="D264" t="str">
            <v>COMMUNITY DAY - PROSPECT</v>
          </cell>
          <cell r="E264">
            <v>149</v>
          </cell>
          <cell r="F264" t="str">
            <v>LAWRENCE</v>
          </cell>
          <cell r="G264">
            <v>181</v>
          </cell>
          <cell r="H264" t="str">
            <v>METHUEN</v>
          </cell>
          <cell r="I264">
            <v>104.75446172916065</v>
          </cell>
          <cell r="J264">
            <v>10984</v>
          </cell>
          <cell r="K264">
            <v>522</v>
          </cell>
          <cell r="L264">
            <v>937.65</v>
          </cell>
        </row>
        <row r="265">
          <cell r="B265">
            <v>440149211</v>
          </cell>
          <cell r="C265">
            <v>440149</v>
          </cell>
          <cell r="D265" t="str">
            <v>COMMUNITY DAY - PROSPECT</v>
          </cell>
          <cell r="E265">
            <v>149</v>
          </cell>
          <cell r="F265" t="str">
            <v>LAWRENCE</v>
          </cell>
          <cell r="G265">
            <v>211</v>
          </cell>
          <cell r="H265" t="str">
            <v>NORTH ANDOVER</v>
          </cell>
          <cell r="I265">
            <v>118.81611811181634</v>
          </cell>
          <cell r="J265">
            <v>11626</v>
          </cell>
          <cell r="K265">
            <v>2188</v>
          </cell>
          <cell r="L265">
            <v>937.65</v>
          </cell>
        </row>
        <row r="266">
          <cell r="B266">
            <v>440149745</v>
          </cell>
          <cell r="C266">
            <v>440149</v>
          </cell>
          <cell r="D266" t="str">
            <v>COMMUNITY DAY - PROSPECT</v>
          </cell>
          <cell r="E266">
            <v>149</v>
          </cell>
          <cell r="F266" t="str">
            <v>LAWRENCE</v>
          </cell>
          <cell r="G266">
            <v>745</v>
          </cell>
          <cell r="H266" t="str">
            <v>PENTUCKET</v>
          </cell>
          <cell r="I266">
            <v>144.5719996268092</v>
          </cell>
          <cell r="J266">
            <v>9305</v>
          </cell>
          <cell r="K266">
            <v>4147</v>
          </cell>
          <cell r="L266">
            <v>937.65</v>
          </cell>
        </row>
        <row r="267">
          <cell r="B267">
            <v>441281005</v>
          </cell>
          <cell r="C267">
            <v>441281</v>
          </cell>
          <cell r="D267" t="str">
            <v>SABIS INTERNATIONAL</v>
          </cell>
          <cell r="E267">
            <v>281</v>
          </cell>
          <cell r="F267" t="str">
            <v>SPRINGFIELD</v>
          </cell>
          <cell r="G267">
            <v>5</v>
          </cell>
          <cell r="H267" t="str">
            <v>AGAWAM</v>
          </cell>
          <cell r="I267">
            <v>143.62176091309624</v>
          </cell>
          <cell r="J267">
            <v>10766</v>
          </cell>
          <cell r="K267">
            <v>4696</v>
          </cell>
          <cell r="L267">
            <v>937.65</v>
          </cell>
        </row>
        <row r="268">
          <cell r="B268">
            <v>441281061</v>
          </cell>
          <cell r="C268">
            <v>441281</v>
          </cell>
          <cell r="D268" t="str">
            <v>SABIS INTERNATIONAL</v>
          </cell>
          <cell r="E268">
            <v>281</v>
          </cell>
          <cell r="F268" t="str">
            <v>SPRINGFIELD</v>
          </cell>
          <cell r="G268">
            <v>61</v>
          </cell>
          <cell r="H268" t="str">
            <v>CHICOPEE</v>
          </cell>
          <cell r="I268">
            <v>104.5826645780448</v>
          </cell>
          <cell r="J268">
            <v>13871</v>
          </cell>
          <cell r="K268">
            <v>636</v>
          </cell>
          <cell r="L268">
            <v>937.65</v>
          </cell>
        </row>
        <row r="269">
          <cell r="B269">
            <v>441281087</v>
          </cell>
          <cell r="C269">
            <v>441281</v>
          </cell>
          <cell r="D269" t="str">
            <v>SABIS INTERNATIONAL</v>
          </cell>
          <cell r="E269">
            <v>281</v>
          </cell>
          <cell r="F269" t="str">
            <v>SPRINGFIELD</v>
          </cell>
          <cell r="G269">
            <v>87</v>
          </cell>
          <cell r="H269" t="str">
            <v>EAST LONGMEADOW</v>
          </cell>
          <cell r="I269">
            <v>133.93425665770806</v>
          </cell>
          <cell r="J269">
            <v>12035</v>
          </cell>
          <cell r="K269">
            <v>4084</v>
          </cell>
          <cell r="L269">
            <v>937.65</v>
          </cell>
        </row>
        <row r="270">
          <cell r="B270">
            <v>441281137</v>
          </cell>
          <cell r="C270">
            <v>441281</v>
          </cell>
          <cell r="D270" t="str">
            <v>SABIS INTERNATIONAL</v>
          </cell>
          <cell r="E270">
            <v>281</v>
          </cell>
          <cell r="F270" t="str">
            <v>SPRINGFIELD</v>
          </cell>
          <cell r="G270">
            <v>137</v>
          </cell>
          <cell r="H270" t="str">
            <v>HOLYOKE</v>
          </cell>
          <cell r="I270">
            <v>100</v>
          </cell>
          <cell r="J270">
            <v>13813</v>
          </cell>
          <cell r="K270">
            <v>0</v>
          </cell>
          <cell r="L270">
            <v>937.65</v>
          </cell>
        </row>
        <row r="271">
          <cell r="B271">
            <v>441281159</v>
          </cell>
          <cell r="C271">
            <v>441281</v>
          </cell>
          <cell r="D271" t="str">
            <v>SABIS INTERNATIONAL</v>
          </cell>
          <cell r="E271">
            <v>281</v>
          </cell>
          <cell r="F271" t="str">
            <v>SPRINGFIELD</v>
          </cell>
          <cell r="G271">
            <v>159</v>
          </cell>
          <cell r="H271" t="str">
            <v>LONGMEADOW</v>
          </cell>
          <cell r="I271">
            <v>143.90119604572502</v>
          </cell>
          <cell r="J271">
            <v>11799</v>
          </cell>
          <cell r="K271">
            <v>5180</v>
          </cell>
          <cell r="L271">
            <v>937.65</v>
          </cell>
        </row>
        <row r="272">
          <cell r="B272">
            <v>441281161</v>
          </cell>
          <cell r="C272">
            <v>441281</v>
          </cell>
          <cell r="D272" t="str">
            <v>SABIS INTERNATIONAL</v>
          </cell>
          <cell r="E272">
            <v>281</v>
          </cell>
          <cell r="F272" t="str">
            <v>SPRINGFIELD</v>
          </cell>
          <cell r="G272">
            <v>161</v>
          </cell>
          <cell r="H272" t="str">
            <v>LUDLOW</v>
          </cell>
          <cell r="I272">
            <v>139.32831115606612</v>
          </cell>
          <cell r="J272">
            <v>13381</v>
          </cell>
          <cell r="K272">
            <v>5263</v>
          </cell>
          <cell r="L272">
            <v>937.65</v>
          </cell>
        </row>
        <row r="273">
          <cell r="B273">
            <v>441281191</v>
          </cell>
          <cell r="C273">
            <v>441281</v>
          </cell>
          <cell r="D273" t="str">
            <v>SABIS INTERNATIONAL</v>
          </cell>
          <cell r="E273">
            <v>281</v>
          </cell>
          <cell r="F273" t="str">
            <v>SPRINGFIELD</v>
          </cell>
          <cell r="G273">
            <v>191</v>
          </cell>
          <cell r="H273" t="str">
            <v>MONSON</v>
          </cell>
          <cell r="I273">
            <v>130.94108656434608</v>
          </cell>
          <cell r="J273">
            <v>13656</v>
          </cell>
          <cell r="K273">
            <v>4225</v>
          </cell>
          <cell r="L273">
            <v>937.65</v>
          </cell>
        </row>
        <row r="274">
          <cell r="B274">
            <v>441281227</v>
          </cell>
          <cell r="C274">
            <v>441281</v>
          </cell>
          <cell r="D274" t="str">
            <v>SABIS INTERNATIONAL</v>
          </cell>
          <cell r="E274">
            <v>281</v>
          </cell>
          <cell r="F274" t="str">
            <v>SPRINGFIELD</v>
          </cell>
          <cell r="G274">
            <v>227</v>
          </cell>
          <cell r="H274" t="str">
            <v>PALMER</v>
          </cell>
          <cell r="I274">
            <v>129.22834673246899</v>
          </cell>
          <cell r="J274">
            <v>13860</v>
          </cell>
          <cell r="K274">
            <v>4051</v>
          </cell>
          <cell r="L274">
            <v>937.65</v>
          </cell>
        </row>
        <row r="275">
          <cell r="B275">
            <v>441281281</v>
          </cell>
          <cell r="C275">
            <v>441281</v>
          </cell>
          <cell r="D275" t="str">
            <v>SABIS INTERNATIONAL</v>
          </cell>
          <cell r="E275">
            <v>281</v>
          </cell>
          <cell r="F275" t="str">
            <v>SPRINGFIELD</v>
          </cell>
          <cell r="G275">
            <v>281</v>
          </cell>
          <cell r="H275" t="str">
            <v>SPRINGFIELD</v>
          </cell>
          <cell r="I275">
            <v>100</v>
          </cell>
          <cell r="J275">
            <v>12024</v>
          </cell>
          <cell r="K275">
            <v>0</v>
          </cell>
          <cell r="L275">
            <v>937.65</v>
          </cell>
        </row>
        <row r="276">
          <cell r="B276">
            <v>441281332</v>
          </cell>
          <cell r="C276">
            <v>441281</v>
          </cell>
          <cell r="D276" t="str">
            <v>SABIS INTERNATIONAL</v>
          </cell>
          <cell r="E276">
            <v>281</v>
          </cell>
          <cell r="F276" t="str">
            <v>SPRINGFIELD</v>
          </cell>
          <cell r="G276">
            <v>332</v>
          </cell>
          <cell r="H276" t="str">
            <v>WEST SPRINGFIELD</v>
          </cell>
          <cell r="I276">
            <v>106.17797260145379</v>
          </cell>
          <cell r="J276">
            <v>8960</v>
          </cell>
          <cell r="K276">
            <v>554</v>
          </cell>
          <cell r="L276">
            <v>937.65</v>
          </cell>
        </row>
        <row r="277">
          <cell r="B277">
            <v>441281680</v>
          </cell>
          <cell r="C277">
            <v>441281</v>
          </cell>
          <cell r="D277" t="str">
            <v>SABIS INTERNATIONAL</v>
          </cell>
          <cell r="E277">
            <v>281</v>
          </cell>
          <cell r="F277" t="str">
            <v>SPRINGFIELD</v>
          </cell>
          <cell r="G277">
            <v>680</v>
          </cell>
          <cell r="H277" t="str">
            <v>HAMPDEN WILBRAHAM</v>
          </cell>
          <cell r="I277">
            <v>133.47758570556297</v>
          </cell>
          <cell r="J277">
            <v>12917</v>
          </cell>
          <cell r="K277">
            <v>4324</v>
          </cell>
          <cell r="L277">
            <v>937.65</v>
          </cell>
        </row>
        <row r="278">
          <cell r="B278">
            <v>444035001</v>
          </cell>
          <cell r="C278">
            <v>444035</v>
          </cell>
          <cell r="D278" t="str">
            <v>NEIGHBORHOOD HOUSE</v>
          </cell>
          <cell r="E278">
            <v>35</v>
          </cell>
          <cell r="F278" t="str">
            <v>BOSTON</v>
          </cell>
          <cell r="G278">
            <v>1</v>
          </cell>
          <cell r="H278" t="str">
            <v>ABINGTON</v>
          </cell>
          <cell r="I278">
            <v>117.89890455538425</v>
          </cell>
          <cell r="J278">
            <v>9576</v>
          </cell>
          <cell r="K278">
            <v>1714</v>
          </cell>
          <cell r="L278">
            <v>937.65</v>
          </cell>
        </row>
        <row r="279">
          <cell r="B279">
            <v>444035035</v>
          </cell>
          <cell r="C279">
            <v>444035</v>
          </cell>
          <cell r="D279" t="str">
            <v>NEIGHBORHOOD HOUSE</v>
          </cell>
          <cell r="E279">
            <v>35</v>
          </cell>
          <cell r="F279" t="str">
            <v>BOSTON</v>
          </cell>
          <cell r="G279">
            <v>35</v>
          </cell>
          <cell r="H279" t="str">
            <v>BOSTON</v>
          </cell>
          <cell r="I279">
            <v>134.09528436868044</v>
          </cell>
          <cell r="J279">
            <v>13073</v>
          </cell>
          <cell r="K279">
            <v>4457</v>
          </cell>
          <cell r="L279">
            <v>937.65</v>
          </cell>
        </row>
        <row r="280">
          <cell r="B280">
            <v>444035044</v>
          </cell>
          <cell r="C280">
            <v>444035</v>
          </cell>
          <cell r="D280" t="str">
            <v>NEIGHBORHOOD HOUSE</v>
          </cell>
          <cell r="E280">
            <v>35</v>
          </cell>
          <cell r="F280" t="str">
            <v>BOSTON</v>
          </cell>
          <cell r="G280">
            <v>44</v>
          </cell>
          <cell r="H280" t="str">
            <v>BROCKTON</v>
          </cell>
          <cell r="I280">
            <v>100</v>
          </cell>
          <cell r="J280">
            <v>7846</v>
          </cell>
          <cell r="K280">
            <v>0</v>
          </cell>
          <cell r="L280">
            <v>937.65</v>
          </cell>
        </row>
        <row r="281">
          <cell r="B281">
            <v>444035133</v>
          </cell>
          <cell r="C281">
            <v>444035</v>
          </cell>
          <cell r="D281" t="str">
            <v>NEIGHBORHOOD HOUSE</v>
          </cell>
          <cell r="E281">
            <v>35</v>
          </cell>
          <cell r="F281" t="str">
            <v>BOSTON</v>
          </cell>
          <cell r="G281">
            <v>133</v>
          </cell>
          <cell r="H281" t="str">
            <v>HOLBROOK</v>
          </cell>
          <cell r="I281">
            <v>119.77351332522768</v>
          </cell>
          <cell r="J281">
            <v>10736</v>
          </cell>
          <cell r="K281">
            <v>2123</v>
          </cell>
          <cell r="L281">
            <v>937.65</v>
          </cell>
        </row>
        <row r="282">
          <cell r="B282">
            <v>444035189</v>
          </cell>
          <cell r="C282">
            <v>444035</v>
          </cell>
          <cell r="D282" t="str">
            <v>NEIGHBORHOOD HOUSE</v>
          </cell>
          <cell r="E282">
            <v>35</v>
          </cell>
          <cell r="F282" t="str">
            <v>BOSTON</v>
          </cell>
          <cell r="G282">
            <v>189</v>
          </cell>
          <cell r="H282" t="str">
            <v>MILTON</v>
          </cell>
          <cell r="I282">
            <v>137.08671197035798</v>
          </cell>
          <cell r="J282">
            <v>12631</v>
          </cell>
          <cell r="K282">
            <v>4684</v>
          </cell>
          <cell r="L282">
            <v>937.65</v>
          </cell>
        </row>
        <row r="283">
          <cell r="B283">
            <v>444035220</v>
          </cell>
          <cell r="C283">
            <v>444035</v>
          </cell>
          <cell r="D283" t="str">
            <v>NEIGHBORHOOD HOUSE</v>
          </cell>
          <cell r="E283">
            <v>35</v>
          </cell>
          <cell r="F283" t="str">
            <v>BOSTON</v>
          </cell>
          <cell r="G283">
            <v>220</v>
          </cell>
          <cell r="H283" t="str">
            <v>NORWOOD</v>
          </cell>
          <cell r="I283">
            <v>142.87202238208275</v>
          </cell>
          <cell r="J283">
            <v>9900</v>
          </cell>
          <cell r="K283">
            <v>4244</v>
          </cell>
          <cell r="L283">
            <v>937.65</v>
          </cell>
        </row>
        <row r="284">
          <cell r="B284">
            <v>444035243</v>
          </cell>
          <cell r="C284">
            <v>444035</v>
          </cell>
          <cell r="D284" t="str">
            <v>NEIGHBORHOOD HOUSE</v>
          </cell>
          <cell r="E284">
            <v>35</v>
          </cell>
          <cell r="F284" t="str">
            <v>BOSTON</v>
          </cell>
          <cell r="G284">
            <v>243</v>
          </cell>
          <cell r="H284" t="str">
            <v>QUINCY</v>
          </cell>
          <cell r="I284">
            <v>120.697061126431</v>
          </cell>
          <cell r="J284">
            <v>16337</v>
          </cell>
          <cell r="K284">
            <v>3381</v>
          </cell>
          <cell r="L284">
            <v>937.65</v>
          </cell>
        </row>
        <row r="285">
          <cell r="B285">
            <v>444035244</v>
          </cell>
          <cell r="C285">
            <v>444035</v>
          </cell>
          <cell r="D285" t="str">
            <v>NEIGHBORHOOD HOUSE</v>
          </cell>
          <cell r="E285">
            <v>35</v>
          </cell>
          <cell r="F285" t="str">
            <v>BOSTON</v>
          </cell>
          <cell r="G285">
            <v>244</v>
          </cell>
          <cell r="H285" t="str">
            <v>RANDOLPH</v>
          </cell>
          <cell r="I285">
            <v>136.06003665175945</v>
          </cell>
          <cell r="J285">
            <v>14064</v>
          </cell>
          <cell r="K285">
            <v>5071</v>
          </cell>
          <cell r="L285">
            <v>937.65</v>
          </cell>
        </row>
        <row r="286">
          <cell r="B286">
            <v>444035248</v>
          </cell>
          <cell r="C286">
            <v>444035</v>
          </cell>
          <cell r="D286" t="str">
            <v>NEIGHBORHOOD HOUSE</v>
          </cell>
          <cell r="E286">
            <v>35</v>
          </cell>
          <cell r="F286" t="str">
            <v>BOSTON</v>
          </cell>
          <cell r="G286">
            <v>248</v>
          </cell>
          <cell r="H286" t="str">
            <v>REVERE</v>
          </cell>
          <cell r="I286">
            <v>105.73568503975631</v>
          </cell>
          <cell r="J286">
            <v>14613</v>
          </cell>
          <cell r="K286">
            <v>838</v>
          </cell>
          <cell r="L286">
            <v>937.65</v>
          </cell>
        </row>
        <row r="287">
          <cell r="B287">
            <v>444035336</v>
          </cell>
          <cell r="C287">
            <v>444035</v>
          </cell>
          <cell r="D287" t="str">
            <v>NEIGHBORHOOD HOUSE</v>
          </cell>
          <cell r="E287">
            <v>35</v>
          </cell>
          <cell r="F287" t="str">
            <v>BOSTON</v>
          </cell>
          <cell r="G287">
            <v>336</v>
          </cell>
          <cell r="H287" t="str">
            <v>WEYMOUTH</v>
          </cell>
          <cell r="I287">
            <v>121.69486464434225</v>
          </cell>
          <cell r="J287">
            <v>10819</v>
          </cell>
          <cell r="K287">
            <v>2347</v>
          </cell>
          <cell r="L287">
            <v>937.65</v>
          </cell>
        </row>
        <row r="288">
          <cell r="B288">
            <v>445348017</v>
          </cell>
          <cell r="C288">
            <v>445348</v>
          </cell>
          <cell r="D288" t="str">
            <v>ABBY KELLEY FOSTER</v>
          </cell>
          <cell r="E288">
            <v>348</v>
          </cell>
          <cell r="F288" t="str">
            <v>WORCESTER</v>
          </cell>
          <cell r="G288">
            <v>17</v>
          </cell>
          <cell r="H288" t="str">
            <v>AUBURN</v>
          </cell>
          <cell r="I288">
            <v>126.36155666138012</v>
          </cell>
          <cell r="J288">
            <v>13766</v>
          </cell>
          <cell r="K288">
            <v>3629</v>
          </cell>
          <cell r="L288">
            <v>937.65</v>
          </cell>
        </row>
        <row r="289">
          <cell r="B289">
            <v>445348064</v>
          </cell>
          <cell r="C289">
            <v>445348</v>
          </cell>
          <cell r="D289" t="str">
            <v>ABBY KELLEY FOSTER</v>
          </cell>
          <cell r="E289">
            <v>348</v>
          </cell>
          <cell r="F289" t="str">
            <v>WORCESTER</v>
          </cell>
          <cell r="G289">
            <v>64</v>
          </cell>
          <cell r="H289" t="str">
            <v>CLINTON</v>
          </cell>
          <cell r="I289">
            <v>111.19859662574756</v>
          </cell>
          <cell r="J289">
            <v>10766</v>
          </cell>
          <cell r="K289">
            <v>1206</v>
          </cell>
          <cell r="L289">
            <v>937.65</v>
          </cell>
        </row>
        <row r="290">
          <cell r="B290">
            <v>445348097</v>
          </cell>
          <cell r="C290">
            <v>445348</v>
          </cell>
          <cell r="D290" t="str">
            <v>ABBY KELLEY FOSTER</v>
          </cell>
          <cell r="E290">
            <v>348</v>
          </cell>
          <cell r="F290" t="str">
            <v>WORCESTER</v>
          </cell>
          <cell r="G290">
            <v>97</v>
          </cell>
          <cell r="H290" t="str">
            <v>FITCHBURG</v>
          </cell>
          <cell r="I290">
            <v>100</v>
          </cell>
          <cell r="J290">
            <v>16307</v>
          </cell>
          <cell r="K290">
            <v>0</v>
          </cell>
          <cell r="L290">
            <v>937.65</v>
          </cell>
        </row>
        <row r="291">
          <cell r="B291">
            <v>445348110</v>
          </cell>
          <cell r="C291">
            <v>445348</v>
          </cell>
          <cell r="D291" t="str">
            <v>ABBY KELLEY FOSTER</v>
          </cell>
          <cell r="E291">
            <v>348</v>
          </cell>
          <cell r="F291" t="str">
            <v>WORCESTER</v>
          </cell>
          <cell r="G291">
            <v>110</v>
          </cell>
          <cell r="H291" t="str">
            <v>GRAFTON</v>
          </cell>
          <cell r="I291">
            <v>121.43616833393934</v>
          </cell>
          <cell r="J291">
            <v>13047</v>
          </cell>
          <cell r="K291">
            <v>2797</v>
          </cell>
          <cell r="L291">
            <v>937.65</v>
          </cell>
        </row>
        <row r="292">
          <cell r="B292">
            <v>445348151</v>
          </cell>
          <cell r="C292">
            <v>445348</v>
          </cell>
          <cell r="D292" t="str">
            <v>ABBY KELLEY FOSTER</v>
          </cell>
          <cell r="E292">
            <v>348</v>
          </cell>
          <cell r="F292" t="str">
            <v>WORCESTER</v>
          </cell>
          <cell r="G292">
            <v>151</v>
          </cell>
          <cell r="H292" t="str">
            <v>LEICESTER</v>
          </cell>
          <cell r="I292">
            <v>115.23718273805612</v>
          </cell>
          <cell r="J292">
            <v>11671</v>
          </cell>
          <cell r="K292">
            <v>1778</v>
          </cell>
          <cell r="L292">
            <v>937.65</v>
          </cell>
        </row>
        <row r="293">
          <cell r="B293">
            <v>445348186</v>
          </cell>
          <cell r="C293">
            <v>445348</v>
          </cell>
          <cell r="D293" t="str">
            <v>ABBY KELLEY FOSTER</v>
          </cell>
          <cell r="E293">
            <v>348</v>
          </cell>
          <cell r="F293" t="str">
            <v>WORCESTER</v>
          </cell>
          <cell r="G293">
            <v>186</v>
          </cell>
          <cell r="H293" t="str">
            <v>MILLBURY</v>
          </cell>
          <cell r="I293">
            <v>139.40479773431406</v>
          </cell>
          <cell r="J293">
            <v>12556</v>
          </cell>
          <cell r="K293">
            <v>4948</v>
          </cell>
          <cell r="L293">
            <v>937.65</v>
          </cell>
        </row>
        <row r="294">
          <cell r="B294">
            <v>445348213</v>
          </cell>
          <cell r="C294">
            <v>445348</v>
          </cell>
          <cell r="D294" t="str">
            <v>ABBY KELLEY FOSTER</v>
          </cell>
          <cell r="E294">
            <v>348</v>
          </cell>
          <cell r="F294" t="str">
            <v>WORCESTER</v>
          </cell>
          <cell r="G294">
            <v>213</v>
          </cell>
          <cell r="H294" t="str">
            <v>NORTHBOROUGH</v>
          </cell>
          <cell r="I294">
            <v>185.59133232348682</v>
          </cell>
          <cell r="J294">
            <v>13219</v>
          </cell>
          <cell r="K294">
            <v>11314</v>
          </cell>
          <cell r="L294">
            <v>937.65</v>
          </cell>
        </row>
        <row r="295">
          <cell r="B295">
            <v>445348226</v>
          </cell>
          <cell r="C295">
            <v>445348</v>
          </cell>
          <cell r="D295" t="str">
            <v>ABBY KELLEY FOSTER</v>
          </cell>
          <cell r="E295">
            <v>348</v>
          </cell>
          <cell r="F295" t="str">
            <v>WORCESTER</v>
          </cell>
          <cell r="G295">
            <v>226</v>
          </cell>
          <cell r="H295" t="str">
            <v>OXFORD</v>
          </cell>
          <cell r="I295">
            <v>110.86174731011633</v>
          </cell>
          <cell r="J295">
            <v>11072</v>
          </cell>
          <cell r="K295">
            <v>1203</v>
          </cell>
          <cell r="L295">
            <v>937.65</v>
          </cell>
        </row>
        <row r="296">
          <cell r="B296">
            <v>445348271</v>
          </cell>
          <cell r="C296">
            <v>445348</v>
          </cell>
          <cell r="D296" t="str">
            <v>ABBY KELLEY FOSTER</v>
          </cell>
          <cell r="E296">
            <v>348</v>
          </cell>
          <cell r="F296" t="str">
            <v>WORCESTER</v>
          </cell>
          <cell r="G296">
            <v>271</v>
          </cell>
          <cell r="H296" t="str">
            <v>SHREWSBURY</v>
          </cell>
          <cell r="I296">
            <v>127.19732347272578</v>
          </cell>
          <cell r="J296">
            <v>14356</v>
          </cell>
          <cell r="K296">
            <v>3904</v>
          </cell>
          <cell r="L296">
            <v>937.65</v>
          </cell>
        </row>
        <row r="297">
          <cell r="B297">
            <v>445348277</v>
          </cell>
          <cell r="C297">
            <v>445348</v>
          </cell>
          <cell r="D297" t="str">
            <v>ABBY KELLEY FOSTER</v>
          </cell>
          <cell r="E297">
            <v>348</v>
          </cell>
          <cell r="F297" t="str">
            <v>WORCESTER</v>
          </cell>
          <cell r="G297">
            <v>277</v>
          </cell>
          <cell r="H297" t="str">
            <v>SOUTHBRIDGE</v>
          </cell>
          <cell r="I297">
            <v>104.05249281885833</v>
          </cell>
          <cell r="J297">
            <v>13985</v>
          </cell>
          <cell r="K297">
            <v>567</v>
          </cell>
          <cell r="L297">
            <v>937.65</v>
          </cell>
        </row>
        <row r="298">
          <cell r="B298">
            <v>445348290</v>
          </cell>
          <cell r="C298">
            <v>445348</v>
          </cell>
          <cell r="D298" t="str">
            <v>ABBY KELLEY FOSTER</v>
          </cell>
          <cell r="E298">
            <v>348</v>
          </cell>
          <cell r="F298" t="str">
            <v>WORCESTER</v>
          </cell>
          <cell r="G298">
            <v>290</v>
          </cell>
          <cell r="H298" t="str">
            <v>SUTTON</v>
          </cell>
          <cell r="I298">
            <v>140.99220604771423</v>
          </cell>
          <cell r="J298">
            <v>9305</v>
          </cell>
          <cell r="K298">
            <v>3814</v>
          </cell>
          <cell r="L298">
            <v>937.65</v>
          </cell>
        </row>
        <row r="299">
          <cell r="B299">
            <v>445348316</v>
          </cell>
          <cell r="C299">
            <v>445348</v>
          </cell>
          <cell r="D299" t="str">
            <v>ABBY KELLEY FOSTER</v>
          </cell>
          <cell r="E299">
            <v>348</v>
          </cell>
          <cell r="F299" t="str">
            <v>WORCESTER</v>
          </cell>
          <cell r="G299">
            <v>316</v>
          </cell>
          <cell r="H299" t="str">
            <v>WEBSTER</v>
          </cell>
          <cell r="I299">
            <v>111.90922855147652</v>
          </cell>
          <cell r="J299">
            <v>12047</v>
          </cell>
          <cell r="K299">
            <v>1435</v>
          </cell>
          <cell r="L299">
            <v>937.65</v>
          </cell>
        </row>
        <row r="300">
          <cell r="B300">
            <v>445348321</v>
          </cell>
          <cell r="C300">
            <v>445348</v>
          </cell>
          <cell r="D300" t="str">
            <v>ABBY KELLEY FOSTER</v>
          </cell>
          <cell r="E300">
            <v>348</v>
          </cell>
          <cell r="F300" t="str">
            <v>WORCESTER</v>
          </cell>
          <cell r="G300">
            <v>321</v>
          </cell>
          <cell r="H300" t="str">
            <v>WESTBOROUGH</v>
          </cell>
          <cell r="I300">
            <v>153.2402264421012</v>
          </cell>
          <cell r="J300">
            <v>10766</v>
          </cell>
          <cell r="K300">
            <v>5732</v>
          </cell>
          <cell r="L300">
            <v>937.65</v>
          </cell>
        </row>
        <row r="301">
          <cell r="B301">
            <v>445348322</v>
          </cell>
          <cell r="C301">
            <v>445348</v>
          </cell>
          <cell r="D301" t="str">
            <v>ABBY KELLEY FOSTER</v>
          </cell>
          <cell r="E301">
            <v>348</v>
          </cell>
          <cell r="F301" t="str">
            <v>WORCESTER</v>
          </cell>
          <cell r="G301">
            <v>322</v>
          </cell>
          <cell r="H301" t="str">
            <v>WEST BOYLSTON</v>
          </cell>
          <cell r="I301">
            <v>150.98184422635981</v>
          </cell>
          <cell r="J301">
            <v>11105</v>
          </cell>
          <cell r="K301">
            <v>5662</v>
          </cell>
          <cell r="L301">
            <v>937.65</v>
          </cell>
        </row>
        <row r="302">
          <cell r="B302">
            <v>445348348</v>
          </cell>
          <cell r="C302">
            <v>445348</v>
          </cell>
          <cell r="D302" t="str">
            <v>ABBY KELLEY FOSTER</v>
          </cell>
          <cell r="E302">
            <v>348</v>
          </cell>
          <cell r="F302" t="str">
            <v>WORCESTER</v>
          </cell>
          <cell r="G302">
            <v>348</v>
          </cell>
          <cell r="H302" t="str">
            <v>WORCESTER</v>
          </cell>
          <cell r="I302">
            <v>100.3628760519974</v>
          </cell>
          <cell r="J302">
            <v>12118</v>
          </cell>
          <cell r="K302">
            <v>44</v>
          </cell>
          <cell r="L302">
            <v>937.65</v>
          </cell>
        </row>
        <row r="303">
          <cell r="B303">
            <v>445348615</v>
          </cell>
          <cell r="C303">
            <v>445348</v>
          </cell>
          <cell r="D303" t="str">
            <v>ABBY KELLEY FOSTER</v>
          </cell>
          <cell r="E303">
            <v>348</v>
          </cell>
          <cell r="F303" t="str">
            <v>WORCESTER</v>
          </cell>
          <cell r="G303">
            <v>615</v>
          </cell>
          <cell r="H303" t="str">
            <v>ATHOL ROYALSTON</v>
          </cell>
          <cell r="I303">
            <v>106.69818385354799</v>
          </cell>
          <cell r="J303">
            <v>11626</v>
          </cell>
          <cell r="K303">
            <v>779</v>
          </cell>
          <cell r="L303">
            <v>937.65</v>
          </cell>
        </row>
        <row r="304">
          <cell r="B304">
            <v>445348658</v>
          </cell>
          <cell r="C304">
            <v>445348</v>
          </cell>
          <cell r="D304" t="str">
            <v>ABBY KELLEY FOSTER</v>
          </cell>
          <cell r="E304">
            <v>348</v>
          </cell>
          <cell r="F304" t="str">
            <v>WORCESTER</v>
          </cell>
          <cell r="G304">
            <v>658</v>
          </cell>
          <cell r="H304" t="str">
            <v>DUDLEY CHARLTON</v>
          </cell>
          <cell r="I304">
            <v>115.09199070531675</v>
          </cell>
          <cell r="J304">
            <v>10035</v>
          </cell>
          <cell r="K304">
            <v>1514</v>
          </cell>
          <cell r="L304">
            <v>937.65</v>
          </cell>
        </row>
        <row r="305">
          <cell r="B305">
            <v>445348753</v>
          </cell>
          <cell r="C305">
            <v>445348</v>
          </cell>
          <cell r="D305" t="str">
            <v>ABBY KELLEY FOSTER</v>
          </cell>
          <cell r="E305">
            <v>348</v>
          </cell>
          <cell r="F305" t="str">
            <v>WORCESTER</v>
          </cell>
          <cell r="G305">
            <v>753</v>
          </cell>
          <cell r="H305" t="str">
            <v>QUABBIN</v>
          </cell>
          <cell r="I305">
            <v>141.16535534409664</v>
          </cell>
          <cell r="J305">
            <v>8960</v>
          </cell>
          <cell r="K305">
            <v>3688</v>
          </cell>
          <cell r="L305">
            <v>937.65</v>
          </cell>
        </row>
        <row r="306">
          <cell r="B306">
            <v>445348767</v>
          </cell>
          <cell r="C306">
            <v>445348</v>
          </cell>
          <cell r="D306" t="str">
            <v>ABBY KELLEY FOSTER</v>
          </cell>
          <cell r="E306">
            <v>348</v>
          </cell>
          <cell r="F306" t="str">
            <v>WORCESTER</v>
          </cell>
          <cell r="G306">
            <v>767</v>
          </cell>
          <cell r="H306" t="str">
            <v>SPENCER EAST BROOKFIELD</v>
          </cell>
          <cell r="I306">
            <v>125.27897765036296</v>
          </cell>
          <cell r="J306">
            <v>9677</v>
          </cell>
          <cell r="K306">
            <v>2446</v>
          </cell>
          <cell r="L306">
            <v>937.65</v>
          </cell>
        </row>
        <row r="307">
          <cell r="B307">
            <v>445348775</v>
          </cell>
          <cell r="C307">
            <v>445348</v>
          </cell>
          <cell r="D307" t="str">
            <v>ABBY KELLEY FOSTER</v>
          </cell>
          <cell r="E307">
            <v>348</v>
          </cell>
          <cell r="F307" t="str">
            <v>WORCESTER</v>
          </cell>
          <cell r="G307">
            <v>775</v>
          </cell>
          <cell r="H307" t="str">
            <v>WACHUSETT</v>
          </cell>
          <cell r="I307">
            <v>121.659548372825</v>
          </cell>
          <cell r="J307">
            <v>10250</v>
          </cell>
          <cell r="K307">
            <v>2220</v>
          </cell>
          <cell r="L307">
            <v>937.65</v>
          </cell>
        </row>
        <row r="308">
          <cell r="B308">
            <v>446099001</v>
          </cell>
          <cell r="C308">
            <v>446099</v>
          </cell>
          <cell r="D308" t="str">
            <v>FOXBOROUGH REGIONAL</v>
          </cell>
          <cell r="E308">
            <v>99</v>
          </cell>
          <cell r="F308" t="str">
            <v>FOXBOROUGH</v>
          </cell>
          <cell r="G308">
            <v>1</v>
          </cell>
          <cell r="H308" t="str">
            <v>ABINGTON</v>
          </cell>
          <cell r="I308">
            <v>117.89890455538425</v>
          </cell>
          <cell r="J308">
            <v>14219</v>
          </cell>
          <cell r="K308">
            <v>2545</v>
          </cell>
          <cell r="L308">
            <v>937.65</v>
          </cell>
        </row>
        <row r="309">
          <cell r="B309">
            <v>446099016</v>
          </cell>
          <cell r="C309">
            <v>446099</v>
          </cell>
          <cell r="D309" t="str">
            <v>FOXBOROUGH REGIONAL</v>
          </cell>
          <cell r="E309">
            <v>99</v>
          </cell>
          <cell r="F309" t="str">
            <v>FOXBOROUGH</v>
          </cell>
          <cell r="G309">
            <v>16</v>
          </cell>
          <cell r="H309" t="str">
            <v>ATTLEBORO</v>
          </cell>
          <cell r="I309">
            <v>102.40765925668947</v>
          </cell>
          <cell r="J309">
            <v>10972</v>
          </cell>
          <cell r="K309">
            <v>264</v>
          </cell>
          <cell r="L309">
            <v>937.65</v>
          </cell>
        </row>
        <row r="310">
          <cell r="B310">
            <v>446099018</v>
          </cell>
          <cell r="C310">
            <v>446099</v>
          </cell>
          <cell r="D310" t="str">
            <v>FOXBOROUGH REGIONAL</v>
          </cell>
          <cell r="E310">
            <v>99</v>
          </cell>
          <cell r="F310" t="str">
            <v>FOXBOROUGH</v>
          </cell>
          <cell r="G310">
            <v>18</v>
          </cell>
          <cell r="H310" t="str">
            <v>AVON</v>
          </cell>
          <cell r="I310">
            <v>162.03517110959865</v>
          </cell>
          <cell r="J310">
            <v>11517</v>
          </cell>
          <cell r="K310">
            <v>7145</v>
          </cell>
          <cell r="L310">
            <v>937.65</v>
          </cell>
        </row>
        <row r="311">
          <cell r="B311">
            <v>446099035</v>
          </cell>
          <cell r="C311">
            <v>446099</v>
          </cell>
          <cell r="D311" t="str">
            <v>FOXBOROUGH REGIONAL</v>
          </cell>
          <cell r="E311">
            <v>99</v>
          </cell>
          <cell r="F311" t="str">
            <v>FOXBOROUGH</v>
          </cell>
          <cell r="G311">
            <v>35</v>
          </cell>
          <cell r="H311" t="str">
            <v>BOSTON</v>
          </cell>
          <cell r="I311">
            <v>134.09528436868044</v>
          </cell>
          <cell r="J311">
            <v>12442</v>
          </cell>
          <cell r="K311">
            <v>4242</v>
          </cell>
          <cell r="L311">
            <v>937.65</v>
          </cell>
        </row>
        <row r="312">
          <cell r="B312">
            <v>446099044</v>
          </cell>
          <cell r="C312">
            <v>446099</v>
          </cell>
          <cell r="D312" t="str">
            <v>FOXBOROUGH REGIONAL</v>
          </cell>
          <cell r="E312">
            <v>99</v>
          </cell>
          <cell r="F312" t="str">
            <v>FOXBOROUGH</v>
          </cell>
          <cell r="G312">
            <v>44</v>
          </cell>
          <cell r="H312" t="str">
            <v>BROCKTON</v>
          </cell>
          <cell r="I312">
            <v>100</v>
          </cell>
          <cell r="J312">
            <v>12249</v>
          </cell>
          <cell r="K312">
            <v>0</v>
          </cell>
          <cell r="L312">
            <v>937.65</v>
          </cell>
        </row>
        <row r="313">
          <cell r="B313">
            <v>446099050</v>
          </cell>
          <cell r="C313">
            <v>446099</v>
          </cell>
          <cell r="D313" t="str">
            <v>FOXBOROUGH REGIONAL</v>
          </cell>
          <cell r="E313">
            <v>99</v>
          </cell>
          <cell r="F313" t="str">
            <v>FOXBOROUGH</v>
          </cell>
          <cell r="G313">
            <v>50</v>
          </cell>
          <cell r="H313" t="str">
            <v>CANTON</v>
          </cell>
          <cell r="I313">
            <v>141.8484049065404</v>
          </cell>
          <cell r="J313">
            <v>10842</v>
          </cell>
          <cell r="K313">
            <v>4537</v>
          </cell>
          <cell r="L313">
            <v>937.65</v>
          </cell>
        </row>
        <row r="314">
          <cell r="B314">
            <v>446099083</v>
          </cell>
          <cell r="C314">
            <v>446099</v>
          </cell>
          <cell r="D314" t="str">
            <v>FOXBOROUGH REGIONAL</v>
          </cell>
          <cell r="E314">
            <v>99</v>
          </cell>
          <cell r="F314" t="str">
            <v>FOXBOROUGH</v>
          </cell>
          <cell r="G314">
            <v>83</v>
          </cell>
          <cell r="H314" t="str">
            <v>EAST BRIDGEWATER</v>
          </cell>
          <cell r="I314">
            <v>116.80451802157094</v>
          </cell>
          <cell r="J314">
            <v>11466</v>
          </cell>
          <cell r="K314">
            <v>1927</v>
          </cell>
          <cell r="L314">
            <v>937.65</v>
          </cell>
        </row>
        <row r="315">
          <cell r="B315">
            <v>446099088</v>
          </cell>
          <cell r="C315">
            <v>446099</v>
          </cell>
          <cell r="D315" t="str">
            <v>FOXBOROUGH REGIONAL</v>
          </cell>
          <cell r="E315">
            <v>99</v>
          </cell>
          <cell r="F315" t="str">
            <v>FOXBOROUGH</v>
          </cell>
          <cell r="G315">
            <v>88</v>
          </cell>
          <cell r="H315" t="str">
            <v>EASTON</v>
          </cell>
          <cell r="I315">
            <v>129.31169496857876</v>
          </cell>
          <cell r="J315">
            <v>11520</v>
          </cell>
          <cell r="K315">
            <v>3377</v>
          </cell>
          <cell r="L315">
            <v>937.65</v>
          </cell>
        </row>
        <row r="316">
          <cell r="B316">
            <v>446099099</v>
          </cell>
          <cell r="C316">
            <v>446099</v>
          </cell>
          <cell r="D316" t="str">
            <v>FOXBOROUGH REGIONAL</v>
          </cell>
          <cell r="E316">
            <v>99</v>
          </cell>
          <cell r="F316" t="str">
            <v>FOXBOROUGH</v>
          </cell>
          <cell r="G316">
            <v>99</v>
          </cell>
          <cell r="H316" t="str">
            <v>FOXBOROUGH</v>
          </cell>
          <cell r="I316">
            <v>153.55244026779684</v>
          </cell>
          <cell r="J316">
            <v>11322</v>
          </cell>
          <cell r="K316">
            <v>6063</v>
          </cell>
          <cell r="L316">
            <v>937.65</v>
          </cell>
        </row>
        <row r="317">
          <cell r="B317">
            <v>446099101</v>
          </cell>
          <cell r="C317">
            <v>446099</v>
          </cell>
          <cell r="D317" t="str">
            <v>FOXBOROUGH REGIONAL</v>
          </cell>
          <cell r="E317">
            <v>99</v>
          </cell>
          <cell r="F317" t="str">
            <v>FOXBOROUGH</v>
          </cell>
          <cell r="G317">
            <v>101</v>
          </cell>
          <cell r="H317" t="str">
            <v>FRANKLIN</v>
          </cell>
          <cell r="I317">
            <v>125.76340656989026</v>
          </cell>
          <cell r="J317">
            <v>13432</v>
          </cell>
          <cell r="K317">
            <v>3461</v>
          </cell>
          <cell r="L317">
            <v>937.65</v>
          </cell>
        </row>
        <row r="318">
          <cell r="B318">
            <v>446099133</v>
          </cell>
          <cell r="C318">
            <v>446099</v>
          </cell>
          <cell r="D318" t="str">
            <v>FOXBOROUGH REGIONAL</v>
          </cell>
          <cell r="E318">
            <v>99</v>
          </cell>
          <cell r="F318" t="str">
            <v>FOXBOROUGH</v>
          </cell>
          <cell r="G318">
            <v>133</v>
          </cell>
          <cell r="H318" t="str">
            <v>HOLBROOK</v>
          </cell>
          <cell r="I318">
            <v>119.77351332522768</v>
          </cell>
          <cell r="J318">
            <v>15699</v>
          </cell>
          <cell r="K318">
            <v>3104</v>
          </cell>
          <cell r="L318">
            <v>937.65</v>
          </cell>
        </row>
        <row r="319">
          <cell r="B319">
            <v>446099167</v>
          </cell>
          <cell r="C319">
            <v>446099</v>
          </cell>
          <cell r="D319" t="str">
            <v>FOXBOROUGH REGIONAL</v>
          </cell>
          <cell r="E319">
            <v>99</v>
          </cell>
          <cell r="F319" t="str">
            <v>FOXBOROUGH</v>
          </cell>
          <cell r="G319">
            <v>167</v>
          </cell>
          <cell r="H319" t="str">
            <v>MANSFIELD</v>
          </cell>
          <cell r="I319">
            <v>140.32994320024204</v>
          </cell>
          <cell r="J319">
            <v>11099</v>
          </cell>
          <cell r="K319">
            <v>4476</v>
          </cell>
          <cell r="L319">
            <v>937.65</v>
          </cell>
        </row>
        <row r="320">
          <cell r="B320">
            <v>446099177</v>
          </cell>
          <cell r="C320">
            <v>446099</v>
          </cell>
          <cell r="D320" t="str">
            <v>FOXBOROUGH REGIONAL</v>
          </cell>
          <cell r="E320">
            <v>99</v>
          </cell>
          <cell r="F320" t="str">
            <v>FOXBOROUGH</v>
          </cell>
          <cell r="G320">
            <v>177</v>
          </cell>
          <cell r="H320" t="str">
            <v>MEDWAY</v>
          </cell>
          <cell r="I320">
            <v>138.09453442577359</v>
          </cell>
          <cell r="J320">
            <v>10497</v>
          </cell>
          <cell r="K320">
            <v>3999</v>
          </cell>
          <cell r="L320">
            <v>937.65</v>
          </cell>
        </row>
        <row r="321">
          <cell r="B321">
            <v>446099182</v>
          </cell>
          <cell r="C321">
            <v>446099</v>
          </cell>
          <cell r="D321" t="str">
            <v>FOXBOROUGH REGIONAL</v>
          </cell>
          <cell r="E321">
            <v>99</v>
          </cell>
          <cell r="F321" t="str">
            <v>FOXBOROUGH</v>
          </cell>
          <cell r="G321">
            <v>182</v>
          </cell>
          <cell r="H321" t="str">
            <v>MIDDLEBOROUGH</v>
          </cell>
          <cell r="I321">
            <v>120.37975419998632</v>
          </cell>
          <cell r="J321">
            <v>16503</v>
          </cell>
          <cell r="K321">
            <v>3363</v>
          </cell>
          <cell r="L321">
            <v>937.65</v>
          </cell>
        </row>
        <row r="322">
          <cell r="B322">
            <v>446099208</v>
          </cell>
          <cell r="C322">
            <v>446099</v>
          </cell>
          <cell r="D322" t="str">
            <v>FOXBOROUGH REGIONAL</v>
          </cell>
          <cell r="E322">
            <v>99</v>
          </cell>
          <cell r="F322" t="str">
            <v>FOXBOROUGH</v>
          </cell>
          <cell r="G322">
            <v>208</v>
          </cell>
          <cell r="H322" t="str">
            <v>NORFOLK</v>
          </cell>
          <cell r="I322">
            <v>157.63633533760012</v>
          </cell>
          <cell r="J322">
            <v>9640</v>
          </cell>
          <cell r="K322">
            <v>5556</v>
          </cell>
          <cell r="L322">
            <v>937.65</v>
          </cell>
        </row>
        <row r="323">
          <cell r="B323">
            <v>446099212</v>
          </cell>
          <cell r="C323">
            <v>446099</v>
          </cell>
          <cell r="D323" t="str">
            <v>FOXBOROUGH REGIONAL</v>
          </cell>
          <cell r="E323">
            <v>99</v>
          </cell>
          <cell r="F323" t="str">
            <v>FOXBOROUGH</v>
          </cell>
          <cell r="G323">
            <v>212</v>
          </cell>
          <cell r="H323" t="str">
            <v>NORTH ATTLEBOROUGH</v>
          </cell>
          <cell r="I323">
            <v>124.98534520437821</v>
          </cell>
          <cell r="J323">
            <v>10936</v>
          </cell>
          <cell r="K323">
            <v>2732</v>
          </cell>
          <cell r="L323">
            <v>937.65</v>
          </cell>
        </row>
        <row r="324">
          <cell r="B324">
            <v>446099218</v>
          </cell>
          <cell r="C324">
            <v>446099</v>
          </cell>
          <cell r="D324" t="str">
            <v>FOXBOROUGH REGIONAL</v>
          </cell>
          <cell r="E324">
            <v>99</v>
          </cell>
          <cell r="F324" t="str">
            <v>FOXBOROUGH</v>
          </cell>
          <cell r="G324">
            <v>218</v>
          </cell>
          <cell r="H324" t="str">
            <v>NORTON</v>
          </cell>
          <cell r="I324">
            <v>135.75990059288631</v>
          </cell>
          <cell r="J324">
            <v>10797</v>
          </cell>
          <cell r="K324">
            <v>3861</v>
          </cell>
          <cell r="L324">
            <v>937.65</v>
          </cell>
        </row>
        <row r="325">
          <cell r="B325">
            <v>446099220</v>
          </cell>
          <cell r="C325">
            <v>446099</v>
          </cell>
          <cell r="D325" t="str">
            <v>FOXBOROUGH REGIONAL</v>
          </cell>
          <cell r="E325">
            <v>99</v>
          </cell>
          <cell r="F325" t="str">
            <v>FOXBOROUGH</v>
          </cell>
          <cell r="G325">
            <v>220</v>
          </cell>
          <cell r="H325" t="str">
            <v>NORWOOD</v>
          </cell>
          <cell r="I325">
            <v>142.87202238208275</v>
          </cell>
          <cell r="J325">
            <v>11436</v>
          </cell>
          <cell r="K325">
            <v>4903</v>
          </cell>
          <cell r="L325">
            <v>937.65</v>
          </cell>
        </row>
        <row r="326">
          <cell r="B326">
            <v>446099238</v>
          </cell>
          <cell r="C326">
            <v>446099</v>
          </cell>
          <cell r="D326" t="str">
            <v>FOXBOROUGH REGIONAL</v>
          </cell>
          <cell r="E326">
            <v>99</v>
          </cell>
          <cell r="F326" t="str">
            <v>FOXBOROUGH</v>
          </cell>
          <cell r="G326">
            <v>238</v>
          </cell>
          <cell r="H326" t="str">
            <v>PLAINVILLE</v>
          </cell>
          <cell r="I326">
            <v>157.50868094614412</v>
          </cell>
          <cell r="J326">
            <v>10372</v>
          </cell>
          <cell r="K326">
            <v>5965</v>
          </cell>
          <cell r="L326">
            <v>937.65</v>
          </cell>
        </row>
        <row r="327">
          <cell r="B327">
            <v>446099244</v>
          </cell>
          <cell r="C327">
            <v>446099</v>
          </cell>
          <cell r="D327" t="str">
            <v>FOXBOROUGH REGIONAL</v>
          </cell>
          <cell r="E327">
            <v>99</v>
          </cell>
          <cell r="F327" t="str">
            <v>FOXBOROUGH</v>
          </cell>
          <cell r="G327">
            <v>244</v>
          </cell>
          <cell r="H327" t="str">
            <v>RANDOLPH</v>
          </cell>
          <cell r="I327">
            <v>136.06003665175945</v>
          </cell>
          <cell r="J327">
            <v>11242</v>
          </cell>
          <cell r="K327">
            <v>4054</v>
          </cell>
          <cell r="L327">
            <v>937.65</v>
          </cell>
        </row>
        <row r="328">
          <cell r="B328">
            <v>446099266</v>
          </cell>
          <cell r="C328">
            <v>446099</v>
          </cell>
          <cell r="D328" t="str">
            <v>FOXBOROUGH REGIONAL</v>
          </cell>
          <cell r="E328">
            <v>99</v>
          </cell>
          <cell r="F328" t="str">
            <v>FOXBOROUGH</v>
          </cell>
          <cell r="G328">
            <v>266</v>
          </cell>
          <cell r="H328" t="str">
            <v>SHARON</v>
          </cell>
          <cell r="I328">
            <v>146.05704352327282</v>
          </cell>
          <cell r="J328">
            <v>10023</v>
          </cell>
          <cell r="K328">
            <v>4616</v>
          </cell>
          <cell r="L328">
            <v>937.65</v>
          </cell>
        </row>
        <row r="329">
          <cell r="B329">
            <v>446099285</v>
          </cell>
          <cell r="C329">
            <v>446099</v>
          </cell>
          <cell r="D329" t="str">
            <v>FOXBOROUGH REGIONAL</v>
          </cell>
          <cell r="E329">
            <v>99</v>
          </cell>
          <cell r="F329" t="str">
            <v>FOXBOROUGH</v>
          </cell>
          <cell r="G329">
            <v>285</v>
          </cell>
          <cell r="H329" t="str">
            <v>STOUGHTON</v>
          </cell>
          <cell r="I329">
            <v>128.33606278135315</v>
          </cell>
          <cell r="J329">
            <v>11043</v>
          </cell>
          <cell r="K329">
            <v>3129</v>
          </cell>
          <cell r="L329">
            <v>937.65</v>
          </cell>
        </row>
        <row r="330">
          <cell r="B330">
            <v>446099293</v>
          </cell>
          <cell r="C330">
            <v>446099</v>
          </cell>
          <cell r="D330" t="str">
            <v>FOXBOROUGH REGIONAL</v>
          </cell>
          <cell r="E330">
            <v>99</v>
          </cell>
          <cell r="F330" t="str">
            <v>FOXBOROUGH</v>
          </cell>
          <cell r="G330">
            <v>293</v>
          </cell>
          <cell r="H330" t="str">
            <v>TAUNTON</v>
          </cell>
          <cell r="I330">
            <v>106.01188218755067</v>
          </cell>
          <cell r="J330">
            <v>12551</v>
          </cell>
          <cell r="K330">
            <v>755</v>
          </cell>
          <cell r="L330">
            <v>937.65</v>
          </cell>
        </row>
        <row r="331">
          <cell r="B331">
            <v>446099307</v>
          </cell>
          <cell r="C331">
            <v>446099</v>
          </cell>
          <cell r="D331" t="str">
            <v>FOXBOROUGH REGIONAL</v>
          </cell>
          <cell r="E331">
            <v>99</v>
          </cell>
          <cell r="F331" t="str">
            <v>FOXBOROUGH</v>
          </cell>
          <cell r="G331">
            <v>307</v>
          </cell>
          <cell r="H331" t="str">
            <v>WALPOLE</v>
          </cell>
          <cell r="I331">
            <v>142.04358425340948</v>
          </cell>
          <cell r="J331">
            <v>12105</v>
          </cell>
          <cell r="K331">
            <v>5089</v>
          </cell>
          <cell r="L331">
            <v>937.65</v>
          </cell>
        </row>
        <row r="332">
          <cell r="B332">
            <v>446099310</v>
          </cell>
          <cell r="C332">
            <v>446099</v>
          </cell>
          <cell r="D332" t="str">
            <v>FOXBOROUGH REGIONAL</v>
          </cell>
          <cell r="E332">
            <v>99</v>
          </cell>
          <cell r="F332" t="str">
            <v>FOXBOROUGH</v>
          </cell>
          <cell r="G332">
            <v>310</v>
          </cell>
          <cell r="H332" t="str">
            <v>WAREHAM</v>
          </cell>
          <cell r="I332">
            <v>110.34681368821701</v>
          </cell>
          <cell r="J332">
            <v>14646</v>
          </cell>
          <cell r="K332">
            <v>1515</v>
          </cell>
          <cell r="L332">
            <v>937.65</v>
          </cell>
        </row>
        <row r="333">
          <cell r="B333">
            <v>446099323</v>
          </cell>
          <cell r="C333">
            <v>446099</v>
          </cell>
          <cell r="D333" t="str">
            <v>FOXBOROUGH REGIONAL</v>
          </cell>
          <cell r="E333">
            <v>99</v>
          </cell>
          <cell r="F333" t="str">
            <v>FOXBOROUGH</v>
          </cell>
          <cell r="G333">
            <v>323</v>
          </cell>
          <cell r="H333" t="str">
            <v>WEST BRIDGEWATER</v>
          </cell>
          <cell r="I333">
            <v>131.82747587443359</v>
          </cell>
          <cell r="J333">
            <v>10967</v>
          </cell>
          <cell r="K333">
            <v>3491</v>
          </cell>
          <cell r="L333">
            <v>937.65</v>
          </cell>
        </row>
        <row r="334">
          <cell r="B334">
            <v>446099336</v>
          </cell>
          <cell r="C334">
            <v>446099</v>
          </cell>
          <cell r="D334" t="str">
            <v>FOXBOROUGH REGIONAL</v>
          </cell>
          <cell r="E334">
            <v>99</v>
          </cell>
          <cell r="F334" t="str">
            <v>FOXBOROUGH</v>
          </cell>
          <cell r="G334">
            <v>336</v>
          </cell>
          <cell r="H334" t="str">
            <v>WEYMOUTH</v>
          </cell>
          <cell r="I334">
            <v>121.69486464434225</v>
          </cell>
          <cell r="J334">
            <v>9610</v>
          </cell>
          <cell r="K334">
            <v>2085</v>
          </cell>
          <cell r="L334">
            <v>937.65</v>
          </cell>
        </row>
        <row r="335">
          <cell r="B335">
            <v>446099350</v>
          </cell>
          <cell r="C335">
            <v>446099</v>
          </cell>
          <cell r="D335" t="str">
            <v>FOXBOROUGH REGIONAL</v>
          </cell>
          <cell r="E335">
            <v>99</v>
          </cell>
          <cell r="F335" t="str">
            <v>FOXBOROUGH</v>
          </cell>
          <cell r="G335">
            <v>350</v>
          </cell>
          <cell r="H335" t="str">
            <v>WRENTHAM</v>
          </cell>
          <cell r="I335">
            <v>161.61226021476475</v>
          </cell>
          <cell r="J335">
            <v>12868</v>
          </cell>
          <cell r="K335">
            <v>7928</v>
          </cell>
          <cell r="L335">
            <v>937.65</v>
          </cell>
        </row>
        <row r="336">
          <cell r="B336">
            <v>446099625</v>
          </cell>
          <cell r="C336">
            <v>446099</v>
          </cell>
          <cell r="D336" t="str">
            <v>FOXBOROUGH REGIONAL</v>
          </cell>
          <cell r="E336">
            <v>99</v>
          </cell>
          <cell r="F336" t="str">
            <v>FOXBOROUGH</v>
          </cell>
          <cell r="G336">
            <v>625</v>
          </cell>
          <cell r="H336" t="str">
            <v>BRIDGEWATER RAYNHAM</v>
          </cell>
          <cell r="I336">
            <v>114.45586096035278</v>
          </cell>
          <cell r="J336">
            <v>11851</v>
          </cell>
          <cell r="K336">
            <v>1713</v>
          </cell>
          <cell r="L336">
            <v>937.65</v>
          </cell>
        </row>
        <row r="337">
          <cell r="B337">
            <v>446099650</v>
          </cell>
          <cell r="C337">
            <v>446099</v>
          </cell>
          <cell r="D337" t="str">
            <v>FOXBOROUGH REGIONAL</v>
          </cell>
          <cell r="E337">
            <v>99</v>
          </cell>
          <cell r="F337" t="str">
            <v>FOXBOROUGH</v>
          </cell>
          <cell r="G337">
            <v>650</v>
          </cell>
          <cell r="H337" t="str">
            <v>DIGHTON REHOBOTH</v>
          </cell>
          <cell r="I337">
            <v>127.71852744976874</v>
          </cell>
          <cell r="J337">
            <v>9731</v>
          </cell>
          <cell r="K337">
            <v>2697</v>
          </cell>
          <cell r="L337">
            <v>937.65</v>
          </cell>
        </row>
        <row r="338">
          <cell r="B338">
            <v>446099690</v>
          </cell>
          <cell r="C338">
            <v>446099</v>
          </cell>
          <cell r="D338" t="str">
            <v>FOXBOROUGH REGIONAL</v>
          </cell>
          <cell r="E338">
            <v>99</v>
          </cell>
          <cell r="F338" t="str">
            <v>FOXBOROUGH</v>
          </cell>
          <cell r="G338">
            <v>690</v>
          </cell>
          <cell r="H338" t="str">
            <v>KING PHILIP</v>
          </cell>
          <cell r="I338">
            <v>131.00145942288012</v>
          </cell>
          <cell r="J338">
            <v>11296</v>
          </cell>
          <cell r="K338">
            <v>3502</v>
          </cell>
          <cell r="L338">
            <v>937.65</v>
          </cell>
        </row>
        <row r="339">
          <cell r="B339">
            <v>447101025</v>
          </cell>
          <cell r="C339">
            <v>447101</v>
          </cell>
          <cell r="D339" t="str">
            <v>BENJAMIN FRANKLIN CLASSICAL</v>
          </cell>
          <cell r="E339">
            <v>101</v>
          </cell>
          <cell r="F339" t="str">
            <v>FRANKLIN</v>
          </cell>
          <cell r="G339">
            <v>25</v>
          </cell>
          <cell r="H339" t="str">
            <v>BELLINGHAM</v>
          </cell>
          <cell r="I339">
            <v>139.1874600790232</v>
          </cell>
          <cell r="J339">
            <v>10795</v>
          </cell>
          <cell r="K339">
            <v>4230</v>
          </cell>
          <cell r="L339">
            <v>937.65</v>
          </cell>
        </row>
        <row r="340">
          <cell r="B340">
            <v>447101100</v>
          </cell>
          <cell r="C340">
            <v>447101</v>
          </cell>
          <cell r="D340" t="str">
            <v>BENJAMIN FRANKLIN CLASSICAL</v>
          </cell>
          <cell r="E340">
            <v>101</v>
          </cell>
          <cell r="F340" t="str">
            <v>FRANKLIN</v>
          </cell>
          <cell r="G340">
            <v>100</v>
          </cell>
          <cell r="H340" t="str">
            <v>FRAMINGHAM</v>
          </cell>
          <cell r="I340">
            <v>141.18335203790269</v>
          </cell>
          <cell r="J340">
            <v>14516</v>
          </cell>
          <cell r="K340">
            <v>5978</v>
          </cell>
          <cell r="L340">
            <v>937.65</v>
          </cell>
        </row>
        <row r="341">
          <cell r="B341">
            <v>447101101</v>
          </cell>
          <cell r="C341">
            <v>447101</v>
          </cell>
          <cell r="D341" t="str">
            <v>BENJAMIN FRANKLIN CLASSICAL</v>
          </cell>
          <cell r="E341">
            <v>101</v>
          </cell>
          <cell r="F341" t="str">
            <v>FRANKLIN</v>
          </cell>
          <cell r="G341">
            <v>101</v>
          </cell>
          <cell r="H341" t="str">
            <v>FRANKLIN</v>
          </cell>
          <cell r="I341">
            <v>125.76340656989026</v>
          </cell>
          <cell r="J341">
            <v>9993</v>
          </cell>
          <cell r="K341">
            <v>2575</v>
          </cell>
          <cell r="L341">
            <v>937.65</v>
          </cell>
        </row>
        <row r="342">
          <cell r="B342">
            <v>447101136</v>
          </cell>
          <cell r="C342">
            <v>447101</v>
          </cell>
          <cell r="D342" t="str">
            <v>BENJAMIN FRANKLIN CLASSICAL</v>
          </cell>
          <cell r="E342">
            <v>101</v>
          </cell>
          <cell r="F342" t="str">
            <v>FRANKLIN</v>
          </cell>
          <cell r="G342">
            <v>136</v>
          </cell>
          <cell r="H342" t="str">
            <v>HOLLISTON</v>
          </cell>
          <cell r="I342">
            <v>131.77617768364854</v>
          </cell>
          <cell r="J342">
            <v>10118</v>
          </cell>
          <cell r="K342">
            <v>3215</v>
          </cell>
          <cell r="L342">
            <v>937.65</v>
          </cell>
        </row>
        <row r="343">
          <cell r="B343">
            <v>447101138</v>
          </cell>
          <cell r="C343">
            <v>447101</v>
          </cell>
          <cell r="D343" t="str">
            <v>BENJAMIN FRANKLIN CLASSICAL</v>
          </cell>
          <cell r="E343">
            <v>101</v>
          </cell>
          <cell r="F343" t="str">
            <v>FRANKLIN</v>
          </cell>
          <cell r="G343">
            <v>138</v>
          </cell>
          <cell r="H343" t="str">
            <v>HOPEDALE</v>
          </cell>
          <cell r="I343">
            <v>152.19708033265522</v>
          </cell>
          <cell r="J343">
            <v>11169</v>
          </cell>
          <cell r="K343">
            <v>5830</v>
          </cell>
          <cell r="L343">
            <v>937.65</v>
          </cell>
        </row>
        <row r="344">
          <cell r="B344">
            <v>447101139</v>
          </cell>
          <cell r="C344">
            <v>447101</v>
          </cell>
          <cell r="D344" t="str">
            <v>BENJAMIN FRANKLIN CLASSICAL</v>
          </cell>
          <cell r="E344">
            <v>101</v>
          </cell>
          <cell r="F344" t="str">
            <v>FRANKLIN</v>
          </cell>
          <cell r="G344">
            <v>139</v>
          </cell>
          <cell r="H344" t="str">
            <v>HOPKINTON</v>
          </cell>
          <cell r="I344">
            <v>133.14815170488166</v>
          </cell>
          <cell r="J344">
            <v>13523</v>
          </cell>
          <cell r="K344">
            <v>4483</v>
          </cell>
          <cell r="L344">
            <v>937.65</v>
          </cell>
        </row>
        <row r="345">
          <cell r="B345">
            <v>447101167</v>
          </cell>
          <cell r="C345">
            <v>447101</v>
          </cell>
          <cell r="D345" t="str">
            <v>BENJAMIN FRANKLIN CLASSICAL</v>
          </cell>
          <cell r="E345">
            <v>101</v>
          </cell>
          <cell r="F345" t="str">
            <v>FRANKLIN</v>
          </cell>
          <cell r="G345">
            <v>167</v>
          </cell>
          <cell r="H345" t="str">
            <v>MANSFIELD</v>
          </cell>
          <cell r="I345">
            <v>140.32994320024204</v>
          </cell>
          <cell r="J345">
            <v>9716</v>
          </cell>
          <cell r="K345">
            <v>3918</v>
          </cell>
          <cell r="L345">
            <v>937.65</v>
          </cell>
        </row>
        <row r="346">
          <cell r="B346">
            <v>447101177</v>
          </cell>
          <cell r="C346">
            <v>447101</v>
          </cell>
          <cell r="D346" t="str">
            <v>BENJAMIN FRANKLIN CLASSICAL</v>
          </cell>
          <cell r="E346">
            <v>101</v>
          </cell>
          <cell r="F346" t="str">
            <v>FRANKLIN</v>
          </cell>
          <cell r="G346">
            <v>177</v>
          </cell>
          <cell r="H346" t="str">
            <v>MEDWAY</v>
          </cell>
          <cell r="I346">
            <v>138.09453442577359</v>
          </cell>
          <cell r="J346">
            <v>10200</v>
          </cell>
          <cell r="K346">
            <v>3886</v>
          </cell>
          <cell r="L346">
            <v>937.65</v>
          </cell>
        </row>
        <row r="347">
          <cell r="B347">
            <v>447101185</v>
          </cell>
          <cell r="C347">
            <v>447101</v>
          </cell>
          <cell r="D347" t="str">
            <v>BENJAMIN FRANKLIN CLASSICAL</v>
          </cell>
          <cell r="E347">
            <v>101</v>
          </cell>
          <cell r="F347" t="str">
            <v>FRANKLIN</v>
          </cell>
          <cell r="G347">
            <v>185</v>
          </cell>
          <cell r="H347" t="str">
            <v>MILFORD</v>
          </cell>
          <cell r="I347">
            <v>116.27682178474711</v>
          </cell>
          <cell r="J347">
            <v>11307</v>
          </cell>
          <cell r="K347">
            <v>1840</v>
          </cell>
          <cell r="L347">
            <v>937.65</v>
          </cell>
        </row>
        <row r="348">
          <cell r="B348">
            <v>447101187</v>
          </cell>
          <cell r="C348">
            <v>447101</v>
          </cell>
          <cell r="D348" t="str">
            <v>BENJAMIN FRANKLIN CLASSICAL</v>
          </cell>
          <cell r="E348">
            <v>101</v>
          </cell>
          <cell r="F348" t="str">
            <v>FRANKLIN</v>
          </cell>
          <cell r="G348">
            <v>187</v>
          </cell>
          <cell r="H348" t="str">
            <v>MILLIS</v>
          </cell>
          <cell r="I348">
            <v>153.64470105746281</v>
          </cell>
          <cell r="J348">
            <v>10651</v>
          </cell>
          <cell r="K348">
            <v>5714</v>
          </cell>
          <cell r="L348">
            <v>937.65</v>
          </cell>
        </row>
        <row r="349">
          <cell r="B349">
            <v>447101208</v>
          </cell>
          <cell r="C349">
            <v>447101</v>
          </cell>
          <cell r="D349" t="str">
            <v>BENJAMIN FRANKLIN CLASSICAL</v>
          </cell>
          <cell r="E349">
            <v>101</v>
          </cell>
          <cell r="F349" t="str">
            <v>FRANKLIN</v>
          </cell>
          <cell r="G349">
            <v>208</v>
          </cell>
          <cell r="H349" t="str">
            <v>NORFOLK</v>
          </cell>
          <cell r="I349">
            <v>157.63633533760012</v>
          </cell>
          <cell r="J349">
            <v>9968</v>
          </cell>
          <cell r="K349">
            <v>5745</v>
          </cell>
          <cell r="L349">
            <v>937.65</v>
          </cell>
        </row>
        <row r="350">
          <cell r="B350">
            <v>447101212</v>
          </cell>
          <cell r="C350">
            <v>447101</v>
          </cell>
          <cell r="D350" t="str">
            <v>BENJAMIN FRANKLIN CLASSICAL</v>
          </cell>
          <cell r="E350">
            <v>101</v>
          </cell>
          <cell r="F350" t="str">
            <v>FRANKLIN</v>
          </cell>
          <cell r="G350">
            <v>212</v>
          </cell>
          <cell r="H350" t="str">
            <v>NORTH ATTLEBOROUGH</v>
          </cell>
          <cell r="I350">
            <v>124.98534520437821</v>
          </cell>
          <cell r="J350">
            <v>9716</v>
          </cell>
          <cell r="K350">
            <v>2428</v>
          </cell>
          <cell r="L350">
            <v>937.65</v>
          </cell>
        </row>
        <row r="351">
          <cell r="B351">
            <v>447101214</v>
          </cell>
          <cell r="C351">
            <v>447101</v>
          </cell>
          <cell r="D351" t="str">
            <v>BENJAMIN FRANKLIN CLASSICAL</v>
          </cell>
          <cell r="E351">
            <v>101</v>
          </cell>
          <cell r="F351" t="str">
            <v>FRANKLIN</v>
          </cell>
          <cell r="G351">
            <v>214</v>
          </cell>
          <cell r="H351" t="str">
            <v>NORTHBRIDGE</v>
          </cell>
          <cell r="I351">
            <v>115.27627711234368</v>
          </cell>
          <cell r="J351">
            <v>16679</v>
          </cell>
          <cell r="K351">
            <v>2548</v>
          </cell>
          <cell r="L351">
            <v>937.65</v>
          </cell>
        </row>
        <row r="352">
          <cell r="B352">
            <v>447101220</v>
          </cell>
          <cell r="C352">
            <v>447101</v>
          </cell>
          <cell r="D352" t="str">
            <v>BENJAMIN FRANKLIN CLASSICAL</v>
          </cell>
          <cell r="E352">
            <v>101</v>
          </cell>
          <cell r="F352" t="str">
            <v>FRANKLIN</v>
          </cell>
          <cell r="G352">
            <v>220</v>
          </cell>
          <cell r="H352" t="str">
            <v>NORWOOD</v>
          </cell>
          <cell r="I352">
            <v>142.87202238208275</v>
          </cell>
          <cell r="J352">
            <v>9595</v>
          </cell>
          <cell r="K352">
            <v>4114</v>
          </cell>
          <cell r="L352">
            <v>937.65</v>
          </cell>
        </row>
        <row r="353">
          <cell r="B353">
            <v>447101238</v>
          </cell>
          <cell r="C353">
            <v>447101</v>
          </cell>
          <cell r="D353" t="str">
            <v>BENJAMIN FRANKLIN CLASSICAL</v>
          </cell>
          <cell r="E353">
            <v>101</v>
          </cell>
          <cell r="F353" t="str">
            <v>FRANKLIN</v>
          </cell>
          <cell r="G353">
            <v>238</v>
          </cell>
          <cell r="H353" t="str">
            <v>PLAINVILLE</v>
          </cell>
          <cell r="I353">
            <v>157.50868094614412</v>
          </cell>
          <cell r="J353">
            <v>10428</v>
          </cell>
          <cell r="K353">
            <v>5997</v>
          </cell>
          <cell r="L353">
            <v>937.65</v>
          </cell>
        </row>
        <row r="354">
          <cell r="B354">
            <v>447101265</v>
          </cell>
          <cell r="C354">
            <v>447101</v>
          </cell>
          <cell r="D354" t="str">
            <v>BENJAMIN FRANKLIN CLASSICAL</v>
          </cell>
          <cell r="E354">
            <v>101</v>
          </cell>
          <cell r="F354" t="str">
            <v>FRANKLIN</v>
          </cell>
          <cell r="G354">
            <v>265</v>
          </cell>
          <cell r="H354" t="str">
            <v>SEEKONK</v>
          </cell>
          <cell r="I354">
            <v>142.17850225826035</v>
          </cell>
          <cell r="J354">
            <v>9352</v>
          </cell>
          <cell r="K354">
            <v>3945</v>
          </cell>
          <cell r="L354">
            <v>937.65</v>
          </cell>
        </row>
        <row r="355">
          <cell r="B355">
            <v>447101307</v>
          </cell>
          <cell r="C355">
            <v>447101</v>
          </cell>
          <cell r="D355" t="str">
            <v>BENJAMIN FRANKLIN CLASSICAL</v>
          </cell>
          <cell r="E355">
            <v>101</v>
          </cell>
          <cell r="F355" t="str">
            <v>FRANKLIN</v>
          </cell>
          <cell r="G355">
            <v>307</v>
          </cell>
          <cell r="H355" t="str">
            <v>WALPOLE</v>
          </cell>
          <cell r="I355">
            <v>142.04358425340948</v>
          </cell>
          <cell r="J355">
            <v>10491</v>
          </cell>
          <cell r="K355">
            <v>4411</v>
          </cell>
          <cell r="L355">
            <v>937.65</v>
          </cell>
        </row>
        <row r="356">
          <cell r="B356">
            <v>447101350</v>
          </cell>
          <cell r="C356">
            <v>447101</v>
          </cell>
          <cell r="D356" t="str">
            <v>BENJAMIN FRANKLIN CLASSICAL</v>
          </cell>
          <cell r="E356">
            <v>101</v>
          </cell>
          <cell r="F356" t="str">
            <v>FRANKLIN</v>
          </cell>
          <cell r="G356">
            <v>350</v>
          </cell>
          <cell r="H356" t="str">
            <v>WRENTHAM</v>
          </cell>
          <cell r="I356">
            <v>161.61226021476475</v>
          </cell>
          <cell r="J356">
            <v>10287</v>
          </cell>
          <cell r="K356">
            <v>6338</v>
          </cell>
          <cell r="L356">
            <v>937.65</v>
          </cell>
        </row>
        <row r="357">
          <cell r="B357">
            <v>447101622</v>
          </cell>
          <cell r="C357">
            <v>447101</v>
          </cell>
          <cell r="D357" t="str">
            <v>BENJAMIN FRANKLIN CLASSICAL</v>
          </cell>
          <cell r="E357">
            <v>101</v>
          </cell>
          <cell r="F357" t="str">
            <v>FRANKLIN</v>
          </cell>
          <cell r="G357">
            <v>622</v>
          </cell>
          <cell r="H357" t="str">
            <v>BLACKSTONE MILLVILLE</v>
          </cell>
          <cell r="I357">
            <v>114.80326371417118</v>
          </cell>
          <cell r="J357">
            <v>11065</v>
          </cell>
          <cell r="K357">
            <v>1638</v>
          </cell>
          <cell r="L357">
            <v>937.65</v>
          </cell>
        </row>
        <row r="358">
          <cell r="B358">
            <v>447101690</v>
          </cell>
          <cell r="C358">
            <v>447101</v>
          </cell>
          <cell r="D358" t="str">
            <v>BENJAMIN FRANKLIN CLASSICAL</v>
          </cell>
          <cell r="E358">
            <v>101</v>
          </cell>
          <cell r="F358" t="str">
            <v>FRANKLIN</v>
          </cell>
          <cell r="G358">
            <v>690</v>
          </cell>
          <cell r="H358" t="str">
            <v>KING PHILIP</v>
          </cell>
          <cell r="I358">
            <v>131.00145942288012</v>
          </cell>
          <cell r="J358">
            <v>9352</v>
          </cell>
          <cell r="K358">
            <v>2899</v>
          </cell>
          <cell r="L358">
            <v>937.65</v>
          </cell>
        </row>
        <row r="359">
          <cell r="B359">
            <v>447101710</v>
          </cell>
          <cell r="C359">
            <v>447101</v>
          </cell>
          <cell r="D359" t="str">
            <v>BENJAMIN FRANKLIN CLASSICAL</v>
          </cell>
          <cell r="E359">
            <v>101</v>
          </cell>
          <cell r="F359" t="str">
            <v>FRANKLIN</v>
          </cell>
          <cell r="G359">
            <v>710</v>
          </cell>
          <cell r="H359" t="str">
            <v>MENDON UPTON</v>
          </cell>
          <cell r="I359">
            <v>141.38102306738554</v>
          </cell>
          <cell r="J359">
            <v>10531</v>
          </cell>
          <cell r="K359">
            <v>4358</v>
          </cell>
          <cell r="L359">
            <v>937.65</v>
          </cell>
        </row>
        <row r="360">
          <cell r="B360">
            <v>449035035</v>
          </cell>
          <cell r="C360">
            <v>449035</v>
          </cell>
          <cell r="D360" t="str">
            <v>BOSTON COLLEGIATE</v>
          </cell>
          <cell r="E360">
            <v>35</v>
          </cell>
          <cell r="F360" t="str">
            <v>BOSTON</v>
          </cell>
          <cell r="G360">
            <v>35</v>
          </cell>
          <cell r="H360" t="str">
            <v>BOSTON</v>
          </cell>
          <cell r="I360">
            <v>134.09528436868044</v>
          </cell>
          <cell r="J360">
            <v>12461</v>
          </cell>
          <cell r="K360">
            <v>4249</v>
          </cell>
          <cell r="L360">
            <v>937.65</v>
          </cell>
        </row>
        <row r="361">
          <cell r="B361">
            <v>449035044</v>
          </cell>
          <cell r="C361">
            <v>449035</v>
          </cell>
          <cell r="D361" t="str">
            <v>BOSTON COLLEGIATE</v>
          </cell>
          <cell r="E361">
            <v>35</v>
          </cell>
          <cell r="F361" t="str">
            <v>BOSTON</v>
          </cell>
          <cell r="G361">
            <v>44</v>
          </cell>
          <cell r="H361" t="str">
            <v>BROCKTON</v>
          </cell>
          <cell r="I361">
            <v>100</v>
          </cell>
          <cell r="J361">
            <v>12138</v>
          </cell>
          <cell r="K361">
            <v>0</v>
          </cell>
          <cell r="L361">
            <v>937.65</v>
          </cell>
        </row>
        <row r="362">
          <cell r="B362">
            <v>449035073</v>
          </cell>
          <cell r="C362">
            <v>449035</v>
          </cell>
          <cell r="D362" t="str">
            <v>BOSTON COLLEGIATE</v>
          </cell>
          <cell r="E362">
            <v>35</v>
          </cell>
          <cell r="F362" t="str">
            <v>BOSTON</v>
          </cell>
          <cell r="G362">
            <v>73</v>
          </cell>
          <cell r="H362" t="str">
            <v>DEDHAM</v>
          </cell>
          <cell r="I362">
            <v>165.33077809634915</v>
          </cell>
          <cell r="J362">
            <v>14851</v>
          </cell>
          <cell r="K362">
            <v>9702</v>
          </cell>
          <cell r="L362">
            <v>937.65</v>
          </cell>
        </row>
        <row r="363">
          <cell r="B363">
            <v>449035243</v>
          </cell>
          <cell r="C363">
            <v>449035</v>
          </cell>
          <cell r="D363" t="str">
            <v>BOSTON COLLEGIATE</v>
          </cell>
          <cell r="E363">
            <v>35</v>
          </cell>
          <cell r="F363" t="str">
            <v>BOSTON</v>
          </cell>
          <cell r="G363">
            <v>243</v>
          </cell>
          <cell r="H363" t="str">
            <v>QUINCY</v>
          </cell>
          <cell r="I363">
            <v>120.697061126431</v>
          </cell>
          <cell r="J363">
            <v>11752</v>
          </cell>
          <cell r="K363">
            <v>2432</v>
          </cell>
          <cell r="L363">
            <v>937.65</v>
          </cell>
        </row>
        <row r="364">
          <cell r="B364">
            <v>449035244</v>
          </cell>
          <cell r="C364">
            <v>449035</v>
          </cell>
          <cell r="D364" t="str">
            <v>BOSTON COLLEGIATE</v>
          </cell>
          <cell r="E364">
            <v>35</v>
          </cell>
          <cell r="F364" t="str">
            <v>BOSTON</v>
          </cell>
          <cell r="G364">
            <v>244</v>
          </cell>
          <cell r="H364" t="str">
            <v>RANDOLPH</v>
          </cell>
          <cell r="I364">
            <v>136.06003665175945</v>
          </cell>
          <cell r="J364">
            <v>11779</v>
          </cell>
          <cell r="K364">
            <v>4248</v>
          </cell>
          <cell r="L364">
            <v>937.65</v>
          </cell>
        </row>
        <row r="365">
          <cell r="B365">
            <v>449035285</v>
          </cell>
          <cell r="C365">
            <v>449035</v>
          </cell>
          <cell r="D365" t="str">
            <v>BOSTON COLLEGIATE</v>
          </cell>
          <cell r="E365">
            <v>35</v>
          </cell>
          <cell r="F365" t="str">
            <v>BOSTON</v>
          </cell>
          <cell r="G365">
            <v>285</v>
          </cell>
          <cell r="H365" t="str">
            <v>STOUGHTON</v>
          </cell>
          <cell r="I365">
            <v>128.33606278135315</v>
          </cell>
          <cell r="J365">
            <v>13388</v>
          </cell>
          <cell r="K365">
            <v>3794</v>
          </cell>
          <cell r="L365">
            <v>937.65</v>
          </cell>
        </row>
        <row r="366">
          <cell r="B366">
            <v>449035336</v>
          </cell>
          <cell r="C366">
            <v>449035</v>
          </cell>
          <cell r="D366" t="str">
            <v>BOSTON COLLEGIATE</v>
          </cell>
          <cell r="E366">
            <v>35</v>
          </cell>
          <cell r="F366" t="str">
            <v>BOSTON</v>
          </cell>
          <cell r="G366">
            <v>336</v>
          </cell>
          <cell r="H366" t="str">
            <v>WEYMOUTH</v>
          </cell>
          <cell r="I366">
            <v>121.69486464434225</v>
          </cell>
          <cell r="J366">
            <v>9576</v>
          </cell>
          <cell r="K366">
            <v>2078</v>
          </cell>
          <cell r="L366">
            <v>937.65</v>
          </cell>
        </row>
        <row r="367">
          <cell r="B367">
            <v>450086008</v>
          </cell>
          <cell r="C367">
            <v>450086</v>
          </cell>
          <cell r="D367" t="str">
            <v>HILLTOWN COOPERATIVE</v>
          </cell>
          <cell r="E367">
            <v>86</v>
          </cell>
          <cell r="F367" t="str">
            <v>EASTHAMPTON</v>
          </cell>
          <cell r="G367">
            <v>8</v>
          </cell>
          <cell r="H367" t="str">
            <v>AMHERST</v>
          </cell>
          <cell r="I367">
            <v>198.77617935832708</v>
          </cell>
          <cell r="J367">
            <v>9249</v>
          </cell>
          <cell r="K367">
            <v>9136</v>
          </cell>
          <cell r="L367">
            <v>937.65</v>
          </cell>
        </row>
        <row r="368">
          <cell r="B368">
            <v>450086086</v>
          </cell>
          <cell r="C368">
            <v>450086</v>
          </cell>
          <cell r="D368" t="str">
            <v>HILLTOWN COOPERATIVE</v>
          </cell>
          <cell r="E368">
            <v>86</v>
          </cell>
          <cell r="F368" t="str">
            <v>EASTHAMPTON</v>
          </cell>
          <cell r="G368">
            <v>86</v>
          </cell>
          <cell r="H368" t="str">
            <v>EASTHAMPTON</v>
          </cell>
          <cell r="I368">
            <v>116.60630572592147</v>
          </cell>
          <cell r="J368">
            <v>10279</v>
          </cell>
          <cell r="K368">
            <v>1707</v>
          </cell>
          <cell r="L368">
            <v>937.65</v>
          </cell>
        </row>
        <row r="369">
          <cell r="B369">
            <v>450086117</v>
          </cell>
          <cell r="C369">
            <v>450086</v>
          </cell>
          <cell r="D369" t="str">
            <v>HILLTOWN COOPERATIVE</v>
          </cell>
          <cell r="E369">
            <v>86</v>
          </cell>
          <cell r="F369" t="str">
            <v>EASTHAMPTON</v>
          </cell>
          <cell r="G369">
            <v>117</v>
          </cell>
          <cell r="H369" t="str">
            <v>HADLEY</v>
          </cell>
          <cell r="I369">
            <v>140.97400672849417</v>
          </cell>
          <cell r="J369">
            <v>9108</v>
          </cell>
          <cell r="K369">
            <v>3732</v>
          </cell>
          <cell r="L369">
            <v>937.65</v>
          </cell>
        </row>
        <row r="370">
          <cell r="B370">
            <v>450086127</v>
          </cell>
          <cell r="C370">
            <v>450086</v>
          </cell>
          <cell r="D370" t="str">
            <v>HILLTOWN COOPERATIVE</v>
          </cell>
          <cell r="E370">
            <v>86</v>
          </cell>
          <cell r="F370" t="str">
            <v>EASTHAMPTON</v>
          </cell>
          <cell r="G370">
            <v>127</v>
          </cell>
          <cell r="H370" t="str">
            <v>HATFIELD</v>
          </cell>
          <cell r="I370">
            <v>146.90256283592521</v>
          </cell>
          <cell r="J370">
            <v>9124</v>
          </cell>
          <cell r="K370">
            <v>4279</v>
          </cell>
          <cell r="L370">
            <v>937.65</v>
          </cell>
        </row>
        <row r="371">
          <cell r="B371">
            <v>450086210</v>
          </cell>
          <cell r="C371">
            <v>450086</v>
          </cell>
          <cell r="D371" t="str">
            <v>HILLTOWN COOPERATIVE</v>
          </cell>
          <cell r="E371">
            <v>86</v>
          </cell>
          <cell r="F371" t="str">
            <v>EASTHAMPTON</v>
          </cell>
          <cell r="G371">
            <v>210</v>
          </cell>
          <cell r="H371" t="str">
            <v>NORTHAMPTON</v>
          </cell>
          <cell r="I371">
            <v>131.82946433483974</v>
          </cell>
          <cell r="J371">
            <v>9841</v>
          </cell>
          <cell r="K371">
            <v>3132</v>
          </cell>
          <cell r="L371">
            <v>937.65</v>
          </cell>
        </row>
        <row r="372">
          <cell r="B372">
            <v>450086275</v>
          </cell>
          <cell r="C372">
            <v>450086</v>
          </cell>
          <cell r="D372" t="str">
            <v>HILLTOWN COOPERATIVE</v>
          </cell>
          <cell r="E372">
            <v>86</v>
          </cell>
          <cell r="F372" t="str">
            <v>EASTHAMPTON</v>
          </cell>
          <cell r="G372">
            <v>275</v>
          </cell>
          <cell r="H372" t="str">
            <v>SOUTHAMPTON</v>
          </cell>
          <cell r="I372">
            <v>133.29882054932295</v>
          </cell>
          <cell r="J372">
            <v>9931</v>
          </cell>
          <cell r="K372">
            <v>3307</v>
          </cell>
          <cell r="L372">
            <v>937.65</v>
          </cell>
        </row>
        <row r="373">
          <cell r="B373">
            <v>450086278</v>
          </cell>
          <cell r="C373">
            <v>450086</v>
          </cell>
          <cell r="D373" t="str">
            <v>HILLTOWN COOPERATIVE</v>
          </cell>
          <cell r="E373">
            <v>86</v>
          </cell>
          <cell r="F373" t="str">
            <v>EASTHAMPTON</v>
          </cell>
          <cell r="G373">
            <v>278</v>
          </cell>
          <cell r="H373" t="str">
            <v>SOUTH HADLEY</v>
          </cell>
          <cell r="I373">
            <v>118.95614040112157</v>
          </cell>
          <cell r="J373">
            <v>10101</v>
          </cell>
          <cell r="K373">
            <v>1915</v>
          </cell>
          <cell r="L373">
            <v>937.65</v>
          </cell>
        </row>
        <row r="374">
          <cell r="B374">
            <v>450086327</v>
          </cell>
          <cell r="C374">
            <v>450086</v>
          </cell>
          <cell r="D374" t="str">
            <v>HILLTOWN COOPERATIVE</v>
          </cell>
          <cell r="E374">
            <v>86</v>
          </cell>
          <cell r="F374" t="str">
            <v>EASTHAMPTON</v>
          </cell>
          <cell r="G374">
            <v>327</v>
          </cell>
          <cell r="H374" t="str">
            <v>WESTHAMPTON</v>
          </cell>
          <cell r="I374">
            <v>187.47829155454369</v>
          </cell>
          <cell r="J374">
            <v>9305</v>
          </cell>
          <cell r="K374">
            <v>8140</v>
          </cell>
          <cell r="L374">
            <v>937.65</v>
          </cell>
        </row>
        <row r="375">
          <cell r="B375">
            <v>450086337</v>
          </cell>
          <cell r="C375">
            <v>450086</v>
          </cell>
          <cell r="D375" t="str">
            <v>HILLTOWN COOPERATIVE</v>
          </cell>
          <cell r="E375">
            <v>86</v>
          </cell>
          <cell r="F375" t="str">
            <v>EASTHAMPTON</v>
          </cell>
          <cell r="G375">
            <v>337</v>
          </cell>
          <cell r="H375" t="str">
            <v>WHATELY</v>
          </cell>
          <cell r="I375">
            <v>211.6592406727849</v>
          </cell>
          <cell r="J375">
            <v>13304</v>
          </cell>
          <cell r="K375">
            <v>14855</v>
          </cell>
          <cell r="L375">
            <v>937.65</v>
          </cell>
        </row>
        <row r="376">
          <cell r="B376">
            <v>450086340</v>
          </cell>
          <cell r="C376">
            <v>450086</v>
          </cell>
          <cell r="D376" t="str">
            <v>HILLTOWN COOPERATIVE</v>
          </cell>
          <cell r="E376">
            <v>86</v>
          </cell>
          <cell r="F376" t="str">
            <v>EASTHAMPTON</v>
          </cell>
          <cell r="G376">
            <v>340</v>
          </cell>
          <cell r="H376" t="str">
            <v>WILLIAMSBURG</v>
          </cell>
          <cell r="I376">
            <v>179.38565350568319</v>
          </cell>
          <cell r="J376">
            <v>9179</v>
          </cell>
          <cell r="K376">
            <v>7287</v>
          </cell>
          <cell r="L376">
            <v>937.65</v>
          </cell>
        </row>
        <row r="377">
          <cell r="B377">
            <v>450086605</v>
          </cell>
          <cell r="C377">
            <v>450086</v>
          </cell>
          <cell r="D377" t="str">
            <v>HILLTOWN COOPERATIVE</v>
          </cell>
          <cell r="E377">
            <v>86</v>
          </cell>
          <cell r="F377" t="str">
            <v>EASTHAMPTON</v>
          </cell>
          <cell r="G377">
            <v>605</v>
          </cell>
          <cell r="H377" t="str">
            <v>AMHERST PELHAM</v>
          </cell>
          <cell r="I377">
            <v>171.56694165753501</v>
          </cell>
          <cell r="J377">
            <v>8960</v>
          </cell>
          <cell r="K377">
            <v>6412</v>
          </cell>
          <cell r="L377">
            <v>937.65</v>
          </cell>
        </row>
        <row r="378">
          <cell r="B378">
            <v>450086683</v>
          </cell>
          <cell r="C378">
            <v>450086</v>
          </cell>
          <cell r="D378" t="str">
            <v>HILLTOWN COOPERATIVE</v>
          </cell>
          <cell r="E378">
            <v>86</v>
          </cell>
          <cell r="F378" t="str">
            <v>EASTHAMPTON</v>
          </cell>
          <cell r="G378">
            <v>683</v>
          </cell>
          <cell r="H378" t="str">
            <v>HAMPSHIRE</v>
          </cell>
          <cell r="I378">
            <v>171.375728238504</v>
          </cell>
          <cell r="J378">
            <v>8960</v>
          </cell>
          <cell r="K378">
            <v>6395</v>
          </cell>
          <cell r="L378">
            <v>937.65</v>
          </cell>
        </row>
        <row r="379">
          <cell r="B379">
            <v>453137005</v>
          </cell>
          <cell r="C379">
            <v>453137</v>
          </cell>
          <cell r="D379" t="str">
            <v>HOLYOKE COMMUNITY</v>
          </cell>
          <cell r="E379">
            <v>137</v>
          </cell>
          <cell r="F379" t="str">
            <v>HOLYOKE</v>
          </cell>
          <cell r="G379">
            <v>5</v>
          </cell>
          <cell r="H379" t="str">
            <v>AGAWAM</v>
          </cell>
          <cell r="I379">
            <v>143.62176091309624</v>
          </cell>
          <cell r="J379">
            <v>12796</v>
          </cell>
          <cell r="K379">
            <v>5582</v>
          </cell>
          <cell r="L379">
            <v>937.65</v>
          </cell>
        </row>
        <row r="380">
          <cell r="B380">
            <v>453137061</v>
          </cell>
          <cell r="C380">
            <v>453137</v>
          </cell>
          <cell r="D380" t="str">
            <v>HOLYOKE COMMUNITY</v>
          </cell>
          <cell r="E380">
            <v>137</v>
          </cell>
          <cell r="F380" t="str">
            <v>HOLYOKE</v>
          </cell>
          <cell r="G380">
            <v>61</v>
          </cell>
          <cell r="H380" t="str">
            <v>CHICOPEE</v>
          </cell>
          <cell r="I380">
            <v>104.5826645780448</v>
          </cell>
          <cell r="J380">
            <v>12696</v>
          </cell>
          <cell r="K380">
            <v>582</v>
          </cell>
          <cell r="L380">
            <v>937.65</v>
          </cell>
        </row>
        <row r="381">
          <cell r="B381">
            <v>453137086</v>
          </cell>
          <cell r="C381">
            <v>453137</v>
          </cell>
          <cell r="D381" t="str">
            <v>HOLYOKE COMMUNITY</v>
          </cell>
          <cell r="E381">
            <v>137</v>
          </cell>
          <cell r="F381" t="str">
            <v>HOLYOKE</v>
          </cell>
          <cell r="G381">
            <v>86</v>
          </cell>
          <cell r="H381" t="str">
            <v>EASTHAMPTON</v>
          </cell>
          <cell r="I381">
            <v>116.60630572592147</v>
          </cell>
          <cell r="J381">
            <v>13451</v>
          </cell>
          <cell r="K381">
            <v>2234</v>
          </cell>
          <cell r="L381">
            <v>937.65</v>
          </cell>
        </row>
        <row r="382">
          <cell r="B382">
            <v>453137137</v>
          </cell>
          <cell r="C382">
            <v>453137</v>
          </cell>
          <cell r="D382" t="str">
            <v>HOLYOKE COMMUNITY</v>
          </cell>
          <cell r="E382">
            <v>137</v>
          </cell>
          <cell r="F382" t="str">
            <v>HOLYOKE</v>
          </cell>
          <cell r="G382">
            <v>137</v>
          </cell>
          <cell r="H382" t="str">
            <v>HOLYOKE</v>
          </cell>
          <cell r="I382">
            <v>100</v>
          </cell>
          <cell r="J382">
            <v>13054</v>
          </cell>
          <cell r="K382">
            <v>0</v>
          </cell>
          <cell r="L382">
            <v>937.65</v>
          </cell>
        </row>
        <row r="383">
          <cell r="B383">
            <v>453137161</v>
          </cell>
          <cell r="C383">
            <v>453137</v>
          </cell>
          <cell r="D383" t="str">
            <v>HOLYOKE COMMUNITY</v>
          </cell>
          <cell r="E383">
            <v>137</v>
          </cell>
          <cell r="F383" t="str">
            <v>HOLYOKE</v>
          </cell>
          <cell r="G383">
            <v>161</v>
          </cell>
          <cell r="H383" t="str">
            <v>LUDLOW</v>
          </cell>
          <cell r="I383">
            <v>139.32831115606612</v>
          </cell>
          <cell r="J383">
            <v>9305</v>
          </cell>
          <cell r="K383">
            <v>3659</v>
          </cell>
          <cell r="L383">
            <v>937.65</v>
          </cell>
        </row>
        <row r="384">
          <cell r="B384">
            <v>453137210</v>
          </cell>
          <cell r="C384">
            <v>453137</v>
          </cell>
          <cell r="D384" t="str">
            <v>HOLYOKE COMMUNITY</v>
          </cell>
          <cell r="E384">
            <v>137</v>
          </cell>
          <cell r="F384" t="str">
            <v>HOLYOKE</v>
          </cell>
          <cell r="G384">
            <v>210</v>
          </cell>
          <cell r="H384" t="str">
            <v>NORTHAMPTON</v>
          </cell>
          <cell r="I384">
            <v>131.82946433483974</v>
          </cell>
          <cell r="J384">
            <v>13234</v>
          </cell>
          <cell r="K384">
            <v>4212</v>
          </cell>
          <cell r="L384">
            <v>937.65</v>
          </cell>
        </row>
        <row r="385">
          <cell r="B385">
            <v>453137227</v>
          </cell>
          <cell r="C385">
            <v>453137</v>
          </cell>
          <cell r="D385" t="str">
            <v>HOLYOKE COMMUNITY</v>
          </cell>
          <cell r="E385">
            <v>137</v>
          </cell>
          <cell r="F385" t="str">
            <v>HOLYOKE</v>
          </cell>
          <cell r="G385">
            <v>227</v>
          </cell>
          <cell r="H385" t="str">
            <v>PALMER</v>
          </cell>
          <cell r="I385">
            <v>129.22834673246899</v>
          </cell>
          <cell r="J385">
            <v>9257</v>
          </cell>
          <cell r="K385">
            <v>2706</v>
          </cell>
          <cell r="L385">
            <v>937.65</v>
          </cell>
        </row>
        <row r="386">
          <cell r="B386">
            <v>453137278</v>
          </cell>
          <cell r="C386">
            <v>453137</v>
          </cell>
          <cell r="D386" t="str">
            <v>HOLYOKE COMMUNITY</v>
          </cell>
          <cell r="E386">
            <v>137</v>
          </cell>
          <cell r="F386" t="str">
            <v>HOLYOKE</v>
          </cell>
          <cell r="G386">
            <v>278</v>
          </cell>
          <cell r="H386" t="str">
            <v>SOUTH HADLEY</v>
          </cell>
          <cell r="I386">
            <v>118.95614040112157</v>
          </cell>
          <cell r="J386">
            <v>13450</v>
          </cell>
          <cell r="K386">
            <v>2550</v>
          </cell>
          <cell r="L386">
            <v>937.65</v>
          </cell>
        </row>
        <row r="387">
          <cell r="B387">
            <v>453137281</v>
          </cell>
          <cell r="C387">
            <v>453137</v>
          </cell>
          <cell r="D387" t="str">
            <v>HOLYOKE COMMUNITY</v>
          </cell>
          <cell r="E387">
            <v>137</v>
          </cell>
          <cell r="F387" t="str">
            <v>HOLYOKE</v>
          </cell>
          <cell r="G387">
            <v>281</v>
          </cell>
          <cell r="H387" t="str">
            <v>SPRINGFIELD</v>
          </cell>
          <cell r="I387">
            <v>100</v>
          </cell>
          <cell r="J387">
            <v>13386</v>
          </cell>
          <cell r="K387">
            <v>0</v>
          </cell>
          <cell r="L387">
            <v>937.65</v>
          </cell>
        </row>
        <row r="388">
          <cell r="B388">
            <v>453137325</v>
          </cell>
          <cell r="C388">
            <v>453137</v>
          </cell>
          <cell r="D388" t="str">
            <v>HOLYOKE COMMUNITY</v>
          </cell>
          <cell r="E388">
            <v>137</v>
          </cell>
          <cell r="F388" t="str">
            <v>HOLYOKE</v>
          </cell>
          <cell r="G388">
            <v>325</v>
          </cell>
          <cell r="H388" t="str">
            <v>WESTFIELD</v>
          </cell>
          <cell r="I388">
            <v>112.77770554408886</v>
          </cell>
          <cell r="J388">
            <v>12752</v>
          </cell>
          <cell r="K388">
            <v>1629</v>
          </cell>
          <cell r="L388">
            <v>937.65</v>
          </cell>
        </row>
        <row r="389">
          <cell r="B389">
            <v>453137332</v>
          </cell>
          <cell r="C389">
            <v>453137</v>
          </cell>
          <cell r="D389" t="str">
            <v>HOLYOKE COMMUNITY</v>
          </cell>
          <cell r="E389">
            <v>137</v>
          </cell>
          <cell r="F389" t="str">
            <v>HOLYOKE</v>
          </cell>
          <cell r="G389">
            <v>332</v>
          </cell>
          <cell r="H389" t="str">
            <v>WEST SPRINGFIELD</v>
          </cell>
          <cell r="I389">
            <v>106.17797260145379</v>
          </cell>
          <cell r="J389">
            <v>11334</v>
          </cell>
          <cell r="K389">
            <v>700</v>
          </cell>
          <cell r="L389">
            <v>937.65</v>
          </cell>
        </row>
        <row r="390">
          <cell r="B390">
            <v>454149009</v>
          </cell>
          <cell r="C390">
            <v>454149</v>
          </cell>
          <cell r="D390" t="str">
            <v>LAWRENCE FAMILY DEVELOPMENT</v>
          </cell>
          <cell r="E390">
            <v>149</v>
          </cell>
          <cell r="F390" t="str">
            <v>LAWRENCE</v>
          </cell>
          <cell r="G390">
            <v>9</v>
          </cell>
          <cell r="H390" t="str">
            <v>ANDOVER</v>
          </cell>
          <cell r="I390">
            <v>162.51813111292645</v>
          </cell>
          <cell r="J390">
            <v>12833</v>
          </cell>
          <cell r="K390">
            <v>8023</v>
          </cell>
          <cell r="L390">
            <v>937.65</v>
          </cell>
        </row>
        <row r="391">
          <cell r="B391">
            <v>454149128</v>
          </cell>
          <cell r="C391">
            <v>454149</v>
          </cell>
          <cell r="D391" t="str">
            <v>LAWRENCE FAMILY DEVELOPMENT</v>
          </cell>
          <cell r="E391">
            <v>149</v>
          </cell>
          <cell r="F391" t="str">
            <v>LAWRENCE</v>
          </cell>
          <cell r="G391">
            <v>128</v>
          </cell>
          <cell r="H391" t="str">
            <v>HAVERHILL</v>
          </cell>
          <cell r="I391">
            <v>107.13818544860972</v>
          </cell>
          <cell r="J391">
            <v>11009</v>
          </cell>
          <cell r="K391">
            <v>786</v>
          </cell>
          <cell r="L391">
            <v>937.65</v>
          </cell>
        </row>
        <row r="392">
          <cell r="B392">
            <v>454149149</v>
          </cell>
          <cell r="C392">
            <v>454149</v>
          </cell>
          <cell r="D392" t="str">
            <v>LAWRENCE FAMILY DEVELOPMENT</v>
          </cell>
          <cell r="E392">
            <v>149</v>
          </cell>
          <cell r="F392" t="str">
            <v>LAWRENCE</v>
          </cell>
          <cell r="G392">
            <v>149</v>
          </cell>
          <cell r="H392" t="str">
            <v>LAWRENCE</v>
          </cell>
          <cell r="I392">
            <v>100</v>
          </cell>
          <cell r="J392">
            <v>12846</v>
          </cell>
          <cell r="K392">
            <v>0</v>
          </cell>
          <cell r="L392">
            <v>937.65</v>
          </cell>
        </row>
        <row r="393">
          <cell r="B393">
            <v>454149181</v>
          </cell>
          <cell r="C393">
            <v>454149</v>
          </cell>
          <cell r="D393" t="str">
            <v>LAWRENCE FAMILY DEVELOPMENT</v>
          </cell>
          <cell r="E393">
            <v>149</v>
          </cell>
          <cell r="F393" t="str">
            <v>LAWRENCE</v>
          </cell>
          <cell r="G393">
            <v>181</v>
          </cell>
          <cell r="H393" t="str">
            <v>METHUEN</v>
          </cell>
          <cell r="I393">
            <v>104.75446172916065</v>
          </cell>
          <cell r="J393">
            <v>12156</v>
          </cell>
          <cell r="K393">
            <v>578</v>
          </cell>
          <cell r="L393">
            <v>937.65</v>
          </cell>
        </row>
        <row r="394">
          <cell r="B394">
            <v>454149211</v>
          </cell>
          <cell r="C394">
            <v>454149</v>
          </cell>
          <cell r="D394" t="str">
            <v>LAWRENCE FAMILY DEVELOPMENT</v>
          </cell>
          <cell r="E394">
            <v>149</v>
          </cell>
          <cell r="F394" t="str">
            <v>LAWRENCE</v>
          </cell>
          <cell r="G394">
            <v>211</v>
          </cell>
          <cell r="H394" t="str">
            <v>NORTH ANDOVER</v>
          </cell>
          <cell r="I394">
            <v>118.81611811181634</v>
          </cell>
          <cell r="J394">
            <v>10661</v>
          </cell>
          <cell r="K394">
            <v>2006</v>
          </cell>
          <cell r="L394">
            <v>937.65</v>
          </cell>
        </row>
        <row r="395">
          <cell r="B395">
            <v>455128007</v>
          </cell>
          <cell r="C395">
            <v>455128</v>
          </cell>
          <cell r="D395" t="str">
            <v>HILL VIEW MONTESSORI</v>
          </cell>
          <cell r="E395">
            <v>128</v>
          </cell>
          <cell r="F395" t="str">
            <v>HAVERHILL</v>
          </cell>
          <cell r="G395">
            <v>7</v>
          </cell>
          <cell r="H395" t="str">
            <v>AMESBURY</v>
          </cell>
          <cell r="I395">
            <v>141.69766313119248</v>
          </cell>
          <cell r="J395">
            <v>10408</v>
          </cell>
          <cell r="K395">
            <v>4340</v>
          </cell>
          <cell r="L395">
            <v>937.65</v>
          </cell>
        </row>
        <row r="396">
          <cell r="B396">
            <v>455128009</v>
          </cell>
          <cell r="C396">
            <v>455128</v>
          </cell>
          <cell r="D396" t="str">
            <v>HILL VIEW MONTESSORI</v>
          </cell>
          <cell r="E396">
            <v>128</v>
          </cell>
          <cell r="F396" t="str">
            <v>HAVERHILL</v>
          </cell>
          <cell r="G396">
            <v>9</v>
          </cell>
          <cell r="H396" t="str">
            <v>ANDOVER</v>
          </cell>
          <cell r="I396">
            <v>162.51813111292645</v>
          </cell>
          <cell r="J396">
            <v>9305</v>
          </cell>
          <cell r="K396">
            <v>5817</v>
          </cell>
          <cell r="L396">
            <v>937.65</v>
          </cell>
        </row>
        <row r="397">
          <cell r="B397">
            <v>455128128</v>
          </cell>
          <cell r="C397">
            <v>455128</v>
          </cell>
          <cell r="D397" t="str">
            <v>HILL VIEW MONTESSORI</v>
          </cell>
          <cell r="E397">
            <v>128</v>
          </cell>
          <cell r="F397" t="str">
            <v>HAVERHILL</v>
          </cell>
          <cell r="G397">
            <v>128</v>
          </cell>
          <cell r="H397" t="str">
            <v>HAVERHILL</v>
          </cell>
          <cell r="I397">
            <v>107.13818544860972</v>
          </cell>
          <cell r="J397">
            <v>10447</v>
          </cell>
          <cell r="K397">
            <v>746</v>
          </cell>
          <cell r="L397">
            <v>937.65</v>
          </cell>
        </row>
        <row r="398">
          <cell r="B398">
            <v>455128149</v>
          </cell>
          <cell r="C398">
            <v>455128</v>
          </cell>
          <cell r="D398" t="str">
            <v>HILL VIEW MONTESSORI</v>
          </cell>
          <cell r="E398">
            <v>128</v>
          </cell>
          <cell r="F398" t="str">
            <v>HAVERHILL</v>
          </cell>
          <cell r="G398">
            <v>149</v>
          </cell>
          <cell r="H398" t="str">
            <v>LAWRENCE</v>
          </cell>
          <cell r="I398">
            <v>100</v>
          </cell>
          <cell r="J398">
            <v>9305</v>
          </cell>
          <cell r="K398">
            <v>0</v>
          </cell>
          <cell r="L398">
            <v>937.65</v>
          </cell>
        </row>
        <row r="399">
          <cell r="B399">
            <v>455128181</v>
          </cell>
          <cell r="C399">
            <v>455128</v>
          </cell>
          <cell r="D399" t="str">
            <v>HILL VIEW MONTESSORI</v>
          </cell>
          <cell r="E399">
            <v>128</v>
          </cell>
          <cell r="F399" t="str">
            <v>HAVERHILL</v>
          </cell>
          <cell r="G399">
            <v>181</v>
          </cell>
          <cell r="H399" t="str">
            <v>METHUEN</v>
          </cell>
          <cell r="I399">
            <v>104.75446172916065</v>
          </cell>
          <cell r="J399">
            <v>9305</v>
          </cell>
          <cell r="K399">
            <v>442</v>
          </cell>
          <cell r="L399">
            <v>937.65</v>
          </cell>
        </row>
        <row r="400">
          <cell r="B400">
            <v>456160009</v>
          </cell>
          <cell r="C400">
            <v>456160</v>
          </cell>
          <cell r="D400" t="str">
            <v>LOWELL COMMUNITY</v>
          </cell>
          <cell r="E400">
            <v>160</v>
          </cell>
          <cell r="F400" t="str">
            <v>LOWELL</v>
          </cell>
          <cell r="G400">
            <v>9</v>
          </cell>
          <cell r="H400" t="str">
            <v>ANDOVER</v>
          </cell>
          <cell r="I400">
            <v>162.51813111292645</v>
          </cell>
          <cell r="J400">
            <v>6532</v>
          </cell>
          <cell r="K400">
            <v>4084</v>
          </cell>
          <cell r="L400">
            <v>937.65</v>
          </cell>
        </row>
        <row r="401">
          <cell r="B401">
            <v>456160031</v>
          </cell>
          <cell r="C401">
            <v>456160</v>
          </cell>
          <cell r="D401" t="str">
            <v>LOWELL COMMUNITY</v>
          </cell>
          <cell r="E401">
            <v>160</v>
          </cell>
          <cell r="F401" t="str">
            <v>LOWELL</v>
          </cell>
          <cell r="G401">
            <v>31</v>
          </cell>
          <cell r="H401" t="str">
            <v>BILLERICA</v>
          </cell>
          <cell r="I401">
            <v>147.04748110217747</v>
          </cell>
          <cell r="J401">
            <v>9692</v>
          </cell>
          <cell r="K401">
            <v>4560</v>
          </cell>
          <cell r="L401">
            <v>937.65</v>
          </cell>
        </row>
        <row r="402">
          <cell r="B402">
            <v>456160056</v>
          </cell>
          <cell r="C402">
            <v>456160</v>
          </cell>
          <cell r="D402" t="str">
            <v>LOWELL COMMUNITY</v>
          </cell>
          <cell r="E402">
            <v>160</v>
          </cell>
          <cell r="F402" t="str">
            <v>LOWELL</v>
          </cell>
          <cell r="G402">
            <v>56</v>
          </cell>
          <cell r="H402" t="str">
            <v>CHELMSFORD</v>
          </cell>
          <cell r="I402">
            <v>133.81302879035803</v>
          </cell>
          <cell r="J402">
            <v>12278</v>
          </cell>
          <cell r="K402">
            <v>4152</v>
          </cell>
          <cell r="L402">
            <v>937.65</v>
          </cell>
        </row>
        <row r="403">
          <cell r="B403">
            <v>456160079</v>
          </cell>
          <cell r="C403">
            <v>456160</v>
          </cell>
          <cell r="D403" t="str">
            <v>LOWELL COMMUNITY</v>
          </cell>
          <cell r="E403">
            <v>160</v>
          </cell>
          <cell r="F403" t="str">
            <v>LOWELL</v>
          </cell>
          <cell r="G403">
            <v>79</v>
          </cell>
          <cell r="H403" t="str">
            <v>DRACUT</v>
          </cell>
          <cell r="I403">
            <v>101.81903890618051</v>
          </cell>
          <cell r="J403">
            <v>13264</v>
          </cell>
          <cell r="K403">
            <v>241</v>
          </cell>
          <cell r="L403">
            <v>937.65</v>
          </cell>
        </row>
        <row r="404">
          <cell r="B404">
            <v>456160128</v>
          </cell>
          <cell r="C404">
            <v>456160</v>
          </cell>
          <cell r="D404" t="str">
            <v>LOWELL COMMUNITY</v>
          </cell>
          <cell r="E404">
            <v>160</v>
          </cell>
          <cell r="F404" t="str">
            <v>LOWELL</v>
          </cell>
          <cell r="G404">
            <v>128</v>
          </cell>
          <cell r="H404" t="str">
            <v>HAVERHILL</v>
          </cell>
          <cell r="I404">
            <v>107.13818544860972</v>
          </cell>
          <cell r="J404">
            <v>12921</v>
          </cell>
          <cell r="K404">
            <v>922</v>
          </cell>
          <cell r="L404">
            <v>937.65</v>
          </cell>
        </row>
        <row r="405">
          <cell r="B405">
            <v>456160149</v>
          </cell>
          <cell r="C405">
            <v>456160</v>
          </cell>
          <cell r="D405" t="str">
            <v>LOWELL COMMUNITY</v>
          </cell>
          <cell r="E405">
            <v>160</v>
          </cell>
          <cell r="F405" t="str">
            <v>LOWELL</v>
          </cell>
          <cell r="G405">
            <v>149</v>
          </cell>
          <cell r="H405" t="str">
            <v>LAWRENCE</v>
          </cell>
          <cell r="I405">
            <v>100</v>
          </cell>
          <cell r="J405">
            <v>10465</v>
          </cell>
          <cell r="K405">
            <v>0</v>
          </cell>
          <cell r="L405">
            <v>937.65</v>
          </cell>
        </row>
        <row r="406">
          <cell r="B406">
            <v>456160153</v>
          </cell>
          <cell r="C406">
            <v>456160</v>
          </cell>
          <cell r="D406" t="str">
            <v>LOWELL COMMUNITY</v>
          </cell>
          <cell r="E406">
            <v>160</v>
          </cell>
          <cell r="F406" t="str">
            <v>LOWELL</v>
          </cell>
          <cell r="G406">
            <v>153</v>
          </cell>
          <cell r="H406" t="str">
            <v>LEOMINSTER</v>
          </cell>
          <cell r="I406">
            <v>100.77138685812719</v>
          </cell>
          <cell r="J406">
            <v>15020</v>
          </cell>
          <cell r="K406">
            <v>116</v>
          </cell>
          <cell r="L406">
            <v>937.65</v>
          </cell>
        </row>
        <row r="407">
          <cell r="B407">
            <v>456160160</v>
          </cell>
          <cell r="C407">
            <v>456160</v>
          </cell>
          <cell r="D407" t="str">
            <v>LOWELL COMMUNITY</v>
          </cell>
          <cell r="E407">
            <v>160</v>
          </cell>
          <cell r="F407" t="str">
            <v>LOWELL</v>
          </cell>
          <cell r="G407">
            <v>160</v>
          </cell>
          <cell r="H407" t="str">
            <v>LOWELL</v>
          </cell>
          <cell r="I407">
            <v>100.240612657413</v>
          </cell>
          <cell r="J407">
            <v>13217</v>
          </cell>
          <cell r="K407">
            <v>32</v>
          </cell>
          <cell r="L407">
            <v>937.65</v>
          </cell>
        </row>
        <row r="408">
          <cell r="B408">
            <v>456160170</v>
          </cell>
          <cell r="C408">
            <v>456160</v>
          </cell>
          <cell r="D408" t="str">
            <v>LOWELL COMMUNITY</v>
          </cell>
          <cell r="E408">
            <v>160</v>
          </cell>
          <cell r="F408" t="str">
            <v>LOWELL</v>
          </cell>
          <cell r="G408">
            <v>170</v>
          </cell>
          <cell r="H408" t="str">
            <v>MARLBOROUGH</v>
          </cell>
          <cell r="I408">
            <v>131.94657103126141</v>
          </cell>
          <cell r="J408">
            <v>11547</v>
          </cell>
          <cell r="K408">
            <v>3689</v>
          </cell>
          <cell r="L408">
            <v>937.65</v>
          </cell>
        </row>
        <row r="409">
          <cell r="B409">
            <v>456160181</v>
          </cell>
          <cell r="C409">
            <v>456160</v>
          </cell>
          <cell r="D409" t="str">
            <v>LOWELL COMMUNITY</v>
          </cell>
          <cell r="E409">
            <v>160</v>
          </cell>
          <cell r="F409" t="str">
            <v>LOWELL</v>
          </cell>
          <cell r="G409">
            <v>181</v>
          </cell>
          <cell r="H409" t="str">
            <v>METHUEN</v>
          </cell>
          <cell r="I409">
            <v>104.75446172916065</v>
          </cell>
          <cell r="J409">
            <v>8960</v>
          </cell>
          <cell r="K409">
            <v>426</v>
          </cell>
          <cell r="L409">
            <v>937.65</v>
          </cell>
        </row>
        <row r="410">
          <cell r="B410">
            <v>456160295</v>
          </cell>
          <cell r="C410">
            <v>456160</v>
          </cell>
          <cell r="D410" t="str">
            <v>LOWELL COMMUNITY</v>
          </cell>
          <cell r="E410">
            <v>160</v>
          </cell>
          <cell r="F410" t="str">
            <v>LOWELL</v>
          </cell>
          <cell r="G410">
            <v>295</v>
          </cell>
          <cell r="H410" t="str">
            <v>TEWKSBURY</v>
          </cell>
          <cell r="I410">
            <v>155.33101211660374</v>
          </cell>
          <cell r="J410">
            <v>12465</v>
          </cell>
          <cell r="K410">
            <v>6897</v>
          </cell>
          <cell r="L410">
            <v>937.65</v>
          </cell>
        </row>
        <row r="411">
          <cell r="B411">
            <v>456160301</v>
          </cell>
          <cell r="C411">
            <v>456160</v>
          </cell>
          <cell r="D411" t="str">
            <v>LOWELL COMMUNITY</v>
          </cell>
          <cell r="E411">
            <v>160</v>
          </cell>
          <cell r="F411" t="str">
            <v>LOWELL</v>
          </cell>
          <cell r="G411">
            <v>301</v>
          </cell>
          <cell r="H411" t="str">
            <v>TYNGSBOROUGH</v>
          </cell>
          <cell r="I411">
            <v>140.65556160428966</v>
          </cell>
          <cell r="J411">
            <v>11507</v>
          </cell>
          <cell r="K411">
            <v>4678</v>
          </cell>
          <cell r="L411">
            <v>937.65</v>
          </cell>
        </row>
        <row r="412">
          <cell r="B412">
            <v>456160673</v>
          </cell>
          <cell r="C412">
            <v>456160</v>
          </cell>
          <cell r="D412" t="str">
            <v>LOWELL COMMUNITY</v>
          </cell>
          <cell r="E412">
            <v>160</v>
          </cell>
          <cell r="F412" t="str">
            <v>LOWELL</v>
          </cell>
          <cell r="G412">
            <v>673</v>
          </cell>
          <cell r="H412" t="str">
            <v>GROTON DUNSTABLE</v>
          </cell>
          <cell r="I412">
            <v>152.84370899229717</v>
          </cell>
          <cell r="J412">
            <v>11737</v>
          </cell>
          <cell r="K412">
            <v>6202</v>
          </cell>
          <cell r="L412">
            <v>937.65</v>
          </cell>
        </row>
        <row r="413">
          <cell r="B413">
            <v>456160735</v>
          </cell>
          <cell r="C413">
            <v>456160</v>
          </cell>
          <cell r="D413" t="str">
            <v>LOWELL COMMUNITY</v>
          </cell>
          <cell r="E413">
            <v>160</v>
          </cell>
          <cell r="F413" t="str">
            <v>LOWELL</v>
          </cell>
          <cell r="G413">
            <v>735</v>
          </cell>
          <cell r="H413" t="str">
            <v>NORTH MIDDLESEX</v>
          </cell>
          <cell r="I413">
            <v>139.0346410490051</v>
          </cell>
          <cell r="J413">
            <v>15583</v>
          </cell>
          <cell r="K413">
            <v>6083</v>
          </cell>
          <cell r="L413">
            <v>937.65</v>
          </cell>
        </row>
        <row r="414">
          <cell r="B414">
            <v>458160031</v>
          </cell>
          <cell r="C414">
            <v>458160</v>
          </cell>
          <cell r="D414" t="str">
            <v>LOWELL MIDDLESEX ACADEMY</v>
          </cell>
          <cell r="E414">
            <v>160</v>
          </cell>
          <cell r="F414" t="str">
            <v>LOWELL</v>
          </cell>
          <cell r="G414">
            <v>31</v>
          </cell>
          <cell r="H414" t="str">
            <v>BILLERICA</v>
          </cell>
          <cell r="I414">
            <v>147.04748110217747</v>
          </cell>
          <cell r="J414">
            <v>14723</v>
          </cell>
          <cell r="K414">
            <v>6927</v>
          </cell>
          <cell r="L414">
            <v>937.65</v>
          </cell>
        </row>
        <row r="415">
          <cell r="B415">
            <v>458160079</v>
          </cell>
          <cell r="C415">
            <v>458160</v>
          </cell>
          <cell r="D415" t="str">
            <v>LOWELL MIDDLESEX ACADEMY</v>
          </cell>
          <cell r="E415">
            <v>160</v>
          </cell>
          <cell r="F415" t="str">
            <v>LOWELL</v>
          </cell>
          <cell r="G415">
            <v>79</v>
          </cell>
          <cell r="H415" t="str">
            <v>DRACUT</v>
          </cell>
          <cell r="I415">
            <v>101.81903890618051</v>
          </cell>
          <cell r="J415">
            <v>13208</v>
          </cell>
          <cell r="K415">
            <v>240</v>
          </cell>
          <cell r="L415">
            <v>937.65</v>
          </cell>
        </row>
        <row r="416">
          <cell r="B416">
            <v>458160160</v>
          </cell>
          <cell r="C416">
            <v>458160</v>
          </cell>
          <cell r="D416" t="str">
            <v>LOWELL MIDDLESEX ACADEMY</v>
          </cell>
          <cell r="E416">
            <v>160</v>
          </cell>
          <cell r="F416" t="str">
            <v>LOWELL</v>
          </cell>
          <cell r="G416">
            <v>160</v>
          </cell>
          <cell r="H416" t="str">
            <v>LOWELL</v>
          </cell>
          <cell r="I416">
            <v>100.240612657413</v>
          </cell>
          <cell r="J416">
            <v>14386</v>
          </cell>
          <cell r="K416">
            <v>35</v>
          </cell>
          <cell r="L416">
            <v>937.65</v>
          </cell>
        </row>
        <row r="417">
          <cell r="B417">
            <v>458160301</v>
          </cell>
          <cell r="C417">
            <v>458160</v>
          </cell>
          <cell r="D417" t="str">
            <v>LOWELL MIDDLESEX ACADEMY</v>
          </cell>
          <cell r="E417">
            <v>160</v>
          </cell>
          <cell r="F417" t="str">
            <v>LOWELL</v>
          </cell>
          <cell r="G417">
            <v>301</v>
          </cell>
          <cell r="H417" t="str">
            <v>TYNGSBOROUGH</v>
          </cell>
          <cell r="I417">
            <v>140.65556160428966</v>
          </cell>
          <cell r="J417">
            <v>14680</v>
          </cell>
          <cell r="K417">
            <v>5968</v>
          </cell>
          <cell r="L417">
            <v>937.65</v>
          </cell>
        </row>
        <row r="418">
          <cell r="B418">
            <v>458160326</v>
          </cell>
          <cell r="C418">
            <v>458160</v>
          </cell>
          <cell r="D418" t="str">
            <v>LOWELL MIDDLESEX ACADEMY</v>
          </cell>
          <cell r="E418">
            <v>160</v>
          </cell>
          <cell r="F418" t="str">
            <v>LOWELL</v>
          </cell>
          <cell r="G418">
            <v>326</v>
          </cell>
          <cell r="H418" t="str">
            <v>WESTFORD</v>
          </cell>
          <cell r="I418">
            <v>134.12661279695101</v>
          </cell>
          <cell r="J418">
            <v>10766</v>
          </cell>
          <cell r="K418">
            <v>3674</v>
          </cell>
          <cell r="L418">
            <v>937.65</v>
          </cell>
        </row>
        <row r="419">
          <cell r="B419">
            <v>463035035</v>
          </cell>
          <cell r="C419">
            <v>463035</v>
          </cell>
          <cell r="D419" t="str">
            <v>KIPP ACADEMY BOSTON</v>
          </cell>
          <cell r="E419">
            <v>35</v>
          </cell>
          <cell r="F419" t="str">
            <v>BOSTON</v>
          </cell>
          <cell r="G419">
            <v>35</v>
          </cell>
          <cell r="H419" t="str">
            <v>BOSTON</v>
          </cell>
          <cell r="I419">
            <v>134.09528436868044</v>
          </cell>
          <cell r="J419">
            <v>14036</v>
          </cell>
          <cell r="K419">
            <v>4786</v>
          </cell>
          <cell r="L419">
            <v>937.65</v>
          </cell>
        </row>
        <row r="420">
          <cell r="B420">
            <v>463035057</v>
          </cell>
          <cell r="C420">
            <v>463035</v>
          </cell>
          <cell r="D420" t="str">
            <v>KIPP ACADEMY BOSTON</v>
          </cell>
          <cell r="E420">
            <v>35</v>
          </cell>
          <cell r="F420" t="str">
            <v>BOSTON</v>
          </cell>
          <cell r="G420">
            <v>57</v>
          </cell>
          <cell r="H420" t="str">
            <v>CHELSEA</v>
          </cell>
          <cell r="I420">
            <v>102.67481336168454</v>
          </cell>
          <cell r="J420">
            <v>12440</v>
          </cell>
          <cell r="K420">
            <v>333</v>
          </cell>
          <cell r="L420">
            <v>937.65</v>
          </cell>
        </row>
        <row r="421">
          <cell r="B421">
            <v>463035163</v>
          </cell>
          <cell r="C421">
            <v>463035</v>
          </cell>
          <cell r="D421" t="str">
            <v>KIPP ACADEMY BOSTON</v>
          </cell>
          <cell r="E421">
            <v>35</v>
          </cell>
          <cell r="F421" t="str">
            <v>BOSTON</v>
          </cell>
          <cell r="G421">
            <v>163</v>
          </cell>
          <cell r="H421" t="str">
            <v>LYNN</v>
          </cell>
          <cell r="I421">
            <v>100</v>
          </cell>
          <cell r="J421">
            <v>14613</v>
          </cell>
          <cell r="K421">
            <v>0</v>
          </cell>
          <cell r="L421">
            <v>937.65</v>
          </cell>
        </row>
        <row r="422">
          <cell r="B422">
            <v>463035220</v>
          </cell>
          <cell r="C422">
            <v>463035</v>
          </cell>
          <cell r="D422" t="str">
            <v>KIPP ACADEMY BOSTON</v>
          </cell>
          <cell r="E422">
            <v>35</v>
          </cell>
          <cell r="F422" t="str">
            <v>BOSTON</v>
          </cell>
          <cell r="G422">
            <v>220</v>
          </cell>
          <cell r="H422" t="str">
            <v>NORWOOD</v>
          </cell>
          <cell r="I422">
            <v>142.87202238208275</v>
          </cell>
          <cell r="J422">
            <v>9576</v>
          </cell>
          <cell r="K422">
            <v>4105</v>
          </cell>
          <cell r="L422">
            <v>937.65</v>
          </cell>
        </row>
        <row r="423">
          <cell r="B423">
            <v>463035244</v>
          </cell>
          <cell r="C423">
            <v>463035</v>
          </cell>
          <cell r="D423" t="str">
            <v>KIPP ACADEMY BOSTON</v>
          </cell>
          <cell r="E423">
            <v>35</v>
          </cell>
          <cell r="F423" t="str">
            <v>BOSTON</v>
          </cell>
          <cell r="G423">
            <v>244</v>
          </cell>
          <cell r="H423" t="str">
            <v>RANDOLPH</v>
          </cell>
          <cell r="I423">
            <v>136.06003665175945</v>
          </cell>
          <cell r="J423">
            <v>12909</v>
          </cell>
          <cell r="K423">
            <v>4655</v>
          </cell>
          <cell r="L423">
            <v>937.65</v>
          </cell>
        </row>
        <row r="424">
          <cell r="B424">
            <v>463035285</v>
          </cell>
          <cell r="C424">
            <v>463035</v>
          </cell>
          <cell r="D424" t="str">
            <v>KIPP ACADEMY BOSTON</v>
          </cell>
          <cell r="E424">
            <v>35</v>
          </cell>
          <cell r="F424" t="str">
            <v>BOSTON</v>
          </cell>
          <cell r="G424">
            <v>285</v>
          </cell>
          <cell r="H424" t="str">
            <v>STOUGHTON</v>
          </cell>
          <cell r="I424">
            <v>128.33606278135315</v>
          </cell>
          <cell r="J424">
            <v>14608</v>
          </cell>
          <cell r="K424">
            <v>4139</v>
          </cell>
          <cell r="L424">
            <v>937.65</v>
          </cell>
        </row>
        <row r="425">
          <cell r="B425">
            <v>463035293</v>
          </cell>
          <cell r="C425">
            <v>463035</v>
          </cell>
          <cell r="D425" t="str">
            <v>KIPP ACADEMY BOSTON</v>
          </cell>
          <cell r="E425">
            <v>35</v>
          </cell>
          <cell r="F425" t="str">
            <v>BOSTON</v>
          </cell>
          <cell r="G425">
            <v>293</v>
          </cell>
          <cell r="H425" t="str">
            <v>TAUNTON</v>
          </cell>
          <cell r="I425">
            <v>106.01188218755067</v>
          </cell>
          <cell r="J425">
            <v>9926</v>
          </cell>
          <cell r="K425">
            <v>597</v>
          </cell>
          <cell r="L425">
            <v>937.65</v>
          </cell>
        </row>
        <row r="426">
          <cell r="B426">
            <v>463035307</v>
          </cell>
          <cell r="C426">
            <v>463035</v>
          </cell>
          <cell r="D426" t="str">
            <v>KIPP ACADEMY BOSTON</v>
          </cell>
          <cell r="E426">
            <v>35</v>
          </cell>
          <cell r="F426" t="str">
            <v>BOSTON</v>
          </cell>
          <cell r="G426">
            <v>307</v>
          </cell>
          <cell r="H426" t="str">
            <v>WALPOLE</v>
          </cell>
          <cell r="I426">
            <v>142.04358425340948</v>
          </cell>
          <cell r="J426">
            <v>14164</v>
          </cell>
          <cell r="K426">
            <v>5955</v>
          </cell>
          <cell r="L426">
            <v>937.65</v>
          </cell>
        </row>
        <row r="427">
          <cell r="B427">
            <v>464168030</v>
          </cell>
          <cell r="C427">
            <v>464168</v>
          </cell>
          <cell r="D427" t="str">
            <v>MARBLEHEAD COMMUNITY</v>
          </cell>
          <cell r="E427">
            <v>168</v>
          </cell>
          <cell r="F427" t="str">
            <v>MARBLEHEAD</v>
          </cell>
          <cell r="G427">
            <v>30</v>
          </cell>
          <cell r="H427" t="str">
            <v>BEVERLY</v>
          </cell>
          <cell r="I427">
            <v>126.62001033582729</v>
          </cell>
          <cell r="J427">
            <v>9132</v>
          </cell>
          <cell r="K427">
            <v>2431</v>
          </cell>
          <cell r="L427">
            <v>937.65</v>
          </cell>
        </row>
        <row r="428">
          <cell r="B428">
            <v>464168163</v>
          </cell>
          <cell r="C428">
            <v>464168</v>
          </cell>
          <cell r="D428" t="str">
            <v>MARBLEHEAD COMMUNITY</v>
          </cell>
          <cell r="E428">
            <v>168</v>
          </cell>
          <cell r="F428" t="str">
            <v>MARBLEHEAD</v>
          </cell>
          <cell r="G428">
            <v>163</v>
          </cell>
          <cell r="H428" t="str">
            <v>LYNN</v>
          </cell>
          <cell r="I428">
            <v>100</v>
          </cell>
          <cell r="J428">
            <v>10433</v>
          </cell>
          <cell r="K428">
            <v>0</v>
          </cell>
          <cell r="L428">
            <v>937.65</v>
          </cell>
        </row>
        <row r="429">
          <cell r="B429">
            <v>464168168</v>
          </cell>
          <cell r="C429">
            <v>464168</v>
          </cell>
          <cell r="D429" t="str">
            <v>MARBLEHEAD COMMUNITY</v>
          </cell>
          <cell r="E429">
            <v>168</v>
          </cell>
          <cell r="F429" t="str">
            <v>MARBLEHEAD</v>
          </cell>
          <cell r="G429">
            <v>168</v>
          </cell>
          <cell r="H429" t="str">
            <v>MARBLEHEAD</v>
          </cell>
          <cell r="I429">
            <v>153.17855663332847</v>
          </cell>
          <cell r="J429">
            <v>9800</v>
          </cell>
          <cell r="K429">
            <v>5211</v>
          </cell>
          <cell r="L429">
            <v>937.65</v>
          </cell>
        </row>
        <row r="430">
          <cell r="B430">
            <v>464168196</v>
          </cell>
          <cell r="C430">
            <v>464168</v>
          </cell>
          <cell r="D430" t="str">
            <v>MARBLEHEAD COMMUNITY</v>
          </cell>
          <cell r="E430">
            <v>168</v>
          </cell>
          <cell r="F430" t="str">
            <v>MARBLEHEAD</v>
          </cell>
          <cell r="G430">
            <v>196</v>
          </cell>
          <cell r="H430" t="str">
            <v>NAHANT</v>
          </cell>
          <cell r="I430">
            <v>157.70160639260953</v>
          </cell>
          <cell r="J430">
            <v>9778</v>
          </cell>
          <cell r="K430">
            <v>5642</v>
          </cell>
          <cell r="L430">
            <v>937.65</v>
          </cell>
        </row>
        <row r="431">
          <cell r="B431">
            <v>464168229</v>
          </cell>
          <cell r="C431">
            <v>464168</v>
          </cell>
          <cell r="D431" t="str">
            <v>MARBLEHEAD COMMUNITY</v>
          </cell>
          <cell r="E431">
            <v>168</v>
          </cell>
          <cell r="F431" t="str">
            <v>MARBLEHEAD</v>
          </cell>
          <cell r="G431">
            <v>229</v>
          </cell>
          <cell r="H431" t="str">
            <v>PEABODY</v>
          </cell>
          <cell r="I431">
            <v>116.33739328195777</v>
          </cell>
          <cell r="J431">
            <v>12749</v>
          </cell>
          <cell r="K431">
            <v>2083</v>
          </cell>
          <cell r="L431">
            <v>937.65</v>
          </cell>
        </row>
        <row r="432">
          <cell r="B432">
            <v>464168258</v>
          </cell>
          <cell r="C432">
            <v>464168</v>
          </cell>
          <cell r="D432" t="str">
            <v>MARBLEHEAD COMMUNITY</v>
          </cell>
          <cell r="E432">
            <v>168</v>
          </cell>
          <cell r="F432" t="str">
            <v>MARBLEHEAD</v>
          </cell>
          <cell r="G432">
            <v>258</v>
          </cell>
          <cell r="H432" t="str">
            <v>SALEM</v>
          </cell>
          <cell r="I432">
            <v>121.59051787761635</v>
          </cell>
          <cell r="J432">
            <v>9347</v>
          </cell>
          <cell r="K432">
            <v>2018</v>
          </cell>
          <cell r="L432">
            <v>937.65</v>
          </cell>
        </row>
        <row r="433">
          <cell r="B433">
            <v>464168262</v>
          </cell>
          <cell r="C433">
            <v>464168</v>
          </cell>
          <cell r="D433" t="str">
            <v>MARBLEHEAD COMMUNITY</v>
          </cell>
          <cell r="E433">
            <v>168</v>
          </cell>
          <cell r="F433" t="str">
            <v>MARBLEHEAD</v>
          </cell>
          <cell r="G433">
            <v>262</v>
          </cell>
          <cell r="H433" t="str">
            <v>SAUGUS</v>
          </cell>
          <cell r="I433">
            <v>137.05614049371223</v>
          </cell>
          <cell r="J433">
            <v>9305</v>
          </cell>
          <cell r="K433">
            <v>3448</v>
          </cell>
          <cell r="L433">
            <v>937.65</v>
          </cell>
        </row>
        <row r="434">
          <cell r="B434">
            <v>464168291</v>
          </cell>
          <cell r="C434">
            <v>464168</v>
          </cell>
          <cell r="D434" t="str">
            <v>MARBLEHEAD COMMUNITY</v>
          </cell>
          <cell r="E434">
            <v>168</v>
          </cell>
          <cell r="F434" t="str">
            <v>MARBLEHEAD</v>
          </cell>
          <cell r="G434">
            <v>291</v>
          </cell>
          <cell r="H434" t="str">
            <v>SWAMPSCOTT</v>
          </cell>
          <cell r="I434">
            <v>148.95045667566379</v>
          </cell>
          <cell r="J434">
            <v>9451</v>
          </cell>
          <cell r="K434">
            <v>4626</v>
          </cell>
          <cell r="L434">
            <v>937.65</v>
          </cell>
        </row>
        <row r="435">
          <cell r="B435">
            <v>466700096</v>
          </cell>
          <cell r="C435">
            <v>466700</v>
          </cell>
          <cell r="D435" t="str">
            <v>MARTHA'S VINEYARD</v>
          </cell>
          <cell r="E435">
            <v>700</v>
          </cell>
          <cell r="F435" t="str">
            <v>MARTHAS VINEYARD</v>
          </cell>
          <cell r="G435">
            <v>96</v>
          </cell>
          <cell r="H435" t="str">
            <v>FALMOUTH</v>
          </cell>
          <cell r="I435">
            <v>154.43373561810523</v>
          </cell>
          <cell r="J435">
            <v>10766</v>
          </cell>
          <cell r="K435">
            <v>5860</v>
          </cell>
          <cell r="L435">
            <v>937.65</v>
          </cell>
        </row>
        <row r="436">
          <cell r="B436">
            <v>466700700</v>
          </cell>
          <cell r="C436">
            <v>466700</v>
          </cell>
          <cell r="D436" t="str">
            <v>MARTHA'S VINEYARD</v>
          </cell>
          <cell r="E436">
            <v>700</v>
          </cell>
          <cell r="F436" t="str">
            <v>MARTHAS VINEYARD</v>
          </cell>
          <cell r="G436">
            <v>700</v>
          </cell>
          <cell r="H436" t="str">
            <v>MARTHAS VINEYARD</v>
          </cell>
          <cell r="I436">
            <v>205.4665189928262</v>
          </cell>
          <cell r="J436">
            <v>12710</v>
          </cell>
          <cell r="K436">
            <v>13405</v>
          </cell>
          <cell r="L436">
            <v>937.65</v>
          </cell>
        </row>
        <row r="437">
          <cell r="B437">
            <v>466774089</v>
          </cell>
          <cell r="C437">
            <v>466774</v>
          </cell>
          <cell r="D437" t="str">
            <v>MARTHA'S VINEYARD</v>
          </cell>
          <cell r="E437">
            <v>774</v>
          </cell>
          <cell r="F437" t="str">
            <v>UPISLAND</v>
          </cell>
          <cell r="G437">
            <v>89</v>
          </cell>
          <cell r="H437" t="str">
            <v>EDGARTOWN</v>
          </cell>
          <cell r="I437">
            <v>236.10244393871213</v>
          </cell>
          <cell r="J437">
            <v>11865</v>
          </cell>
          <cell r="K437">
            <v>16149</v>
          </cell>
          <cell r="L437">
            <v>937.65</v>
          </cell>
        </row>
        <row r="438">
          <cell r="B438">
            <v>466774096</v>
          </cell>
          <cell r="C438">
            <v>466774</v>
          </cell>
          <cell r="D438" t="str">
            <v>MARTHA'S VINEYARD</v>
          </cell>
          <cell r="E438">
            <v>774</v>
          </cell>
          <cell r="F438" t="str">
            <v>UPISLAND</v>
          </cell>
          <cell r="G438">
            <v>96</v>
          </cell>
          <cell r="H438" t="str">
            <v>FALMOUTH</v>
          </cell>
          <cell r="I438">
            <v>154.43373561810523</v>
          </cell>
          <cell r="J438">
            <v>9305</v>
          </cell>
          <cell r="K438">
            <v>5065</v>
          </cell>
          <cell r="L438">
            <v>937.65</v>
          </cell>
        </row>
        <row r="439">
          <cell r="B439">
            <v>466774221</v>
          </cell>
          <cell r="C439">
            <v>466774</v>
          </cell>
          <cell r="D439" t="str">
            <v>MARTHA'S VINEYARD</v>
          </cell>
          <cell r="E439">
            <v>774</v>
          </cell>
          <cell r="F439" t="str">
            <v>UPISLAND</v>
          </cell>
          <cell r="G439">
            <v>221</v>
          </cell>
          <cell r="H439" t="str">
            <v>OAK BLUFFS</v>
          </cell>
          <cell r="I439">
            <v>220.0825675197685</v>
          </cell>
          <cell r="J439">
            <v>11507</v>
          </cell>
          <cell r="K439">
            <v>13818</v>
          </cell>
          <cell r="L439">
            <v>937.65</v>
          </cell>
        </row>
        <row r="440">
          <cell r="B440">
            <v>466774296</v>
          </cell>
          <cell r="C440">
            <v>466774</v>
          </cell>
          <cell r="D440" t="str">
            <v>MARTHA'S VINEYARD</v>
          </cell>
          <cell r="E440">
            <v>774</v>
          </cell>
          <cell r="F440" t="str">
            <v>UPISLAND</v>
          </cell>
          <cell r="G440">
            <v>296</v>
          </cell>
          <cell r="H440" t="str">
            <v>TISBURY</v>
          </cell>
          <cell r="I440">
            <v>246.10708820417747</v>
          </cell>
          <cell r="J440">
            <v>11379</v>
          </cell>
          <cell r="K440">
            <v>16626</v>
          </cell>
          <cell r="L440">
            <v>937.65</v>
          </cell>
        </row>
        <row r="441">
          <cell r="B441">
            <v>466774774</v>
          </cell>
          <cell r="C441">
            <v>466774</v>
          </cell>
          <cell r="D441" t="str">
            <v>MARTHA'S VINEYARD</v>
          </cell>
          <cell r="E441">
            <v>774</v>
          </cell>
          <cell r="F441" t="str">
            <v>UPISLAND</v>
          </cell>
          <cell r="G441">
            <v>774</v>
          </cell>
          <cell r="H441" t="str">
            <v>UPISLAND</v>
          </cell>
          <cell r="I441">
            <v>268.06181252102294</v>
          </cell>
          <cell r="J441">
            <v>11066</v>
          </cell>
          <cell r="K441">
            <v>18598</v>
          </cell>
          <cell r="L441">
            <v>937.65</v>
          </cell>
        </row>
        <row r="442">
          <cell r="B442">
            <v>469035018</v>
          </cell>
          <cell r="C442">
            <v>469035</v>
          </cell>
          <cell r="D442" t="str">
            <v>MATCH</v>
          </cell>
          <cell r="E442">
            <v>35</v>
          </cell>
          <cell r="F442" t="str">
            <v>BOSTON</v>
          </cell>
          <cell r="G442">
            <v>18</v>
          </cell>
          <cell r="H442" t="str">
            <v>AVON</v>
          </cell>
          <cell r="I442">
            <v>162.03517110959865</v>
          </cell>
          <cell r="J442">
            <v>14770</v>
          </cell>
          <cell r="K442">
            <v>9163</v>
          </cell>
          <cell r="L442">
            <v>937.65</v>
          </cell>
        </row>
        <row r="443">
          <cell r="B443">
            <v>469035035</v>
          </cell>
          <cell r="C443">
            <v>469035</v>
          </cell>
          <cell r="D443" t="str">
            <v>MATCH</v>
          </cell>
          <cell r="E443">
            <v>35</v>
          </cell>
          <cell r="F443" t="str">
            <v>BOSTON</v>
          </cell>
          <cell r="G443">
            <v>35</v>
          </cell>
          <cell r="H443" t="str">
            <v>BOSTON</v>
          </cell>
          <cell r="I443">
            <v>134.09528436868044</v>
          </cell>
          <cell r="J443">
            <v>14281</v>
          </cell>
          <cell r="K443">
            <v>4869</v>
          </cell>
          <cell r="L443">
            <v>937.65</v>
          </cell>
        </row>
        <row r="444">
          <cell r="B444">
            <v>469035044</v>
          </cell>
          <cell r="C444">
            <v>469035</v>
          </cell>
          <cell r="D444" t="str">
            <v>MATCH</v>
          </cell>
          <cell r="E444">
            <v>35</v>
          </cell>
          <cell r="F444" t="str">
            <v>BOSTON</v>
          </cell>
          <cell r="G444">
            <v>44</v>
          </cell>
          <cell r="H444" t="str">
            <v>BROCKTON</v>
          </cell>
          <cell r="I444">
            <v>100</v>
          </cell>
          <cell r="J444">
            <v>13405</v>
          </cell>
          <cell r="K444">
            <v>0</v>
          </cell>
          <cell r="L444">
            <v>937.65</v>
          </cell>
        </row>
        <row r="445">
          <cell r="B445">
            <v>469035073</v>
          </cell>
          <cell r="C445">
            <v>469035</v>
          </cell>
          <cell r="D445" t="str">
            <v>MATCH</v>
          </cell>
          <cell r="E445">
            <v>35</v>
          </cell>
          <cell r="F445" t="str">
            <v>BOSTON</v>
          </cell>
          <cell r="G445">
            <v>73</v>
          </cell>
          <cell r="H445" t="str">
            <v>DEDHAM</v>
          </cell>
          <cell r="I445">
            <v>165.33077809634915</v>
          </cell>
          <cell r="J445">
            <v>15822</v>
          </cell>
          <cell r="K445">
            <v>10337</v>
          </cell>
          <cell r="L445">
            <v>937.65</v>
          </cell>
        </row>
        <row r="446">
          <cell r="B446">
            <v>469035093</v>
          </cell>
          <cell r="C446">
            <v>469035</v>
          </cell>
          <cell r="D446" t="str">
            <v>MATCH</v>
          </cell>
          <cell r="E446">
            <v>35</v>
          </cell>
          <cell r="F446" t="str">
            <v>BOSTON</v>
          </cell>
          <cell r="G446">
            <v>93</v>
          </cell>
          <cell r="H446" t="str">
            <v>EVERETT</v>
          </cell>
          <cell r="I446">
            <v>103.41256236856333</v>
          </cell>
          <cell r="J446">
            <v>11519</v>
          </cell>
          <cell r="K446">
            <v>393</v>
          </cell>
          <cell r="L446">
            <v>937.65</v>
          </cell>
        </row>
        <row r="447">
          <cell r="B447">
            <v>469035163</v>
          </cell>
          <cell r="C447">
            <v>469035</v>
          </cell>
          <cell r="D447" t="str">
            <v>MATCH</v>
          </cell>
          <cell r="E447">
            <v>35</v>
          </cell>
          <cell r="F447" t="str">
            <v>BOSTON</v>
          </cell>
          <cell r="G447">
            <v>163</v>
          </cell>
          <cell r="H447" t="str">
            <v>LYNN</v>
          </cell>
          <cell r="I447">
            <v>100</v>
          </cell>
          <cell r="J447">
            <v>14989</v>
          </cell>
          <cell r="K447">
            <v>0</v>
          </cell>
          <cell r="L447">
            <v>937.65</v>
          </cell>
        </row>
        <row r="448">
          <cell r="B448">
            <v>469035165</v>
          </cell>
          <cell r="C448">
            <v>469035</v>
          </cell>
          <cell r="D448" t="str">
            <v>MATCH</v>
          </cell>
          <cell r="E448">
            <v>35</v>
          </cell>
          <cell r="F448" t="str">
            <v>BOSTON</v>
          </cell>
          <cell r="G448">
            <v>165</v>
          </cell>
          <cell r="H448" t="str">
            <v>MALDEN</v>
          </cell>
          <cell r="I448">
            <v>101.81433397062125</v>
          </cell>
          <cell r="J448">
            <v>12535</v>
          </cell>
          <cell r="K448">
            <v>227</v>
          </cell>
          <cell r="L448">
            <v>937.65</v>
          </cell>
        </row>
        <row r="449">
          <cell r="B449">
            <v>469035176</v>
          </cell>
          <cell r="C449">
            <v>469035</v>
          </cell>
          <cell r="D449" t="str">
            <v>MATCH</v>
          </cell>
          <cell r="E449">
            <v>35</v>
          </cell>
          <cell r="F449" t="str">
            <v>BOSTON</v>
          </cell>
          <cell r="G449">
            <v>176</v>
          </cell>
          <cell r="H449" t="str">
            <v>MEDFORD</v>
          </cell>
          <cell r="I449">
            <v>134.44186050017095</v>
          </cell>
          <cell r="J449">
            <v>17243</v>
          </cell>
          <cell r="K449">
            <v>5939</v>
          </cell>
          <cell r="L449">
            <v>937.65</v>
          </cell>
        </row>
        <row r="450">
          <cell r="B450">
            <v>469035207</v>
          </cell>
          <cell r="C450">
            <v>469035</v>
          </cell>
          <cell r="D450" t="str">
            <v>MATCH</v>
          </cell>
          <cell r="E450">
            <v>35</v>
          </cell>
          <cell r="F450" t="str">
            <v>BOSTON</v>
          </cell>
          <cell r="G450">
            <v>207</v>
          </cell>
          <cell r="H450" t="str">
            <v>NEWTON</v>
          </cell>
          <cell r="I450">
            <v>164.11083846955052</v>
          </cell>
          <cell r="J450">
            <v>13603</v>
          </cell>
          <cell r="K450">
            <v>8721</v>
          </cell>
          <cell r="L450">
            <v>937.65</v>
          </cell>
        </row>
        <row r="451">
          <cell r="B451">
            <v>469035243</v>
          </cell>
          <cell r="C451">
            <v>469035</v>
          </cell>
          <cell r="D451" t="str">
            <v>MATCH</v>
          </cell>
          <cell r="E451">
            <v>35</v>
          </cell>
          <cell r="F451" t="str">
            <v>BOSTON</v>
          </cell>
          <cell r="G451">
            <v>243</v>
          </cell>
          <cell r="H451" t="str">
            <v>QUINCY</v>
          </cell>
          <cell r="I451">
            <v>120.697061126431</v>
          </cell>
          <cell r="J451">
            <v>12335</v>
          </cell>
          <cell r="K451">
            <v>2553</v>
          </cell>
          <cell r="L451">
            <v>937.65</v>
          </cell>
        </row>
        <row r="452">
          <cell r="B452">
            <v>469035244</v>
          </cell>
          <cell r="C452">
            <v>469035</v>
          </cell>
          <cell r="D452" t="str">
            <v>MATCH</v>
          </cell>
          <cell r="E452">
            <v>35</v>
          </cell>
          <cell r="F452" t="str">
            <v>BOSTON</v>
          </cell>
          <cell r="G452">
            <v>244</v>
          </cell>
          <cell r="H452" t="str">
            <v>RANDOLPH</v>
          </cell>
          <cell r="I452">
            <v>136.06003665175945</v>
          </cell>
          <cell r="J452">
            <v>13030</v>
          </cell>
          <cell r="K452">
            <v>4699</v>
          </cell>
          <cell r="L452">
            <v>937.65</v>
          </cell>
        </row>
        <row r="453">
          <cell r="B453">
            <v>469035336</v>
          </cell>
          <cell r="C453">
            <v>469035</v>
          </cell>
          <cell r="D453" t="str">
            <v>MATCH</v>
          </cell>
          <cell r="E453">
            <v>35</v>
          </cell>
          <cell r="F453" t="str">
            <v>BOSTON</v>
          </cell>
          <cell r="G453">
            <v>336</v>
          </cell>
          <cell r="H453" t="str">
            <v>WEYMOUTH</v>
          </cell>
          <cell r="I453">
            <v>121.69486464434225</v>
          </cell>
          <cell r="J453">
            <v>16227</v>
          </cell>
          <cell r="K453">
            <v>3520</v>
          </cell>
          <cell r="L453">
            <v>937.65</v>
          </cell>
        </row>
        <row r="454">
          <cell r="B454">
            <v>470165009</v>
          </cell>
          <cell r="C454">
            <v>470165</v>
          </cell>
          <cell r="D454" t="str">
            <v>MYSTIC VALLEY REGIONAL</v>
          </cell>
          <cell r="E454">
            <v>165</v>
          </cell>
          <cell r="F454" t="str">
            <v>MALDEN</v>
          </cell>
          <cell r="G454">
            <v>9</v>
          </cell>
          <cell r="H454" t="str">
            <v>ANDOVER</v>
          </cell>
          <cell r="I454">
            <v>162.51813111292645</v>
          </cell>
          <cell r="J454">
            <v>10408</v>
          </cell>
          <cell r="K454">
            <v>6507</v>
          </cell>
          <cell r="L454">
            <v>937.65</v>
          </cell>
        </row>
        <row r="455">
          <cell r="B455">
            <v>470165035</v>
          </cell>
          <cell r="C455">
            <v>470165</v>
          </cell>
          <cell r="D455" t="str">
            <v>MYSTIC VALLEY REGIONAL</v>
          </cell>
          <cell r="E455">
            <v>165</v>
          </cell>
          <cell r="F455" t="str">
            <v>MALDEN</v>
          </cell>
          <cell r="G455">
            <v>35</v>
          </cell>
          <cell r="H455" t="str">
            <v>BOSTON</v>
          </cell>
          <cell r="I455">
            <v>134.09528436868044</v>
          </cell>
          <cell r="J455">
            <v>9407</v>
          </cell>
          <cell r="K455">
            <v>3207</v>
          </cell>
          <cell r="L455">
            <v>937.65</v>
          </cell>
        </row>
        <row r="456">
          <cell r="B456">
            <v>470165057</v>
          </cell>
          <cell r="C456">
            <v>470165</v>
          </cell>
          <cell r="D456" t="str">
            <v>MYSTIC VALLEY REGIONAL</v>
          </cell>
          <cell r="E456">
            <v>165</v>
          </cell>
          <cell r="F456" t="str">
            <v>MALDEN</v>
          </cell>
          <cell r="G456">
            <v>57</v>
          </cell>
          <cell r="H456" t="str">
            <v>CHELSEA</v>
          </cell>
          <cell r="I456">
            <v>102.67481336168454</v>
          </cell>
          <cell r="J456">
            <v>9348</v>
          </cell>
          <cell r="K456">
            <v>250</v>
          </cell>
          <cell r="L456">
            <v>937.65</v>
          </cell>
        </row>
        <row r="457">
          <cell r="B457">
            <v>470165071</v>
          </cell>
          <cell r="C457">
            <v>470165</v>
          </cell>
          <cell r="D457" t="str">
            <v>MYSTIC VALLEY REGIONAL</v>
          </cell>
          <cell r="E457">
            <v>165</v>
          </cell>
          <cell r="F457" t="str">
            <v>MALDEN</v>
          </cell>
          <cell r="G457">
            <v>71</v>
          </cell>
          <cell r="H457" t="str">
            <v>DANVERS</v>
          </cell>
          <cell r="I457">
            <v>146.86962673945249</v>
          </cell>
          <cell r="J457">
            <v>9348</v>
          </cell>
          <cell r="K457">
            <v>4381</v>
          </cell>
          <cell r="L457">
            <v>937.65</v>
          </cell>
        </row>
        <row r="458">
          <cell r="B458">
            <v>470165093</v>
          </cell>
          <cell r="C458">
            <v>470165</v>
          </cell>
          <cell r="D458" t="str">
            <v>MYSTIC VALLEY REGIONAL</v>
          </cell>
          <cell r="E458">
            <v>165</v>
          </cell>
          <cell r="F458" t="str">
            <v>MALDEN</v>
          </cell>
          <cell r="G458">
            <v>93</v>
          </cell>
          <cell r="H458" t="str">
            <v>EVERETT</v>
          </cell>
          <cell r="I458">
            <v>103.41256236856333</v>
          </cell>
          <cell r="J458">
            <v>11379</v>
          </cell>
          <cell r="K458">
            <v>388</v>
          </cell>
          <cell r="L458">
            <v>937.65</v>
          </cell>
        </row>
        <row r="459">
          <cell r="B459">
            <v>470165128</v>
          </cell>
          <cell r="C459">
            <v>470165</v>
          </cell>
          <cell r="D459" t="str">
            <v>MYSTIC VALLEY REGIONAL</v>
          </cell>
          <cell r="E459">
            <v>165</v>
          </cell>
          <cell r="F459" t="str">
            <v>MALDEN</v>
          </cell>
          <cell r="G459">
            <v>128</v>
          </cell>
          <cell r="H459" t="str">
            <v>HAVERHILL</v>
          </cell>
          <cell r="I459">
            <v>107.13818544860972</v>
          </cell>
          <cell r="J459">
            <v>9228</v>
          </cell>
          <cell r="K459">
            <v>659</v>
          </cell>
          <cell r="L459">
            <v>937.65</v>
          </cell>
        </row>
        <row r="460">
          <cell r="B460">
            <v>470165149</v>
          </cell>
          <cell r="C460">
            <v>470165</v>
          </cell>
          <cell r="D460" t="str">
            <v>MYSTIC VALLEY REGIONAL</v>
          </cell>
          <cell r="E460">
            <v>165</v>
          </cell>
          <cell r="F460" t="str">
            <v>MALDEN</v>
          </cell>
          <cell r="G460">
            <v>149</v>
          </cell>
          <cell r="H460" t="str">
            <v>LAWRENCE</v>
          </cell>
          <cell r="I460">
            <v>100</v>
          </cell>
          <cell r="J460">
            <v>10161</v>
          </cell>
          <cell r="K460">
            <v>0</v>
          </cell>
          <cell r="L460">
            <v>937.65</v>
          </cell>
        </row>
        <row r="461">
          <cell r="B461">
            <v>470165163</v>
          </cell>
          <cell r="C461">
            <v>470165</v>
          </cell>
          <cell r="D461" t="str">
            <v>MYSTIC VALLEY REGIONAL</v>
          </cell>
          <cell r="E461">
            <v>165</v>
          </cell>
          <cell r="F461" t="str">
            <v>MALDEN</v>
          </cell>
          <cell r="G461">
            <v>163</v>
          </cell>
          <cell r="H461" t="str">
            <v>LYNN</v>
          </cell>
          <cell r="I461">
            <v>100</v>
          </cell>
          <cell r="J461">
            <v>11413</v>
          </cell>
          <cell r="K461">
            <v>0</v>
          </cell>
          <cell r="L461">
            <v>937.65</v>
          </cell>
        </row>
        <row r="462">
          <cell r="B462">
            <v>470165164</v>
          </cell>
          <cell r="C462">
            <v>470165</v>
          </cell>
          <cell r="D462" t="str">
            <v>MYSTIC VALLEY REGIONAL</v>
          </cell>
          <cell r="E462">
            <v>165</v>
          </cell>
          <cell r="F462" t="str">
            <v>MALDEN</v>
          </cell>
          <cell r="G462">
            <v>164</v>
          </cell>
          <cell r="H462" t="str">
            <v>LYNNFIELD</v>
          </cell>
          <cell r="I462">
            <v>145.81122409071148</v>
          </cell>
          <cell r="J462">
            <v>12134</v>
          </cell>
          <cell r="K462">
            <v>5559</v>
          </cell>
          <cell r="L462">
            <v>937.65</v>
          </cell>
        </row>
        <row r="463">
          <cell r="B463">
            <v>470165165</v>
          </cell>
          <cell r="C463">
            <v>470165</v>
          </cell>
          <cell r="D463" t="str">
            <v>MYSTIC VALLEY REGIONAL</v>
          </cell>
          <cell r="E463">
            <v>165</v>
          </cell>
          <cell r="F463" t="str">
            <v>MALDEN</v>
          </cell>
          <cell r="G463">
            <v>165</v>
          </cell>
          <cell r="H463" t="str">
            <v>MALDEN</v>
          </cell>
          <cell r="I463">
            <v>101.81433397062125</v>
          </cell>
          <cell r="J463">
            <v>11432</v>
          </cell>
          <cell r="K463">
            <v>207</v>
          </cell>
          <cell r="L463">
            <v>937.65</v>
          </cell>
        </row>
        <row r="464">
          <cell r="B464">
            <v>470165176</v>
          </cell>
          <cell r="C464">
            <v>470165</v>
          </cell>
          <cell r="D464" t="str">
            <v>MYSTIC VALLEY REGIONAL</v>
          </cell>
          <cell r="E464">
            <v>165</v>
          </cell>
          <cell r="F464" t="str">
            <v>MALDEN</v>
          </cell>
          <cell r="G464">
            <v>176</v>
          </cell>
          <cell r="H464" t="str">
            <v>MEDFORD</v>
          </cell>
          <cell r="I464">
            <v>134.44186050017095</v>
          </cell>
          <cell r="J464">
            <v>11065</v>
          </cell>
          <cell r="K464">
            <v>3811</v>
          </cell>
          <cell r="L464">
            <v>937.65</v>
          </cell>
        </row>
        <row r="465">
          <cell r="B465">
            <v>470165178</v>
          </cell>
          <cell r="C465">
            <v>470165</v>
          </cell>
          <cell r="D465" t="str">
            <v>MYSTIC VALLEY REGIONAL</v>
          </cell>
          <cell r="E465">
            <v>165</v>
          </cell>
          <cell r="F465" t="str">
            <v>MALDEN</v>
          </cell>
          <cell r="G465">
            <v>178</v>
          </cell>
          <cell r="H465" t="str">
            <v>MELROSE</v>
          </cell>
          <cell r="I465">
            <v>112.03087235454272</v>
          </cell>
          <cell r="J465">
            <v>10186</v>
          </cell>
          <cell r="K465">
            <v>1225</v>
          </cell>
          <cell r="L465">
            <v>937.65</v>
          </cell>
        </row>
        <row r="466">
          <cell r="B466">
            <v>470165184</v>
          </cell>
          <cell r="C466">
            <v>470165</v>
          </cell>
          <cell r="D466" t="str">
            <v>MYSTIC VALLEY REGIONAL</v>
          </cell>
          <cell r="E466">
            <v>165</v>
          </cell>
          <cell r="F466" t="str">
            <v>MALDEN</v>
          </cell>
          <cell r="G466">
            <v>184</v>
          </cell>
          <cell r="H466" t="str">
            <v>MIDDLETON</v>
          </cell>
          <cell r="I466">
            <v>182.70527559444608</v>
          </cell>
          <cell r="J466">
            <v>9407</v>
          </cell>
          <cell r="K466">
            <v>7780</v>
          </cell>
          <cell r="L466">
            <v>937.65</v>
          </cell>
        </row>
        <row r="467">
          <cell r="B467">
            <v>470165217</v>
          </cell>
          <cell r="C467">
            <v>470165</v>
          </cell>
          <cell r="D467" t="str">
            <v>MYSTIC VALLEY REGIONAL</v>
          </cell>
          <cell r="E467">
            <v>165</v>
          </cell>
          <cell r="F467" t="str">
            <v>MALDEN</v>
          </cell>
          <cell r="G467">
            <v>217</v>
          </cell>
          <cell r="H467" t="str">
            <v>NORTH READING</v>
          </cell>
          <cell r="I467">
            <v>149.3284086650668</v>
          </cell>
          <cell r="J467">
            <v>11094</v>
          </cell>
          <cell r="K467">
            <v>5472</v>
          </cell>
          <cell r="L467">
            <v>937.65</v>
          </cell>
        </row>
        <row r="468">
          <cell r="B468">
            <v>470165229</v>
          </cell>
          <cell r="C468">
            <v>470165</v>
          </cell>
          <cell r="D468" t="str">
            <v>MYSTIC VALLEY REGIONAL</v>
          </cell>
          <cell r="E468">
            <v>165</v>
          </cell>
          <cell r="F468" t="str">
            <v>MALDEN</v>
          </cell>
          <cell r="G468">
            <v>229</v>
          </cell>
          <cell r="H468" t="str">
            <v>PEABODY</v>
          </cell>
          <cell r="I468">
            <v>116.33739328195777</v>
          </cell>
          <cell r="J468">
            <v>10390</v>
          </cell>
          <cell r="K468">
            <v>1697</v>
          </cell>
          <cell r="L468">
            <v>937.65</v>
          </cell>
        </row>
        <row r="469">
          <cell r="B469">
            <v>470165248</v>
          </cell>
          <cell r="C469">
            <v>470165</v>
          </cell>
          <cell r="D469" t="str">
            <v>MYSTIC VALLEY REGIONAL</v>
          </cell>
          <cell r="E469">
            <v>165</v>
          </cell>
          <cell r="F469" t="str">
            <v>MALDEN</v>
          </cell>
          <cell r="G469">
            <v>248</v>
          </cell>
          <cell r="H469" t="str">
            <v>REVERE</v>
          </cell>
          <cell r="I469">
            <v>105.73568503975631</v>
          </cell>
          <cell r="J469">
            <v>10520</v>
          </cell>
          <cell r="K469">
            <v>603</v>
          </cell>
          <cell r="L469">
            <v>937.65</v>
          </cell>
        </row>
        <row r="470">
          <cell r="B470">
            <v>470165262</v>
          </cell>
          <cell r="C470">
            <v>470165</v>
          </cell>
          <cell r="D470" t="str">
            <v>MYSTIC VALLEY REGIONAL</v>
          </cell>
          <cell r="E470">
            <v>165</v>
          </cell>
          <cell r="F470" t="str">
            <v>MALDEN</v>
          </cell>
          <cell r="G470">
            <v>262</v>
          </cell>
          <cell r="H470" t="str">
            <v>SAUGUS</v>
          </cell>
          <cell r="I470">
            <v>137.05614049371223</v>
          </cell>
          <cell r="J470">
            <v>10958</v>
          </cell>
          <cell r="K470">
            <v>4061</v>
          </cell>
          <cell r="L470">
            <v>937.65</v>
          </cell>
        </row>
        <row r="471">
          <cell r="B471">
            <v>470165274</v>
          </cell>
          <cell r="C471">
            <v>470165</v>
          </cell>
          <cell r="D471" t="str">
            <v>MYSTIC VALLEY REGIONAL</v>
          </cell>
          <cell r="E471">
            <v>165</v>
          </cell>
          <cell r="F471" t="str">
            <v>MALDEN</v>
          </cell>
          <cell r="G471">
            <v>274</v>
          </cell>
          <cell r="H471" t="str">
            <v>SOMERVILLE</v>
          </cell>
          <cell r="I471">
            <v>146.20004435711772</v>
          </cell>
          <cell r="J471">
            <v>11094</v>
          </cell>
          <cell r="K471">
            <v>5125</v>
          </cell>
          <cell r="L471">
            <v>937.65</v>
          </cell>
        </row>
        <row r="472">
          <cell r="B472">
            <v>470165284</v>
          </cell>
          <cell r="C472">
            <v>470165</v>
          </cell>
          <cell r="D472" t="str">
            <v>MYSTIC VALLEY REGIONAL</v>
          </cell>
          <cell r="E472">
            <v>165</v>
          </cell>
          <cell r="F472" t="str">
            <v>MALDEN</v>
          </cell>
          <cell r="G472">
            <v>284</v>
          </cell>
          <cell r="H472" t="str">
            <v>STONEHAM</v>
          </cell>
          <cell r="I472">
            <v>142.03434925947852</v>
          </cell>
          <cell r="J472">
            <v>10310</v>
          </cell>
          <cell r="K472">
            <v>4334</v>
          </cell>
          <cell r="L472">
            <v>937.65</v>
          </cell>
        </row>
        <row r="473">
          <cell r="B473">
            <v>470165305</v>
          </cell>
          <cell r="C473">
            <v>470165</v>
          </cell>
          <cell r="D473" t="str">
            <v>MYSTIC VALLEY REGIONAL</v>
          </cell>
          <cell r="E473">
            <v>165</v>
          </cell>
          <cell r="F473" t="str">
            <v>MALDEN</v>
          </cell>
          <cell r="G473">
            <v>305</v>
          </cell>
          <cell r="H473" t="str">
            <v>WAKEFIELD</v>
          </cell>
          <cell r="I473">
            <v>136.91152857999683</v>
          </cell>
          <cell r="J473">
            <v>9970</v>
          </cell>
          <cell r="K473">
            <v>3680</v>
          </cell>
          <cell r="L473">
            <v>937.65</v>
          </cell>
        </row>
        <row r="474">
          <cell r="B474">
            <v>470165314</v>
          </cell>
          <cell r="C474">
            <v>470165</v>
          </cell>
          <cell r="D474" t="str">
            <v>MYSTIC VALLEY REGIONAL</v>
          </cell>
          <cell r="E474">
            <v>165</v>
          </cell>
          <cell r="F474" t="str">
            <v>MALDEN</v>
          </cell>
          <cell r="G474">
            <v>314</v>
          </cell>
          <cell r="H474" t="str">
            <v>WATERTOWN</v>
          </cell>
          <cell r="I474">
            <v>180.16176555611392</v>
          </cell>
          <cell r="J474">
            <v>11094</v>
          </cell>
          <cell r="K474">
            <v>8893</v>
          </cell>
          <cell r="L474">
            <v>937.65</v>
          </cell>
        </row>
        <row r="475">
          <cell r="B475">
            <v>470165342</v>
          </cell>
          <cell r="C475">
            <v>470165</v>
          </cell>
          <cell r="D475" t="str">
            <v>MYSTIC VALLEY REGIONAL</v>
          </cell>
          <cell r="E475">
            <v>165</v>
          </cell>
          <cell r="F475" t="str">
            <v>MALDEN</v>
          </cell>
          <cell r="G475">
            <v>342</v>
          </cell>
          <cell r="H475" t="str">
            <v>WILMINGTON</v>
          </cell>
          <cell r="I475">
            <v>158.51724512476693</v>
          </cell>
          <cell r="J475">
            <v>9407</v>
          </cell>
          <cell r="K475">
            <v>5505</v>
          </cell>
          <cell r="L475">
            <v>937.65</v>
          </cell>
        </row>
        <row r="476">
          <cell r="B476">
            <v>470165347</v>
          </cell>
          <cell r="C476">
            <v>470165</v>
          </cell>
          <cell r="D476" t="str">
            <v>MYSTIC VALLEY REGIONAL</v>
          </cell>
          <cell r="E476">
            <v>165</v>
          </cell>
          <cell r="F476" t="str">
            <v>MALDEN</v>
          </cell>
          <cell r="G476">
            <v>347</v>
          </cell>
          <cell r="H476" t="str">
            <v>WOBURN</v>
          </cell>
          <cell r="I476">
            <v>144.72137929994989</v>
          </cell>
          <cell r="J476">
            <v>10127</v>
          </cell>
          <cell r="K476">
            <v>4529</v>
          </cell>
          <cell r="L476">
            <v>937.65</v>
          </cell>
        </row>
        <row r="477">
          <cell r="B477">
            <v>470165705</v>
          </cell>
          <cell r="C477">
            <v>470165</v>
          </cell>
          <cell r="D477" t="str">
            <v>MYSTIC VALLEY REGIONAL</v>
          </cell>
          <cell r="E477">
            <v>165</v>
          </cell>
          <cell r="F477" t="str">
            <v>MALDEN</v>
          </cell>
          <cell r="G477">
            <v>705</v>
          </cell>
          <cell r="H477" t="str">
            <v>MASCONOMET</v>
          </cell>
          <cell r="I477">
            <v>157.96060819371343</v>
          </cell>
          <cell r="J477">
            <v>11094</v>
          </cell>
          <cell r="K477">
            <v>6430</v>
          </cell>
          <cell r="L477">
            <v>937.65</v>
          </cell>
        </row>
        <row r="478">
          <cell r="B478">
            <v>474097057</v>
          </cell>
          <cell r="C478">
            <v>474097</v>
          </cell>
          <cell r="D478" t="str">
            <v>SIZER SCHOOL, A NORTH CENTRAL CHARTER ESSENTIAL SCHOOL</v>
          </cell>
          <cell r="E478">
            <v>97</v>
          </cell>
          <cell r="F478" t="str">
            <v>FITCHBURG</v>
          </cell>
          <cell r="G478">
            <v>57</v>
          </cell>
          <cell r="H478" t="str">
            <v>CHELSEA</v>
          </cell>
          <cell r="I478">
            <v>102.67481336168454</v>
          </cell>
          <cell r="J478">
            <v>15446</v>
          </cell>
          <cell r="K478">
            <v>413</v>
          </cell>
          <cell r="L478">
            <v>937.65</v>
          </cell>
        </row>
        <row r="479">
          <cell r="B479">
            <v>474097064</v>
          </cell>
          <cell r="C479">
            <v>474097</v>
          </cell>
          <cell r="D479" t="str">
            <v>SIZER SCHOOL, A NORTH CENTRAL CHARTER ESSENTIAL SCHOOL</v>
          </cell>
          <cell r="E479">
            <v>97</v>
          </cell>
          <cell r="F479" t="str">
            <v>FITCHBURG</v>
          </cell>
          <cell r="G479">
            <v>64</v>
          </cell>
          <cell r="H479" t="str">
            <v>CLINTON</v>
          </cell>
          <cell r="I479">
            <v>111.19859662574756</v>
          </cell>
          <cell r="J479">
            <v>8960</v>
          </cell>
          <cell r="K479">
            <v>1003</v>
          </cell>
          <cell r="L479">
            <v>937.65</v>
          </cell>
        </row>
        <row r="480">
          <cell r="B480">
            <v>474097097</v>
          </cell>
          <cell r="C480">
            <v>474097</v>
          </cell>
          <cell r="D480" t="str">
            <v>SIZER SCHOOL, A NORTH CENTRAL CHARTER ESSENTIAL SCHOOL</v>
          </cell>
          <cell r="E480">
            <v>97</v>
          </cell>
          <cell r="F480" t="str">
            <v>FITCHBURG</v>
          </cell>
          <cell r="G480">
            <v>97</v>
          </cell>
          <cell r="H480" t="str">
            <v>FITCHBURG</v>
          </cell>
          <cell r="I480">
            <v>100</v>
          </cell>
          <cell r="J480">
            <v>12373</v>
          </cell>
          <cell r="K480">
            <v>0</v>
          </cell>
          <cell r="L480">
            <v>937.65</v>
          </cell>
        </row>
        <row r="481">
          <cell r="B481">
            <v>474097103</v>
          </cell>
          <cell r="C481">
            <v>474097</v>
          </cell>
          <cell r="D481" t="str">
            <v>SIZER SCHOOL, A NORTH CENTRAL CHARTER ESSENTIAL SCHOOL</v>
          </cell>
          <cell r="E481">
            <v>97</v>
          </cell>
          <cell r="F481" t="str">
            <v>FITCHBURG</v>
          </cell>
          <cell r="G481">
            <v>103</v>
          </cell>
          <cell r="H481" t="str">
            <v>GARDNER</v>
          </cell>
          <cell r="I481">
            <v>100.37720392127258</v>
          </cell>
          <cell r="J481">
            <v>13924</v>
          </cell>
          <cell r="K481">
            <v>53</v>
          </cell>
          <cell r="L481">
            <v>937.65</v>
          </cell>
        </row>
        <row r="482">
          <cell r="B482">
            <v>474097153</v>
          </cell>
          <cell r="C482">
            <v>474097</v>
          </cell>
          <cell r="D482" t="str">
            <v>SIZER SCHOOL, A NORTH CENTRAL CHARTER ESSENTIAL SCHOOL</v>
          </cell>
          <cell r="E482">
            <v>97</v>
          </cell>
          <cell r="F482" t="str">
            <v>FITCHBURG</v>
          </cell>
          <cell r="G482">
            <v>153</v>
          </cell>
          <cell r="H482" t="str">
            <v>LEOMINSTER</v>
          </cell>
          <cell r="I482">
            <v>100.77138685812719</v>
          </cell>
          <cell r="J482">
            <v>11569</v>
          </cell>
          <cell r="K482">
            <v>89</v>
          </cell>
          <cell r="L482">
            <v>937.65</v>
          </cell>
        </row>
        <row r="483">
          <cell r="B483">
            <v>474097162</v>
          </cell>
          <cell r="C483">
            <v>474097</v>
          </cell>
          <cell r="D483" t="str">
            <v>SIZER SCHOOL, A NORTH CENTRAL CHARTER ESSENTIAL SCHOOL</v>
          </cell>
          <cell r="E483">
            <v>97</v>
          </cell>
          <cell r="F483" t="str">
            <v>FITCHBURG</v>
          </cell>
          <cell r="G483">
            <v>162</v>
          </cell>
          <cell r="H483" t="str">
            <v>LUNENBURG</v>
          </cell>
          <cell r="I483">
            <v>123.81459780432291</v>
          </cell>
          <cell r="J483">
            <v>10402</v>
          </cell>
          <cell r="K483">
            <v>2477</v>
          </cell>
          <cell r="L483">
            <v>937.65</v>
          </cell>
        </row>
        <row r="484">
          <cell r="B484">
            <v>474097322</v>
          </cell>
          <cell r="C484">
            <v>474097</v>
          </cell>
          <cell r="D484" t="str">
            <v>SIZER SCHOOL, A NORTH CENTRAL CHARTER ESSENTIAL SCHOOL</v>
          </cell>
          <cell r="E484">
            <v>97</v>
          </cell>
          <cell r="F484" t="str">
            <v>FITCHBURG</v>
          </cell>
          <cell r="G484">
            <v>322</v>
          </cell>
          <cell r="H484" t="str">
            <v>WEST BOYLSTON</v>
          </cell>
          <cell r="I484">
            <v>150.98184422635981</v>
          </cell>
          <cell r="J484">
            <v>10766</v>
          </cell>
          <cell r="K484">
            <v>5489</v>
          </cell>
          <cell r="L484">
            <v>937.65</v>
          </cell>
        </row>
        <row r="485">
          <cell r="B485">
            <v>474097343</v>
          </cell>
          <cell r="C485">
            <v>474097</v>
          </cell>
          <cell r="D485" t="str">
            <v>SIZER SCHOOL, A NORTH CENTRAL CHARTER ESSENTIAL SCHOOL</v>
          </cell>
          <cell r="E485">
            <v>97</v>
          </cell>
          <cell r="F485" t="str">
            <v>FITCHBURG</v>
          </cell>
          <cell r="G485">
            <v>343</v>
          </cell>
          <cell r="H485" t="str">
            <v>WINCHENDON</v>
          </cell>
          <cell r="I485">
            <v>103.15405706187222</v>
          </cell>
          <cell r="J485">
            <v>10696</v>
          </cell>
          <cell r="K485">
            <v>337</v>
          </cell>
          <cell r="L485">
            <v>937.65</v>
          </cell>
        </row>
        <row r="486">
          <cell r="B486">
            <v>474097610</v>
          </cell>
          <cell r="C486">
            <v>474097</v>
          </cell>
          <cell r="D486" t="str">
            <v>SIZER SCHOOL, A NORTH CENTRAL CHARTER ESSENTIAL SCHOOL</v>
          </cell>
          <cell r="E486">
            <v>97</v>
          </cell>
          <cell r="F486" t="str">
            <v>FITCHBURG</v>
          </cell>
          <cell r="G486">
            <v>610</v>
          </cell>
          <cell r="H486" t="str">
            <v>ASHBURNHAM WESTMINSTER</v>
          </cell>
          <cell r="I486">
            <v>118.83328856172956</v>
          </cell>
          <cell r="J486">
            <v>11446</v>
          </cell>
          <cell r="K486">
            <v>2156</v>
          </cell>
          <cell r="L486">
            <v>937.65</v>
          </cell>
        </row>
        <row r="487">
          <cell r="B487">
            <v>474097615</v>
          </cell>
          <cell r="C487">
            <v>474097</v>
          </cell>
          <cell r="D487" t="str">
            <v>SIZER SCHOOL, A NORTH CENTRAL CHARTER ESSENTIAL SCHOOL</v>
          </cell>
          <cell r="E487">
            <v>97</v>
          </cell>
          <cell r="F487" t="str">
            <v>FITCHBURG</v>
          </cell>
          <cell r="G487">
            <v>615</v>
          </cell>
          <cell r="H487" t="str">
            <v>ATHOL ROYALSTON</v>
          </cell>
          <cell r="I487">
            <v>106.69818385354799</v>
          </cell>
          <cell r="J487">
            <v>9562</v>
          </cell>
          <cell r="K487">
            <v>640</v>
          </cell>
          <cell r="L487">
            <v>937.65</v>
          </cell>
        </row>
        <row r="488">
          <cell r="B488">
            <v>474097616</v>
          </cell>
          <cell r="C488">
            <v>474097</v>
          </cell>
          <cell r="D488" t="str">
            <v>SIZER SCHOOL, A NORTH CENTRAL CHARTER ESSENTIAL SCHOOL</v>
          </cell>
          <cell r="E488">
            <v>97</v>
          </cell>
          <cell r="F488" t="str">
            <v>FITCHBURG</v>
          </cell>
          <cell r="G488">
            <v>616</v>
          </cell>
          <cell r="H488" t="str">
            <v>AYER SHIRLEY</v>
          </cell>
          <cell r="I488">
            <v>130.1309012726299</v>
          </cell>
          <cell r="J488">
            <v>9863</v>
          </cell>
          <cell r="K488">
            <v>2972</v>
          </cell>
          <cell r="L488">
            <v>937.65</v>
          </cell>
        </row>
        <row r="489">
          <cell r="B489">
            <v>474097720</v>
          </cell>
          <cell r="C489">
            <v>474097</v>
          </cell>
          <cell r="D489" t="str">
            <v>SIZER SCHOOL, A NORTH CENTRAL CHARTER ESSENTIAL SCHOOL</v>
          </cell>
          <cell r="E489">
            <v>97</v>
          </cell>
          <cell r="F489" t="str">
            <v>FITCHBURG</v>
          </cell>
          <cell r="G489">
            <v>720</v>
          </cell>
          <cell r="H489" t="str">
            <v>NARRAGANSETT</v>
          </cell>
          <cell r="I489">
            <v>119.32602782306634</v>
          </cell>
          <cell r="J489">
            <v>11867</v>
          </cell>
          <cell r="K489">
            <v>2293</v>
          </cell>
          <cell r="L489">
            <v>937.65</v>
          </cell>
        </row>
        <row r="490">
          <cell r="B490">
            <v>474097735</v>
          </cell>
          <cell r="C490">
            <v>474097</v>
          </cell>
          <cell r="D490" t="str">
            <v>SIZER SCHOOL, A NORTH CENTRAL CHARTER ESSENTIAL SCHOOL</v>
          </cell>
          <cell r="E490">
            <v>97</v>
          </cell>
          <cell r="F490" t="str">
            <v>FITCHBURG</v>
          </cell>
          <cell r="G490">
            <v>735</v>
          </cell>
          <cell r="H490" t="str">
            <v>NORTH MIDDLESEX</v>
          </cell>
          <cell r="I490">
            <v>139.0346410490051</v>
          </cell>
          <cell r="J490">
            <v>11970</v>
          </cell>
          <cell r="K490">
            <v>4672</v>
          </cell>
          <cell r="L490">
            <v>937.65</v>
          </cell>
        </row>
        <row r="491">
          <cell r="B491">
            <v>474097753</v>
          </cell>
          <cell r="C491">
            <v>474097</v>
          </cell>
          <cell r="D491" t="str">
            <v>SIZER SCHOOL, A NORTH CENTRAL CHARTER ESSENTIAL SCHOOL</v>
          </cell>
          <cell r="E491">
            <v>97</v>
          </cell>
          <cell r="F491" t="str">
            <v>FITCHBURG</v>
          </cell>
          <cell r="G491">
            <v>753</v>
          </cell>
          <cell r="H491" t="str">
            <v>QUABBIN</v>
          </cell>
          <cell r="I491">
            <v>141.16535534409664</v>
          </cell>
          <cell r="J491">
            <v>10164</v>
          </cell>
          <cell r="K491">
            <v>4184</v>
          </cell>
          <cell r="L491">
            <v>937.65</v>
          </cell>
        </row>
        <row r="492">
          <cell r="B492">
            <v>474097755</v>
          </cell>
          <cell r="C492">
            <v>474097</v>
          </cell>
          <cell r="D492" t="str">
            <v>SIZER SCHOOL, A NORTH CENTRAL CHARTER ESSENTIAL SCHOOL</v>
          </cell>
          <cell r="E492">
            <v>97</v>
          </cell>
          <cell r="F492" t="str">
            <v>FITCHBURG</v>
          </cell>
          <cell r="G492">
            <v>755</v>
          </cell>
          <cell r="H492" t="str">
            <v>RALPH C MAHAR</v>
          </cell>
          <cell r="I492">
            <v>149.83318451417597</v>
          </cell>
          <cell r="J492">
            <v>15345</v>
          </cell>
          <cell r="K492">
            <v>7647</v>
          </cell>
          <cell r="L492">
            <v>937.65</v>
          </cell>
        </row>
        <row r="493">
          <cell r="B493">
            <v>474097775</v>
          </cell>
          <cell r="C493">
            <v>474097</v>
          </cell>
          <cell r="D493" t="str">
            <v>SIZER SCHOOL, A NORTH CENTRAL CHARTER ESSENTIAL SCHOOL</v>
          </cell>
          <cell r="E493">
            <v>97</v>
          </cell>
          <cell r="F493" t="str">
            <v>FITCHBURG</v>
          </cell>
          <cell r="G493">
            <v>775</v>
          </cell>
          <cell r="H493" t="str">
            <v>WACHUSETT</v>
          </cell>
          <cell r="I493">
            <v>121.659548372825</v>
          </cell>
          <cell r="J493">
            <v>11820</v>
          </cell>
          <cell r="K493">
            <v>2560</v>
          </cell>
          <cell r="L493">
            <v>937.65</v>
          </cell>
        </row>
        <row r="494">
          <cell r="B494">
            <v>478352064</v>
          </cell>
          <cell r="C494">
            <v>478352</v>
          </cell>
          <cell r="D494" t="str">
            <v>FRANCIS W. PARKER CHARTER ESSENTIAL</v>
          </cell>
          <cell r="E494">
            <v>352</v>
          </cell>
          <cell r="F494" t="str">
            <v>DEVENS</v>
          </cell>
          <cell r="G494">
            <v>64</v>
          </cell>
          <cell r="H494" t="str">
            <v>CLINTON</v>
          </cell>
          <cell r="I494">
            <v>111.19859662574756</v>
          </cell>
          <cell r="J494">
            <v>10766</v>
          </cell>
          <cell r="K494">
            <v>1206</v>
          </cell>
          <cell r="L494">
            <v>937.65</v>
          </cell>
        </row>
        <row r="495">
          <cell r="B495">
            <v>478352067</v>
          </cell>
          <cell r="C495">
            <v>478352</v>
          </cell>
          <cell r="D495" t="str">
            <v>FRANCIS W. PARKER CHARTER ESSENTIAL</v>
          </cell>
          <cell r="E495">
            <v>352</v>
          </cell>
          <cell r="F495" t="str">
            <v>DEVENS</v>
          </cell>
          <cell r="G495">
            <v>67</v>
          </cell>
          <cell r="H495" t="str">
            <v>CONCORD</v>
          </cell>
          <cell r="I495">
            <v>200.13016824977043</v>
          </cell>
          <cell r="J495">
            <v>8960</v>
          </cell>
          <cell r="K495">
            <v>8972</v>
          </cell>
          <cell r="L495">
            <v>937.65</v>
          </cell>
        </row>
        <row r="496">
          <cell r="B496">
            <v>478352097</v>
          </cell>
          <cell r="C496">
            <v>478352</v>
          </cell>
          <cell r="D496" t="str">
            <v>FRANCIS W. PARKER CHARTER ESSENTIAL</v>
          </cell>
          <cell r="E496">
            <v>352</v>
          </cell>
          <cell r="F496" t="str">
            <v>DEVENS</v>
          </cell>
          <cell r="G496">
            <v>97</v>
          </cell>
          <cell r="H496" t="str">
            <v>FITCHBURG</v>
          </cell>
          <cell r="I496">
            <v>100</v>
          </cell>
          <cell r="J496">
            <v>12683</v>
          </cell>
          <cell r="K496">
            <v>0</v>
          </cell>
          <cell r="L496">
            <v>937.65</v>
          </cell>
        </row>
        <row r="497">
          <cell r="B497">
            <v>478352103</v>
          </cell>
          <cell r="C497">
            <v>478352</v>
          </cell>
          <cell r="D497" t="str">
            <v>FRANCIS W. PARKER CHARTER ESSENTIAL</v>
          </cell>
          <cell r="E497">
            <v>352</v>
          </cell>
          <cell r="F497" t="str">
            <v>DEVENS</v>
          </cell>
          <cell r="G497">
            <v>103</v>
          </cell>
          <cell r="H497" t="str">
            <v>GARDNER</v>
          </cell>
          <cell r="I497">
            <v>100.37720392127258</v>
          </cell>
          <cell r="J497">
            <v>10766</v>
          </cell>
          <cell r="K497">
            <v>41</v>
          </cell>
          <cell r="L497">
            <v>937.65</v>
          </cell>
        </row>
        <row r="498">
          <cell r="B498">
            <v>478352125</v>
          </cell>
          <cell r="C498">
            <v>478352</v>
          </cell>
          <cell r="D498" t="str">
            <v>FRANCIS W. PARKER CHARTER ESSENTIAL</v>
          </cell>
          <cell r="E498">
            <v>352</v>
          </cell>
          <cell r="F498" t="str">
            <v>DEVENS</v>
          </cell>
          <cell r="G498">
            <v>125</v>
          </cell>
          <cell r="H498" t="str">
            <v>HARVARD</v>
          </cell>
          <cell r="I498">
            <v>158.17045910853543</v>
          </cell>
          <cell r="J498">
            <v>10129</v>
          </cell>
          <cell r="K498">
            <v>5892</v>
          </cell>
          <cell r="L498">
            <v>937.65</v>
          </cell>
        </row>
        <row r="499">
          <cell r="B499">
            <v>478352141</v>
          </cell>
          <cell r="C499">
            <v>478352</v>
          </cell>
          <cell r="D499" t="str">
            <v>FRANCIS W. PARKER CHARTER ESSENTIAL</v>
          </cell>
          <cell r="E499">
            <v>352</v>
          </cell>
          <cell r="F499" t="str">
            <v>DEVENS</v>
          </cell>
          <cell r="G499">
            <v>141</v>
          </cell>
          <cell r="H499" t="str">
            <v>HUDSON</v>
          </cell>
          <cell r="I499">
            <v>148.23863780698451</v>
          </cell>
          <cell r="J499">
            <v>9412</v>
          </cell>
          <cell r="K499">
            <v>4540</v>
          </cell>
          <cell r="L499">
            <v>937.65</v>
          </cell>
        </row>
        <row r="500">
          <cell r="B500">
            <v>478352153</v>
          </cell>
          <cell r="C500">
            <v>478352</v>
          </cell>
          <cell r="D500" t="str">
            <v>FRANCIS W. PARKER CHARTER ESSENTIAL</v>
          </cell>
          <cell r="E500">
            <v>352</v>
          </cell>
          <cell r="F500" t="str">
            <v>DEVENS</v>
          </cell>
          <cell r="G500">
            <v>153</v>
          </cell>
          <cell r="H500" t="str">
            <v>LEOMINSTER</v>
          </cell>
          <cell r="I500">
            <v>100.77138685812719</v>
          </cell>
          <cell r="J500">
            <v>10600</v>
          </cell>
          <cell r="K500">
            <v>82</v>
          </cell>
          <cell r="L500">
            <v>937.65</v>
          </cell>
        </row>
        <row r="501">
          <cell r="B501">
            <v>478352158</v>
          </cell>
          <cell r="C501">
            <v>478352</v>
          </cell>
          <cell r="D501" t="str">
            <v>FRANCIS W. PARKER CHARTER ESSENTIAL</v>
          </cell>
          <cell r="E501">
            <v>352</v>
          </cell>
          <cell r="F501" t="str">
            <v>DEVENS</v>
          </cell>
          <cell r="G501">
            <v>158</v>
          </cell>
          <cell r="H501" t="str">
            <v>LITTLETON</v>
          </cell>
          <cell r="I501">
            <v>150.76571955598885</v>
          </cell>
          <cell r="J501">
            <v>10662</v>
          </cell>
          <cell r="K501">
            <v>5413</v>
          </cell>
          <cell r="L501">
            <v>937.65</v>
          </cell>
        </row>
        <row r="502">
          <cell r="B502">
            <v>478352162</v>
          </cell>
          <cell r="C502">
            <v>478352</v>
          </cell>
          <cell r="D502" t="str">
            <v>FRANCIS W. PARKER CHARTER ESSENTIAL</v>
          </cell>
          <cell r="E502">
            <v>352</v>
          </cell>
          <cell r="F502" t="str">
            <v>DEVENS</v>
          </cell>
          <cell r="G502">
            <v>162</v>
          </cell>
          <cell r="H502" t="str">
            <v>LUNENBURG</v>
          </cell>
          <cell r="I502">
            <v>123.81459780432291</v>
          </cell>
          <cell r="J502">
            <v>10343</v>
          </cell>
          <cell r="K502">
            <v>2463</v>
          </cell>
          <cell r="L502">
            <v>937.65</v>
          </cell>
        </row>
        <row r="503">
          <cell r="B503">
            <v>478352174</v>
          </cell>
          <cell r="C503">
            <v>478352</v>
          </cell>
          <cell r="D503" t="str">
            <v>FRANCIS W. PARKER CHARTER ESSENTIAL</v>
          </cell>
          <cell r="E503">
            <v>352</v>
          </cell>
          <cell r="F503" t="str">
            <v>DEVENS</v>
          </cell>
          <cell r="G503">
            <v>174</v>
          </cell>
          <cell r="H503" t="str">
            <v>MAYNARD</v>
          </cell>
          <cell r="I503">
            <v>151.7557932849802</v>
          </cell>
          <cell r="J503">
            <v>9863</v>
          </cell>
          <cell r="K503">
            <v>5105</v>
          </cell>
          <cell r="L503">
            <v>937.65</v>
          </cell>
        </row>
        <row r="504">
          <cell r="B504">
            <v>478352288</v>
          </cell>
          <cell r="C504">
            <v>478352</v>
          </cell>
          <cell r="D504" t="str">
            <v>FRANCIS W. PARKER CHARTER ESSENTIAL</v>
          </cell>
          <cell r="E504">
            <v>352</v>
          </cell>
          <cell r="F504" t="str">
            <v>DEVENS</v>
          </cell>
          <cell r="G504">
            <v>288</v>
          </cell>
          <cell r="H504" t="str">
            <v>SUDBURY</v>
          </cell>
          <cell r="I504">
            <v>167.82481363267809</v>
          </cell>
          <cell r="J504">
            <v>8960</v>
          </cell>
          <cell r="K504">
            <v>6077</v>
          </cell>
          <cell r="L504">
            <v>937.65</v>
          </cell>
        </row>
        <row r="505">
          <cell r="B505">
            <v>478352322</v>
          </cell>
          <cell r="C505">
            <v>478352</v>
          </cell>
          <cell r="D505" t="str">
            <v>FRANCIS W. PARKER CHARTER ESSENTIAL</v>
          </cell>
          <cell r="E505">
            <v>352</v>
          </cell>
          <cell r="F505" t="str">
            <v>DEVENS</v>
          </cell>
          <cell r="G505">
            <v>322</v>
          </cell>
          <cell r="H505" t="str">
            <v>WEST BOYLSTON</v>
          </cell>
          <cell r="I505">
            <v>150.98184422635981</v>
          </cell>
          <cell r="J505">
            <v>8960</v>
          </cell>
          <cell r="K505">
            <v>4568</v>
          </cell>
          <cell r="L505">
            <v>937.65</v>
          </cell>
        </row>
        <row r="506">
          <cell r="B506">
            <v>478352326</v>
          </cell>
          <cell r="C506">
            <v>478352</v>
          </cell>
          <cell r="D506" t="str">
            <v>FRANCIS W. PARKER CHARTER ESSENTIAL</v>
          </cell>
          <cell r="E506">
            <v>352</v>
          </cell>
          <cell r="F506" t="str">
            <v>DEVENS</v>
          </cell>
          <cell r="G506">
            <v>326</v>
          </cell>
          <cell r="H506" t="str">
            <v>WESTFORD</v>
          </cell>
          <cell r="I506">
            <v>134.12661279695101</v>
          </cell>
          <cell r="J506">
            <v>10043</v>
          </cell>
          <cell r="K506">
            <v>3427</v>
          </cell>
          <cell r="L506">
            <v>937.65</v>
          </cell>
        </row>
        <row r="507">
          <cell r="B507">
            <v>478352348</v>
          </cell>
          <cell r="C507">
            <v>478352</v>
          </cell>
          <cell r="D507" t="str">
            <v>FRANCIS W. PARKER CHARTER ESSENTIAL</v>
          </cell>
          <cell r="E507">
            <v>352</v>
          </cell>
          <cell r="F507" t="str">
            <v>DEVENS</v>
          </cell>
          <cell r="G507">
            <v>348</v>
          </cell>
          <cell r="H507" t="str">
            <v>WORCESTER</v>
          </cell>
          <cell r="I507">
            <v>100.3628760519974</v>
          </cell>
          <cell r="J507">
            <v>10873</v>
          </cell>
          <cell r="K507">
            <v>39</v>
          </cell>
          <cell r="L507">
            <v>937.65</v>
          </cell>
        </row>
        <row r="508">
          <cell r="B508">
            <v>478352352</v>
          </cell>
          <cell r="C508">
            <v>478352</v>
          </cell>
          <cell r="D508" t="str">
            <v>FRANCIS W. PARKER CHARTER ESSENTIAL</v>
          </cell>
          <cell r="E508">
            <v>352</v>
          </cell>
          <cell r="F508" t="str">
            <v>DEVENS</v>
          </cell>
          <cell r="G508">
            <v>352</v>
          </cell>
          <cell r="H508" t="str">
            <v>DEVENS</v>
          </cell>
          <cell r="I508">
            <v>158.17045910853543</v>
          </cell>
          <cell r="J508">
            <v>11891</v>
          </cell>
          <cell r="K508">
            <v>6917</v>
          </cell>
          <cell r="L508">
            <v>937.65</v>
          </cell>
        </row>
        <row r="509">
          <cell r="B509">
            <v>478352600</v>
          </cell>
          <cell r="C509">
            <v>478352</v>
          </cell>
          <cell r="D509" t="str">
            <v>FRANCIS W. PARKER CHARTER ESSENTIAL</v>
          </cell>
          <cell r="E509">
            <v>352</v>
          </cell>
          <cell r="F509" t="str">
            <v>DEVENS</v>
          </cell>
          <cell r="G509">
            <v>600</v>
          </cell>
          <cell r="H509" t="str">
            <v>ACTON BOXBOROUGH</v>
          </cell>
          <cell r="I509">
            <v>138.00694501626234</v>
          </cell>
          <cell r="J509">
            <v>10081</v>
          </cell>
          <cell r="K509">
            <v>3831</v>
          </cell>
          <cell r="L509">
            <v>937.65</v>
          </cell>
        </row>
        <row r="510">
          <cell r="B510">
            <v>478352610</v>
          </cell>
          <cell r="C510">
            <v>478352</v>
          </cell>
          <cell r="D510" t="str">
            <v>FRANCIS W. PARKER CHARTER ESSENTIAL</v>
          </cell>
          <cell r="E510">
            <v>352</v>
          </cell>
          <cell r="F510" t="str">
            <v>DEVENS</v>
          </cell>
          <cell r="G510">
            <v>610</v>
          </cell>
          <cell r="H510" t="str">
            <v>ASHBURNHAM WESTMINSTER</v>
          </cell>
          <cell r="I510">
            <v>118.83328856172956</v>
          </cell>
          <cell r="J510">
            <v>11043</v>
          </cell>
          <cell r="K510">
            <v>2080</v>
          </cell>
          <cell r="L510">
            <v>937.65</v>
          </cell>
        </row>
        <row r="511">
          <cell r="B511">
            <v>478352616</v>
          </cell>
          <cell r="C511">
            <v>478352</v>
          </cell>
          <cell r="D511" t="str">
            <v>FRANCIS W. PARKER CHARTER ESSENTIAL</v>
          </cell>
          <cell r="E511">
            <v>352</v>
          </cell>
          <cell r="F511" t="str">
            <v>DEVENS</v>
          </cell>
          <cell r="G511">
            <v>616</v>
          </cell>
          <cell r="H511" t="str">
            <v>AYER SHIRLEY</v>
          </cell>
          <cell r="I511">
            <v>130.1309012726299</v>
          </cell>
          <cell r="J511">
            <v>10782</v>
          </cell>
          <cell r="K511">
            <v>3249</v>
          </cell>
          <cell r="L511">
            <v>937.65</v>
          </cell>
        </row>
        <row r="512">
          <cell r="B512">
            <v>478352620</v>
          </cell>
          <cell r="C512">
            <v>478352</v>
          </cell>
          <cell r="D512" t="str">
            <v>FRANCIS W. PARKER CHARTER ESSENTIAL</v>
          </cell>
          <cell r="E512">
            <v>352</v>
          </cell>
          <cell r="F512" t="str">
            <v>DEVENS</v>
          </cell>
          <cell r="G512">
            <v>620</v>
          </cell>
          <cell r="H512" t="str">
            <v>BERLIN BOYLSTON</v>
          </cell>
          <cell r="I512">
            <v>152.85828278914252</v>
          </cell>
          <cell r="J512">
            <v>10766</v>
          </cell>
          <cell r="K512">
            <v>5691</v>
          </cell>
          <cell r="L512">
            <v>937.65</v>
          </cell>
        </row>
        <row r="513">
          <cell r="B513">
            <v>478352640</v>
          </cell>
          <cell r="C513">
            <v>478352</v>
          </cell>
          <cell r="D513" t="str">
            <v>FRANCIS W. PARKER CHARTER ESSENTIAL</v>
          </cell>
          <cell r="E513">
            <v>352</v>
          </cell>
          <cell r="F513" t="str">
            <v>DEVENS</v>
          </cell>
          <cell r="G513">
            <v>640</v>
          </cell>
          <cell r="H513" t="str">
            <v>CONCORD CARLISLE</v>
          </cell>
          <cell r="I513">
            <v>172.57717344093288</v>
          </cell>
          <cell r="J513">
            <v>10766</v>
          </cell>
          <cell r="K513">
            <v>7814</v>
          </cell>
          <cell r="L513">
            <v>937.65</v>
          </cell>
        </row>
        <row r="514">
          <cell r="B514">
            <v>478352673</v>
          </cell>
          <cell r="C514">
            <v>478352</v>
          </cell>
          <cell r="D514" t="str">
            <v>FRANCIS W. PARKER CHARTER ESSENTIAL</v>
          </cell>
          <cell r="E514">
            <v>352</v>
          </cell>
          <cell r="F514" t="str">
            <v>DEVENS</v>
          </cell>
          <cell r="G514">
            <v>673</v>
          </cell>
          <cell r="H514" t="str">
            <v>GROTON DUNSTABLE</v>
          </cell>
          <cell r="I514">
            <v>152.84370899229717</v>
          </cell>
          <cell r="J514">
            <v>10220</v>
          </cell>
          <cell r="K514">
            <v>5401</v>
          </cell>
          <cell r="L514">
            <v>937.65</v>
          </cell>
        </row>
        <row r="515">
          <cell r="B515">
            <v>478352695</v>
          </cell>
          <cell r="C515">
            <v>478352</v>
          </cell>
          <cell r="D515" t="str">
            <v>FRANCIS W. PARKER CHARTER ESSENTIAL</v>
          </cell>
          <cell r="E515">
            <v>352</v>
          </cell>
          <cell r="F515" t="str">
            <v>DEVENS</v>
          </cell>
          <cell r="G515">
            <v>695</v>
          </cell>
          <cell r="H515" t="str">
            <v>LINCOLN SUDBURY</v>
          </cell>
          <cell r="I515">
            <v>161.68685876475988</v>
          </cell>
          <cell r="J515">
            <v>10766</v>
          </cell>
          <cell r="K515">
            <v>6641</v>
          </cell>
          <cell r="L515">
            <v>937.65</v>
          </cell>
        </row>
        <row r="516">
          <cell r="B516">
            <v>478352720</v>
          </cell>
          <cell r="C516">
            <v>478352</v>
          </cell>
          <cell r="D516" t="str">
            <v>FRANCIS W. PARKER CHARTER ESSENTIAL</v>
          </cell>
          <cell r="E516">
            <v>352</v>
          </cell>
          <cell r="F516" t="str">
            <v>DEVENS</v>
          </cell>
          <cell r="G516">
            <v>720</v>
          </cell>
          <cell r="H516" t="str">
            <v>NARRAGANSETT</v>
          </cell>
          <cell r="I516">
            <v>119.32602782306634</v>
          </cell>
          <cell r="J516">
            <v>10766</v>
          </cell>
          <cell r="K516">
            <v>2081</v>
          </cell>
          <cell r="L516">
            <v>937.65</v>
          </cell>
        </row>
        <row r="517">
          <cell r="B517">
            <v>478352725</v>
          </cell>
          <cell r="C517">
            <v>478352</v>
          </cell>
          <cell r="D517" t="str">
            <v>FRANCIS W. PARKER CHARTER ESSENTIAL</v>
          </cell>
          <cell r="E517">
            <v>352</v>
          </cell>
          <cell r="F517" t="str">
            <v>DEVENS</v>
          </cell>
          <cell r="G517">
            <v>725</v>
          </cell>
          <cell r="H517" t="str">
            <v>NASHOBA</v>
          </cell>
          <cell r="I517">
            <v>131.99591702959947</v>
          </cell>
          <cell r="J517">
            <v>10285</v>
          </cell>
          <cell r="K517">
            <v>3291</v>
          </cell>
          <cell r="L517">
            <v>937.65</v>
          </cell>
        </row>
        <row r="518">
          <cell r="B518">
            <v>478352730</v>
          </cell>
          <cell r="C518">
            <v>478352</v>
          </cell>
          <cell r="D518" t="str">
            <v>FRANCIS W. PARKER CHARTER ESSENTIAL</v>
          </cell>
          <cell r="E518">
            <v>352</v>
          </cell>
          <cell r="F518" t="str">
            <v>DEVENS</v>
          </cell>
          <cell r="G518">
            <v>730</v>
          </cell>
          <cell r="H518" t="str">
            <v>NORTHBORO SOUTHBORO</v>
          </cell>
          <cell r="I518">
            <v>131.07578306304183</v>
          </cell>
          <cell r="J518">
            <v>10766</v>
          </cell>
          <cell r="K518">
            <v>3346</v>
          </cell>
          <cell r="L518">
            <v>937.65</v>
          </cell>
        </row>
        <row r="519">
          <cell r="B519">
            <v>478352735</v>
          </cell>
          <cell r="C519">
            <v>478352</v>
          </cell>
          <cell r="D519" t="str">
            <v>FRANCIS W. PARKER CHARTER ESSENTIAL</v>
          </cell>
          <cell r="E519">
            <v>352</v>
          </cell>
          <cell r="F519" t="str">
            <v>DEVENS</v>
          </cell>
          <cell r="G519">
            <v>735</v>
          </cell>
          <cell r="H519" t="str">
            <v>NORTH MIDDLESEX</v>
          </cell>
          <cell r="I519">
            <v>139.0346410490051</v>
          </cell>
          <cell r="J519">
            <v>10654</v>
          </cell>
          <cell r="K519">
            <v>4159</v>
          </cell>
          <cell r="L519">
            <v>937.65</v>
          </cell>
        </row>
        <row r="520">
          <cell r="B520">
            <v>478352753</v>
          </cell>
          <cell r="C520">
            <v>478352</v>
          </cell>
          <cell r="D520" t="str">
            <v>FRANCIS W. PARKER CHARTER ESSENTIAL</v>
          </cell>
          <cell r="E520">
            <v>352</v>
          </cell>
          <cell r="F520" t="str">
            <v>DEVENS</v>
          </cell>
          <cell r="G520">
            <v>753</v>
          </cell>
          <cell r="H520" t="str">
            <v>QUABBIN</v>
          </cell>
          <cell r="I520">
            <v>141.16535534409664</v>
          </cell>
          <cell r="J520">
            <v>10508</v>
          </cell>
          <cell r="K520">
            <v>4326</v>
          </cell>
          <cell r="L520">
            <v>937.65</v>
          </cell>
        </row>
        <row r="521">
          <cell r="B521">
            <v>478352755</v>
          </cell>
          <cell r="C521">
            <v>478352</v>
          </cell>
          <cell r="D521" t="str">
            <v>FRANCIS W. PARKER CHARTER ESSENTIAL</v>
          </cell>
          <cell r="E521">
            <v>352</v>
          </cell>
          <cell r="F521" t="str">
            <v>DEVENS</v>
          </cell>
          <cell r="G521">
            <v>755</v>
          </cell>
          <cell r="H521" t="str">
            <v>RALPH C MAHAR</v>
          </cell>
          <cell r="I521">
            <v>149.83318451417597</v>
          </cell>
          <cell r="J521">
            <v>10766</v>
          </cell>
          <cell r="K521">
            <v>5365</v>
          </cell>
          <cell r="L521">
            <v>937.65</v>
          </cell>
        </row>
        <row r="522">
          <cell r="B522">
            <v>478352770</v>
          </cell>
          <cell r="C522">
            <v>478352</v>
          </cell>
          <cell r="D522" t="str">
            <v>FRANCIS W. PARKER CHARTER ESSENTIAL</v>
          </cell>
          <cell r="E522">
            <v>352</v>
          </cell>
          <cell r="F522" t="str">
            <v>DEVENS</v>
          </cell>
          <cell r="G522">
            <v>770</v>
          </cell>
          <cell r="H522" t="str">
            <v>TANTASQUA</v>
          </cell>
          <cell r="I522">
            <v>114.80809809011939</v>
          </cell>
          <cell r="J522">
            <v>10766</v>
          </cell>
          <cell r="K522">
            <v>1594</v>
          </cell>
          <cell r="L522">
            <v>937.65</v>
          </cell>
        </row>
        <row r="523">
          <cell r="B523">
            <v>478352775</v>
          </cell>
          <cell r="C523">
            <v>478352</v>
          </cell>
          <cell r="D523" t="str">
            <v>FRANCIS W. PARKER CHARTER ESSENTIAL</v>
          </cell>
          <cell r="E523">
            <v>352</v>
          </cell>
          <cell r="F523" t="str">
            <v>DEVENS</v>
          </cell>
          <cell r="G523">
            <v>775</v>
          </cell>
          <cell r="H523" t="str">
            <v>WACHUSETT</v>
          </cell>
          <cell r="I523">
            <v>121.659548372825</v>
          </cell>
          <cell r="J523">
            <v>9963</v>
          </cell>
          <cell r="K523">
            <v>2158</v>
          </cell>
          <cell r="L523">
            <v>937.65</v>
          </cell>
        </row>
        <row r="524">
          <cell r="B524">
            <v>479278005</v>
          </cell>
          <cell r="C524">
            <v>479278</v>
          </cell>
          <cell r="D524" t="str">
            <v>PIONEER VALLEY PERFORMING ARTS</v>
          </cell>
          <cell r="E524">
            <v>278</v>
          </cell>
          <cell r="F524" t="str">
            <v>SOUTH HADLEY</v>
          </cell>
          <cell r="G524">
            <v>5</v>
          </cell>
          <cell r="H524" t="str">
            <v>AGAWAM</v>
          </cell>
          <cell r="I524">
            <v>143.62176091309624</v>
          </cell>
          <cell r="J524">
            <v>10766</v>
          </cell>
          <cell r="K524">
            <v>4696</v>
          </cell>
          <cell r="L524">
            <v>937.65</v>
          </cell>
        </row>
        <row r="525">
          <cell r="B525">
            <v>479278024</v>
          </cell>
          <cell r="C525">
            <v>479278</v>
          </cell>
          <cell r="D525" t="str">
            <v>PIONEER VALLEY PERFORMING ARTS</v>
          </cell>
          <cell r="E525">
            <v>278</v>
          </cell>
          <cell r="F525" t="str">
            <v>SOUTH HADLEY</v>
          </cell>
          <cell r="G525">
            <v>24</v>
          </cell>
          <cell r="H525" t="str">
            <v>BELCHERTOWN</v>
          </cell>
          <cell r="I525">
            <v>119.9456270334876</v>
          </cell>
          <cell r="J525">
            <v>10524</v>
          </cell>
          <cell r="K525">
            <v>2099</v>
          </cell>
          <cell r="L525">
            <v>937.65</v>
          </cell>
        </row>
        <row r="526">
          <cell r="B526">
            <v>479278061</v>
          </cell>
          <cell r="C526">
            <v>479278</v>
          </cell>
          <cell r="D526" t="str">
            <v>PIONEER VALLEY PERFORMING ARTS</v>
          </cell>
          <cell r="E526">
            <v>278</v>
          </cell>
          <cell r="F526" t="str">
            <v>SOUTH HADLEY</v>
          </cell>
          <cell r="G526">
            <v>61</v>
          </cell>
          <cell r="H526" t="str">
            <v>CHICOPEE</v>
          </cell>
          <cell r="I526">
            <v>104.5826645780448</v>
          </cell>
          <cell r="J526">
            <v>12564</v>
          </cell>
          <cell r="K526">
            <v>576</v>
          </cell>
          <cell r="L526">
            <v>937.65</v>
          </cell>
        </row>
        <row r="527">
          <cell r="B527">
            <v>479278086</v>
          </cell>
          <cell r="C527">
            <v>479278</v>
          </cell>
          <cell r="D527" t="str">
            <v>PIONEER VALLEY PERFORMING ARTS</v>
          </cell>
          <cell r="E527">
            <v>278</v>
          </cell>
          <cell r="F527" t="str">
            <v>SOUTH HADLEY</v>
          </cell>
          <cell r="G527">
            <v>86</v>
          </cell>
          <cell r="H527" t="str">
            <v>EASTHAMPTON</v>
          </cell>
          <cell r="I527">
            <v>116.60630572592147</v>
          </cell>
          <cell r="J527">
            <v>9963</v>
          </cell>
          <cell r="K527">
            <v>1654</v>
          </cell>
          <cell r="L527">
            <v>937.65</v>
          </cell>
        </row>
        <row r="528">
          <cell r="B528">
            <v>479278087</v>
          </cell>
          <cell r="C528">
            <v>479278</v>
          </cell>
          <cell r="D528" t="str">
            <v>PIONEER VALLEY PERFORMING ARTS</v>
          </cell>
          <cell r="E528">
            <v>278</v>
          </cell>
          <cell r="F528" t="str">
            <v>SOUTH HADLEY</v>
          </cell>
          <cell r="G528">
            <v>87</v>
          </cell>
          <cell r="H528" t="str">
            <v>EAST LONGMEADOW</v>
          </cell>
          <cell r="I528">
            <v>133.93425665770806</v>
          </cell>
          <cell r="J528">
            <v>12164</v>
          </cell>
          <cell r="K528">
            <v>4128</v>
          </cell>
          <cell r="L528">
            <v>937.65</v>
          </cell>
        </row>
        <row r="529">
          <cell r="B529">
            <v>479278091</v>
          </cell>
          <cell r="C529">
            <v>479278</v>
          </cell>
          <cell r="D529" t="str">
            <v>PIONEER VALLEY PERFORMING ARTS</v>
          </cell>
          <cell r="E529">
            <v>278</v>
          </cell>
          <cell r="F529" t="str">
            <v>SOUTH HADLEY</v>
          </cell>
          <cell r="G529">
            <v>91</v>
          </cell>
          <cell r="H529" t="str">
            <v>ERVING</v>
          </cell>
          <cell r="I529">
            <v>226.50881177449355</v>
          </cell>
          <cell r="J529">
            <v>8960</v>
          </cell>
          <cell r="K529">
            <v>11335</v>
          </cell>
          <cell r="L529">
            <v>937.65</v>
          </cell>
        </row>
        <row r="530">
          <cell r="B530">
            <v>479278111</v>
          </cell>
          <cell r="C530">
            <v>479278</v>
          </cell>
          <cell r="D530" t="str">
            <v>PIONEER VALLEY PERFORMING ARTS</v>
          </cell>
          <cell r="E530">
            <v>278</v>
          </cell>
          <cell r="F530" t="str">
            <v>SOUTH HADLEY</v>
          </cell>
          <cell r="G530">
            <v>111</v>
          </cell>
          <cell r="H530" t="str">
            <v>GRANBY</v>
          </cell>
          <cell r="I530">
            <v>127.64482344634635</v>
          </cell>
          <cell r="J530">
            <v>11863</v>
          </cell>
          <cell r="K530">
            <v>3280</v>
          </cell>
          <cell r="L530">
            <v>937.65</v>
          </cell>
        </row>
        <row r="531">
          <cell r="B531">
            <v>479278114</v>
          </cell>
          <cell r="C531">
            <v>479278</v>
          </cell>
          <cell r="D531" t="str">
            <v>PIONEER VALLEY PERFORMING ARTS</v>
          </cell>
          <cell r="E531">
            <v>278</v>
          </cell>
          <cell r="F531" t="str">
            <v>SOUTH HADLEY</v>
          </cell>
          <cell r="G531">
            <v>114</v>
          </cell>
          <cell r="H531" t="str">
            <v>GREENFIELD</v>
          </cell>
          <cell r="I531">
            <v>117.68429811139822</v>
          </cell>
          <cell r="J531">
            <v>11484</v>
          </cell>
          <cell r="K531">
            <v>2031</v>
          </cell>
          <cell r="L531">
            <v>937.65</v>
          </cell>
        </row>
        <row r="532">
          <cell r="B532">
            <v>479278117</v>
          </cell>
          <cell r="C532">
            <v>479278</v>
          </cell>
          <cell r="D532" t="str">
            <v>PIONEER VALLEY PERFORMING ARTS</v>
          </cell>
          <cell r="E532">
            <v>278</v>
          </cell>
          <cell r="F532" t="str">
            <v>SOUTH HADLEY</v>
          </cell>
          <cell r="G532">
            <v>117</v>
          </cell>
          <cell r="H532" t="str">
            <v>HADLEY</v>
          </cell>
          <cell r="I532">
            <v>140.97400672849417</v>
          </cell>
          <cell r="J532">
            <v>11424</v>
          </cell>
          <cell r="K532">
            <v>4681</v>
          </cell>
          <cell r="L532">
            <v>937.65</v>
          </cell>
        </row>
        <row r="533">
          <cell r="B533">
            <v>479278127</v>
          </cell>
          <cell r="C533">
            <v>479278</v>
          </cell>
          <cell r="D533" t="str">
            <v>PIONEER VALLEY PERFORMING ARTS</v>
          </cell>
          <cell r="E533">
            <v>278</v>
          </cell>
          <cell r="F533" t="str">
            <v>SOUTH HADLEY</v>
          </cell>
          <cell r="G533">
            <v>127</v>
          </cell>
          <cell r="H533" t="str">
            <v>HATFIELD</v>
          </cell>
          <cell r="I533">
            <v>146.90256283592521</v>
          </cell>
          <cell r="J533">
            <v>10113</v>
          </cell>
          <cell r="K533">
            <v>4743</v>
          </cell>
          <cell r="L533">
            <v>937.65</v>
          </cell>
        </row>
        <row r="534">
          <cell r="B534">
            <v>479278137</v>
          </cell>
          <cell r="C534">
            <v>479278</v>
          </cell>
          <cell r="D534" t="str">
            <v>PIONEER VALLEY PERFORMING ARTS</v>
          </cell>
          <cell r="E534">
            <v>278</v>
          </cell>
          <cell r="F534" t="str">
            <v>SOUTH HADLEY</v>
          </cell>
          <cell r="G534">
            <v>137</v>
          </cell>
          <cell r="H534" t="str">
            <v>HOLYOKE</v>
          </cell>
          <cell r="I534">
            <v>100</v>
          </cell>
          <cell r="J534">
            <v>11813</v>
          </cell>
          <cell r="K534">
            <v>0</v>
          </cell>
          <cell r="L534">
            <v>937.65</v>
          </cell>
        </row>
        <row r="535">
          <cell r="B535">
            <v>479278159</v>
          </cell>
          <cell r="C535">
            <v>479278</v>
          </cell>
          <cell r="D535" t="str">
            <v>PIONEER VALLEY PERFORMING ARTS</v>
          </cell>
          <cell r="E535">
            <v>278</v>
          </cell>
          <cell r="F535" t="str">
            <v>SOUTH HADLEY</v>
          </cell>
          <cell r="G535">
            <v>159</v>
          </cell>
          <cell r="H535" t="str">
            <v>LONGMEADOW</v>
          </cell>
          <cell r="I535">
            <v>143.90119604572502</v>
          </cell>
          <cell r="J535">
            <v>10766</v>
          </cell>
          <cell r="K535">
            <v>4726</v>
          </cell>
          <cell r="L535">
            <v>937.65</v>
          </cell>
        </row>
        <row r="536">
          <cell r="B536">
            <v>479278161</v>
          </cell>
          <cell r="C536">
            <v>479278</v>
          </cell>
          <cell r="D536" t="str">
            <v>PIONEER VALLEY PERFORMING ARTS</v>
          </cell>
          <cell r="E536">
            <v>278</v>
          </cell>
          <cell r="F536" t="str">
            <v>SOUTH HADLEY</v>
          </cell>
          <cell r="G536">
            <v>161</v>
          </cell>
          <cell r="H536" t="str">
            <v>LUDLOW</v>
          </cell>
          <cell r="I536">
            <v>139.32831115606612</v>
          </cell>
          <cell r="J536">
            <v>11955</v>
          </cell>
          <cell r="K536">
            <v>4702</v>
          </cell>
          <cell r="L536">
            <v>937.65</v>
          </cell>
        </row>
        <row r="537">
          <cell r="B537">
            <v>479278191</v>
          </cell>
          <cell r="C537">
            <v>479278</v>
          </cell>
          <cell r="D537" t="str">
            <v>PIONEER VALLEY PERFORMING ARTS</v>
          </cell>
          <cell r="E537">
            <v>278</v>
          </cell>
          <cell r="F537" t="str">
            <v>SOUTH HADLEY</v>
          </cell>
          <cell r="G537">
            <v>191</v>
          </cell>
          <cell r="H537" t="str">
            <v>MONSON</v>
          </cell>
          <cell r="I537">
            <v>130.94108656434608</v>
          </cell>
          <cell r="J537">
            <v>12224</v>
          </cell>
          <cell r="K537">
            <v>3782</v>
          </cell>
          <cell r="L537">
            <v>937.65</v>
          </cell>
        </row>
        <row r="538">
          <cell r="B538">
            <v>479278210</v>
          </cell>
          <cell r="C538">
            <v>479278</v>
          </cell>
          <cell r="D538" t="str">
            <v>PIONEER VALLEY PERFORMING ARTS</v>
          </cell>
          <cell r="E538">
            <v>278</v>
          </cell>
          <cell r="F538" t="str">
            <v>SOUTH HADLEY</v>
          </cell>
          <cell r="G538">
            <v>210</v>
          </cell>
          <cell r="H538" t="str">
            <v>NORTHAMPTON</v>
          </cell>
          <cell r="I538">
            <v>131.82946433483974</v>
          </cell>
          <cell r="J538">
            <v>11522</v>
          </cell>
          <cell r="K538">
            <v>3667</v>
          </cell>
          <cell r="L538">
            <v>937.65</v>
          </cell>
        </row>
        <row r="539">
          <cell r="B539">
            <v>479278227</v>
          </cell>
          <cell r="C539">
            <v>479278</v>
          </cell>
          <cell r="D539" t="str">
            <v>PIONEER VALLEY PERFORMING ARTS</v>
          </cell>
          <cell r="E539">
            <v>278</v>
          </cell>
          <cell r="F539" t="str">
            <v>SOUTH HADLEY</v>
          </cell>
          <cell r="G539">
            <v>227</v>
          </cell>
          <cell r="H539" t="str">
            <v>PALMER</v>
          </cell>
          <cell r="I539">
            <v>129.22834673246899</v>
          </cell>
          <cell r="J539">
            <v>12236</v>
          </cell>
          <cell r="K539">
            <v>3576</v>
          </cell>
          <cell r="L539">
            <v>937.65</v>
          </cell>
        </row>
        <row r="540">
          <cell r="B540">
            <v>479278278</v>
          </cell>
          <cell r="C540">
            <v>479278</v>
          </cell>
          <cell r="D540" t="str">
            <v>PIONEER VALLEY PERFORMING ARTS</v>
          </cell>
          <cell r="E540">
            <v>278</v>
          </cell>
          <cell r="F540" t="str">
            <v>SOUTH HADLEY</v>
          </cell>
          <cell r="G540">
            <v>278</v>
          </cell>
          <cell r="H540" t="str">
            <v>SOUTH HADLEY</v>
          </cell>
          <cell r="I540">
            <v>118.95614040112157</v>
          </cell>
          <cell r="J540">
            <v>11197</v>
          </cell>
          <cell r="K540">
            <v>2123</v>
          </cell>
          <cell r="L540">
            <v>937.65</v>
          </cell>
        </row>
        <row r="541">
          <cell r="B541">
            <v>479278281</v>
          </cell>
          <cell r="C541">
            <v>479278</v>
          </cell>
          <cell r="D541" t="str">
            <v>PIONEER VALLEY PERFORMING ARTS</v>
          </cell>
          <cell r="E541">
            <v>278</v>
          </cell>
          <cell r="F541" t="str">
            <v>SOUTH HADLEY</v>
          </cell>
          <cell r="G541">
            <v>281</v>
          </cell>
          <cell r="H541" t="str">
            <v>SPRINGFIELD</v>
          </cell>
          <cell r="I541">
            <v>100</v>
          </cell>
          <cell r="J541">
            <v>13191</v>
          </cell>
          <cell r="K541">
            <v>0</v>
          </cell>
          <cell r="L541">
            <v>937.65</v>
          </cell>
        </row>
        <row r="542">
          <cell r="B542">
            <v>479278309</v>
          </cell>
          <cell r="C542">
            <v>479278</v>
          </cell>
          <cell r="D542" t="str">
            <v>PIONEER VALLEY PERFORMING ARTS</v>
          </cell>
          <cell r="E542">
            <v>278</v>
          </cell>
          <cell r="F542" t="str">
            <v>SOUTH HADLEY</v>
          </cell>
          <cell r="G542">
            <v>309</v>
          </cell>
          <cell r="H542" t="str">
            <v>WARE</v>
          </cell>
          <cell r="I542">
            <v>109.16123365670711</v>
          </cell>
          <cell r="J542">
            <v>12683</v>
          </cell>
          <cell r="K542">
            <v>1162</v>
          </cell>
          <cell r="L542">
            <v>937.65</v>
          </cell>
        </row>
        <row r="543">
          <cell r="B543">
            <v>479278325</v>
          </cell>
          <cell r="C543">
            <v>479278</v>
          </cell>
          <cell r="D543" t="str">
            <v>PIONEER VALLEY PERFORMING ARTS</v>
          </cell>
          <cell r="E543">
            <v>278</v>
          </cell>
          <cell r="F543" t="str">
            <v>SOUTH HADLEY</v>
          </cell>
          <cell r="G543">
            <v>325</v>
          </cell>
          <cell r="H543" t="str">
            <v>WESTFIELD</v>
          </cell>
          <cell r="I543">
            <v>112.77770554408886</v>
          </cell>
          <cell r="J543">
            <v>10673</v>
          </cell>
          <cell r="K543">
            <v>1364</v>
          </cell>
          <cell r="L543">
            <v>937.65</v>
          </cell>
        </row>
        <row r="544">
          <cell r="B544">
            <v>479278332</v>
          </cell>
          <cell r="C544">
            <v>479278</v>
          </cell>
          <cell r="D544" t="str">
            <v>PIONEER VALLEY PERFORMING ARTS</v>
          </cell>
          <cell r="E544">
            <v>278</v>
          </cell>
          <cell r="F544" t="str">
            <v>SOUTH HADLEY</v>
          </cell>
          <cell r="G544">
            <v>332</v>
          </cell>
          <cell r="H544" t="str">
            <v>WEST SPRINGFIELD</v>
          </cell>
          <cell r="I544">
            <v>106.17797260145379</v>
          </cell>
          <cell r="J544">
            <v>11686</v>
          </cell>
          <cell r="K544">
            <v>722</v>
          </cell>
          <cell r="L544">
            <v>937.65</v>
          </cell>
        </row>
        <row r="545">
          <cell r="B545">
            <v>479278605</v>
          </cell>
          <cell r="C545">
            <v>479278</v>
          </cell>
          <cell r="D545" t="str">
            <v>PIONEER VALLEY PERFORMING ARTS</v>
          </cell>
          <cell r="E545">
            <v>278</v>
          </cell>
          <cell r="F545" t="str">
            <v>SOUTH HADLEY</v>
          </cell>
          <cell r="G545">
            <v>605</v>
          </cell>
          <cell r="H545" t="str">
            <v>AMHERST PELHAM</v>
          </cell>
          <cell r="I545">
            <v>171.56694165753501</v>
          </cell>
          <cell r="J545">
            <v>10838</v>
          </cell>
          <cell r="K545">
            <v>7756</v>
          </cell>
          <cell r="L545">
            <v>937.65</v>
          </cell>
        </row>
        <row r="546">
          <cell r="B546">
            <v>479278635</v>
          </cell>
          <cell r="C546">
            <v>479278</v>
          </cell>
          <cell r="D546" t="str">
            <v>PIONEER VALLEY PERFORMING ARTS</v>
          </cell>
          <cell r="E546">
            <v>278</v>
          </cell>
          <cell r="F546" t="str">
            <v>SOUTH HADLEY</v>
          </cell>
          <cell r="G546">
            <v>635</v>
          </cell>
          <cell r="H546" t="str">
            <v>CENTRAL BERKSHIRE</v>
          </cell>
          <cell r="I546">
            <v>141.81003208745108</v>
          </cell>
          <cell r="J546">
            <v>12953</v>
          </cell>
          <cell r="K546">
            <v>5416</v>
          </cell>
          <cell r="L546">
            <v>937.65</v>
          </cell>
        </row>
        <row r="547">
          <cell r="B547">
            <v>479278670</v>
          </cell>
          <cell r="C547">
            <v>479278</v>
          </cell>
          <cell r="D547" t="str">
            <v>PIONEER VALLEY PERFORMING ARTS</v>
          </cell>
          <cell r="E547">
            <v>278</v>
          </cell>
          <cell r="F547" t="str">
            <v>SOUTH HADLEY</v>
          </cell>
          <cell r="G547">
            <v>670</v>
          </cell>
          <cell r="H547" t="str">
            <v>FRONTIER</v>
          </cell>
          <cell r="I547">
            <v>178.79212234639522</v>
          </cell>
          <cell r="J547">
            <v>10958</v>
          </cell>
          <cell r="K547">
            <v>8634</v>
          </cell>
          <cell r="L547">
            <v>937.65</v>
          </cell>
        </row>
        <row r="548">
          <cell r="B548">
            <v>479278672</v>
          </cell>
          <cell r="C548">
            <v>479278</v>
          </cell>
          <cell r="D548" t="str">
            <v>PIONEER VALLEY PERFORMING ARTS</v>
          </cell>
          <cell r="E548">
            <v>278</v>
          </cell>
          <cell r="F548" t="str">
            <v>SOUTH HADLEY</v>
          </cell>
          <cell r="G548">
            <v>672</v>
          </cell>
          <cell r="H548" t="str">
            <v>GATEWAY</v>
          </cell>
          <cell r="I548">
            <v>134.71811490708069</v>
          </cell>
          <cell r="J548">
            <v>14340</v>
          </cell>
          <cell r="K548">
            <v>4979</v>
          </cell>
          <cell r="L548">
            <v>937.65</v>
          </cell>
        </row>
        <row r="549">
          <cell r="B549">
            <v>479278674</v>
          </cell>
          <cell r="C549">
            <v>479278</v>
          </cell>
          <cell r="D549" t="str">
            <v>PIONEER VALLEY PERFORMING ARTS</v>
          </cell>
          <cell r="E549">
            <v>278</v>
          </cell>
          <cell r="F549" t="str">
            <v>SOUTH HADLEY</v>
          </cell>
          <cell r="G549">
            <v>674</v>
          </cell>
          <cell r="H549" t="str">
            <v>GILL MONTAGUE</v>
          </cell>
          <cell r="I549">
            <v>135.386784693641</v>
          </cell>
          <cell r="J549">
            <v>11484</v>
          </cell>
          <cell r="K549">
            <v>4064</v>
          </cell>
          <cell r="L549">
            <v>937.65</v>
          </cell>
        </row>
        <row r="550">
          <cell r="B550">
            <v>479278680</v>
          </cell>
          <cell r="C550">
            <v>479278</v>
          </cell>
          <cell r="D550" t="str">
            <v>PIONEER VALLEY PERFORMING ARTS</v>
          </cell>
          <cell r="E550">
            <v>278</v>
          </cell>
          <cell r="F550" t="str">
            <v>SOUTH HADLEY</v>
          </cell>
          <cell r="G550">
            <v>680</v>
          </cell>
          <cell r="H550" t="str">
            <v>HAMPDEN WILBRAHAM</v>
          </cell>
          <cell r="I550">
            <v>133.47758570556297</v>
          </cell>
          <cell r="J550">
            <v>11304</v>
          </cell>
          <cell r="K550">
            <v>3784</v>
          </cell>
          <cell r="L550">
            <v>937.65</v>
          </cell>
        </row>
        <row r="551">
          <cell r="B551">
            <v>479278683</v>
          </cell>
          <cell r="C551">
            <v>479278</v>
          </cell>
          <cell r="D551" t="str">
            <v>PIONEER VALLEY PERFORMING ARTS</v>
          </cell>
          <cell r="E551">
            <v>278</v>
          </cell>
          <cell r="F551" t="str">
            <v>SOUTH HADLEY</v>
          </cell>
          <cell r="G551">
            <v>683</v>
          </cell>
          <cell r="H551" t="str">
            <v>HAMPSHIRE</v>
          </cell>
          <cell r="I551">
            <v>171.375728238504</v>
          </cell>
          <cell r="J551">
            <v>11483</v>
          </cell>
          <cell r="K551">
            <v>8196</v>
          </cell>
          <cell r="L551">
            <v>937.65</v>
          </cell>
        </row>
        <row r="552">
          <cell r="B552">
            <v>479278717</v>
          </cell>
          <cell r="C552">
            <v>479278</v>
          </cell>
          <cell r="D552" t="str">
            <v>PIONEER VALLEY PERFORMING ARTS</v>
          </cell>
          <cell r="E552">
            <v>278</v>
          </cell>
          <cell r="F552" t="str">
            <v>SOUTH HADLEY</v>
          </cell>
          <cell r="G552">
            <v>717</v>
          </cell>
          <cell r="H552" t="str">
            <v>MOHAWK TRAIL</v>
          </cell>
          <cell r="I552">
            <v>153.94399622063173</v>
          </cell>
          <cell r="J552">
            <v>10766</v>
          </cell>
          <cell r="K552">
            <v>5808</v>
          </cell>
          <cell r="L552">
            <v>937.65</v>
          </cell>
        </row>
        <row r="553">
          <cell r="B553">
            <v>479278755</v>
          </cell>
          <cell r="C553">
            <v>479278</v>
          </cell>
          <cell r="D553" t="str">
            <v>PIONEER VALLEY PERFORMING ARTS</v>
          </cell>
          <cell r="E553">
            <v>278</v>
          </cell>
          <cell r="F553" t="str">
            <v>SOUTH HADLEY</v>
          </cell>
          <cell r="G553">
            <v>755</v>
          </cell>
          <cell r="H553" t="str">
            <v>RALPH C MAHAR</v>
          </cell>
          <cell r="I553">
            <v>149.83318451417597</v>
          </cell>
          <cell r="J553">
            <v>12013</v>
          </cell>
          <cell r="K553">
            <v>5986</v>
          </cell>
          <cell r="L553">
            <v>937.65</v>
          </cell>
        </row>
        <row r="554">
          <cell r="B554">
            <v>479278766</v>
          </cell>
          <cell r="C554">
            <v>479278</v>
          </cell>
          <cell r="D554" t="str">
            <v>PIONEER VALLEY PERFORMING ARTS</v>
          </cell>
          <cell r="E554">
            <v>278</v>
          </cell>
          <cell r="F554" t="str">
            <v>SOUTH HADLEY</v>
          </cell>
          <cell r="G554">
            <v>766</v>
          </cell>
          <cell r="H554" t="str">
            <v>SOUTHWICK TOLLAND GRANVILLE</v>
          </cell>
          <cell r="I554">
            <v>133.37581741615733</v>
          </cell>
          <cell r="J554">
            <v>13615</v>
          </cell>
          <cell r="K554">
            <v>4544</v>
          </cell>
          <cell r="L554">
            <v>937.65</v>
          </cell>
        </row>
        <row r="555">
          <cell r="B555">
            <v>481035016</v>
          </cell>
          <cell r="C555">
            <v>481035</v>
          </cell>
          <cell r="D555" t="str">
            <v>BOSTON RENAISSANCE</v>
          </cell>
          <cell r="E555">
            <v>35</v>
          </cell>
          <cell r="F555" t="str">
            <v>BOSTON</v>
          </cell>
          <cell r="G555">
            <v>16</v>
          </cell>
          <cell r="H555" t="str">
            <v>ATTLEBORO</v>
          </cell>
          <cell r="I555">
            <v>102.40765925668947</v>
          </cell>
          <cell r="J555">
            <v>14608</v>
          </cell>
          <cell r="K555">
            <v>352</v>
          </cell>
          <cell r="L555">
            <v>937.65</v>
          </cell>
        </row>
        <row r="556">
          <cell r="B556">
            <v>481035018</v>
          </cell>
          <cell r="C556">
            <v>481035</v>
          </cell>
          <cell r="D556" t="str">
            <v>BOSTON RENAISSANCE</v>
          </cell>
          <cell r="E556">
            <v>35</v>
          </cell>
          <cell r="F556" t="str">
            <v>BOSTON</v>
          </cell>
          <cell r="G556">
            <v>18</v>
          </cell>
          <cell r="H556" t="str">
            <v>AVON</v>
          </cell>
          <cell r="I556">
            <v>162.03517110959865</v>
          </cell>
          <cell r="J556">
            <v>9952</v>
          </cell>
          <cell r="K556">
            <v>6174</v>
          </cell>
          <cell r="L556">
            <v>937.65</v>
          </cell>
        </row>
        <row r="557">
          <cell r="B557">
            <v>481035035</v>
          </cell>
          <cell r="C557">
            <v>481035</v>
          </cell>
          <cell r="D557" t="str">
            <v>BOSTON RENAISSANCE</v>
          </cell>
          <cell r="E557">
            <v>35</v>
          </cell>
          <cell r="F557" t="str">
            <v>BOSTON</v>
          </cell>
          <cell r="G557">
            <v>35</v>
          </cell>
          <cell r="H557" t="str">
            <v>BOSTON</v>
          </cell>
          <cell r="I557">
            <v>134.09528436868044</v>
          </cell>
          <cell r="J557">
            <v>13292</v>
          </cell>
          <cell r="K557">
            <v>4532</v>
          </cell>
          <cell r="L557">
            <v>937.65</v>
          </cell>
        </row>
        <row r="558">
          <cell r="B558">
            <v>481035044</v>
          </cell>
          <cell r="C558">
            <v>481035</v>
          </cell>
          <cell r="D558" t="str">
            <v>BOSTON RENAISSANCE</v>
          </cell>
          <cell r="E558">
            <v>35</v>
          </cell>
          <cell r="F558" t="str">
            <v>BOSTON</v>
          </cell>
          <cell r="G558">
            <v>44</v>
          </cell>
          <cell r="H558" t="str">
            <v>BROCKTON</v>
          </cell>
          <cell r="I558">
            <v>100</v>
          </cell>
          <cell r="J558">
            <v>14038</v>
          </cell>
          <cell r="K558">
            <v>0</v>
          </cell>
          <cell r="L558">
            <v>937.65</v>
          </cell>
        </row>
        <row r="559">
          <cell r="B559">
            <v>481035050</v>
          </cell>
          <cell r="C559">
            <v>481035</v>
          </cell>
          <cell r="D559" t="str">
            <v>BOSTON RENAISSANCE</v>
          </cell>
          <cell r="E559">
            <v>35</v>
          </cell>
          <cell r="F559" t="str">
            <v>BOSTON</v>
          </cell>
          <cell r="G559">
            <v>50</v>
          </cell>
          <cell r="H559" t="str">
            <v>CANTON</v>
          </cell>
          <cell r="I559">
            <v>141.8484049065404</v>
          </cell>
          <cell r="J559">
            <v>14164</v>
          </cell>
          <cell r="K559">
            <v>5927</v>
          </cell>
          <cell r="L559">
            <v>937.65</v>
          </cell>
        </row>
        <row r="560">
          <cell r="B560">
            <v>481035073</v>
          </cell>
          <cell r="C560">
            <v>481035</v>
          </cell>
          <cell r="D560" t="str">
            <v>BOSTON RENAISSANCE</v>
          </cell>
          <cell r="E560">
            <v>35</v>
          </cell>
          <cell r="F560" t="str">
            <v>BOSTON</v>
          </cell>
          <cell r="G560">
            <v>73</v>
          </cell>
          <cell r="H560" t="str">
            <v>DEDHAM</v>
          </cell>
          <cell r="I560">
            <v>165.33077809634915</v>
          </cell>
          <cell r="J560">
            <v>14392</v>
          </cell>
          <cell r="K560">
            <v>9402</v>
          </cell>
          <cell r="L560">
            <v>937.65</v>
          </cell>
        </row>
        <row r="561">
          <cell r="B561">
            <v>481035189</v>
          </cell>
          <cell r="C561">
            <v>481035</v>
          </cell>
          <cell r="D561" t="str">
            <v>BOSTON RENAISSANCE</v>
          </cell>
          <cell r="E561">
            <v>35</v>
          </cell>
          <cell r="F561" t="str">
            <v>BOSTON</v>
          </cell>
          <cell r="G561">
            <v>189</v>
          </cell>
          <cell r="H561" t="str">
            <v>MILTON</v>
          </cell>
          <cell r="I561">
            <v>137.08671197035798</v>
          </cell>
          <cell r="J561">
            <v>9900</v>
          </cell>
          <cell r="K561">
            <v>3672</v>
          </cell>
          <cell r="L561">
            <v>937.65</v>
          </cell>
        </row>
        <row r="562">
          <cell r="B562">
            <v>481035212</v>
          </cell>
          <cell r="C562">
            <v>481035</v>
          </cell>
          <cell r="D562" t="str">
            <v>BOSTON RENAISSANCE</v>
          </cell>
          <cell r="E562">
            <v>35</v>
          </cell>
          <cell r="F562" t="str">
            <v>BOSTON</v>
          </cell>
          <cell r="G562">
            <v>212</v>
          </cell>
          <cell r="H562" t="str">
            <v>NORTH ATTLEBOROUGH</v>
          </cell>
          <cell r="I562">
            <v>124.98534520437821</v>
          </cell>
          <cell r="J562">
            <v>9926</v>
          </cell>
          <cell r="K562">
            <v>2480</v>
          </cell>
          <cell r="L562">
            <v>937.65</v>
          </cell>
        </row>
        <row r="563">
          <cell r="B563">
            <v>481035218</v>
          </cell>
          <cell r="C563">
            <v>481035</v>
          </cell>
          <cell r="D563" t="str">
            <v>BOSTON RENAISSANCE</v>
          </cell>
          <cell r="E563">
            <v>35</v>
          </cell>
          <cell r="F563" t="str">
            <v>BOSTON</v>
          </cell>
          <cell r="G563">
            <v>218</v>
          </cell>
          <cell r="H563" t="str">
            <v>NORTON</v>
          </cell>
          <cell r="I563">
            <v>135.75990059288631</v>
          </cell>
          <cell r="J563">
            <v>9952</v>
          </cell>
          <cell r="K563">
            <v>3559</v>
          </cell>
          <cell r="L563">
            <v>937.65</v>
          </cell>
        </row>
        <row r="564">
          <cell r="B564">
            <v>481035220</v>
          </cell>
          <cell r="C564">
            <v>481035</v>
          </cell>
          <cell r="D564" t="str">
            <v>BOSTON RENAISSANCE</v>
          </cell>
          <cell r="E564">
            <v>35</v>
          </cell>
          <cell r="F564" t="str">
            <v>BOSTON</v>
          </cell>
          <cell r="G564">
            <v>220</v>
          </cell>
          <cell r="H564" t="str">
            <v>NORWOOD</v>
          </cell>
          <cell r="I564">
            <v>142.87202238208275</v>
          </cell>
          <cell r="J564">
            <v>11134</v>
          </cell>
          <cell r="K564">
            <v>4773</v>
          </cell>
          <cell r="L564">
            <v>937.65</v>
          </cell>
        </row>
        <row r="565">
          <cell r="B565">
            <v>481035243</v>
          </cell>
          <cell r="C565">
            <v>481035</v>
          </cell>
          <cell r="D565" t="str">
            <v>BOSTON RENAISSANCE</v>
          </cell>
          <cell r="E565">
            <v>35</v>
          </cell>
          <cell r="F565" t="str">
            <v>BOSTON</v>
          </cell>
          <cell r="G565">
            <v>243</v>
          </cell>
          <cell r="H565" t="str">
            <v>QUINCY</v>
          </cell>
          <cell r="I565">
            <v>120.697061126431</v>
          </cell>
          <cell r="J565">
            <v>14770</v>
          </cell>
          <cell r="K565">
            <v>3057</v>
          </cell>
          <cell r="L565">
            <v>937.65</v>
          </cell>
        </row>
        <row r="566">
          <cell r="B566">
            <v>481035244</v>
          </cell>
          <cell r="C566">
            <v>481035</v>
          </cell>
          <cell r="D566" t="str">
            <v>BOSTON RENAISSANCE</v>
          </cell>
          <cell r="E566">
            <v>35</v>
          </cell>
          <cell r="F566" t="str">
            <v>BOSTON</v>
          </cell>
          <cell r="G566">
            <v>244</v>
          </cell>
          <cell r="H566" t="str">
            <v>RANDOLPH</v>
          </cell>
          <cell r="I566">
            <v>136.06003665175945</v>
          </cell>
          <cell r="J566">
            <v>11782</v>
          </cell>
          <cell r="K566">
            <v>4249</v>
          </cell>
          <cell r="L566">
            <v>937.65</v>
          </cell>
        </row>
        <row r="567">
          <cell r="B567">
            <v>481035251</v>
          </cell>
          <cell r="C567">
            <v>481035</v>
          </cell>
          <cell r="D567" t="str">
            <v>BOSTON RENAISSANCE</v>
          </cell>
          <cell r="E567">
            <v>35</v>
          </cell>
          <cell r="F567" t="str">
            <v>BOSTON</v>
          </cell>
          <cell r="G567">
            <v>251</v>
          </cell>
          <cell r="H567" t="str">
            <v>ROCKLAND</v>
          </cell>
          <cell r="I567">
            <v>122.98120235831695</v>
          </cell>
          <cell r="J567">
            <v>14718</v>
          </cell>
          <cell r="K567">
            <v>3382</v>
          </cell>
          <cell r="L567">
            <v>937.65</v>
          </cell>
        </row>
        <row r="568">
          <cell r="B568">
            <v>481035285</v>
          </cell>
          <cell r="C568">
            <v>481035</v>
          </cell>
          <cell r="D568" t="str">
            <v>BOSTON RENAISSANCE</v>
          </cell>
          <cell r="E568">
            <v>35</v>
          </cell>
          <cell r="F568" t="str">
            <v>BOSTON</v>
          </cell>
          <cell r="G568">
            <v>285</v>
          </cell>
          <cell r="H568" t="str">
            <v>STOUGHTON</v>
          </cell>
          <cell r="I568">
            <v>128.33606278135315</v>
          </cell>
          <cell r="J568">
            <v>10278</v>
          </cell>
          <cell r="K568">
            <v>2912</v>
          </cell>
          <cell r="L568">
            <v>937.65</v>
          </cell>
        </row>
        <row r="569">
          <cell r="B569">
            <v>481035307</v>
          </cell>
          <cell r="C569">
            <v>481035</v>
          </cell>
          <cell r="D569" t="str">
            <v>BOSTON RENAISSANCE</v>
          </cell>
          <cell r="E569">
            <v>35</v>
          </cell>
          <cell r="F569" t="str">
            <v>BOSTON</v>
          </cell>
          <cell r="G569">
            <v>307</v>
          </cell>
          <cell r="H569" t="str">
            <v>WALPOLE</v>
          </cell>
          <cell r="I569">
            <v>142.04358425340948</v>
          </cell>
          <cell r="J569">
            <v>9900</v>
          </cell>
          <cell r="K569">
            <v>4162</v>
          </cell>
          <cell r="L569">
            <v>937.65</v>
          </cell>
        </row>
        <row r="570">
          <cell r="B570">
            <v>481035625</v>
          </cell>
          <cell r="C570">
            <v>481035</v>
          </cell>
          <cell r="D570" t="str">
            <v>BOSTON RENAISSANCE</v>
          </cell>
          <cell r="E570">
            <v>35</v>
          </cell>
          <cell r="F570" t="str">
            <v>BOSTON</v>
          </cell>
          <cell r="G570">
            <v>625</v>
          </cell>
          <cell r="H570" t="str">
            <v>BRIDGEWATER RAYNHAM</v>
          </cell>
          <cell r="I570">
            <v>114.45586096035278</v>
          </cell>
          <cell r="J570">
            <v>4387</v>
          </cell>
          <cell r="K570">
            <v>634</v>
          </cell>
          <cell r="L570">
            <v>937.65</v>
          </cell>
        </row>
        <row r="571">
          <cell r="B571">
            <v>482204007</v>
          </cell>
          <cell r="C571">
            <v>482204</v>
          </cell>
          <cell r="D571" t="str">
            <v>RIVER VALLEY</v>
          </cell>
          <cell r="E571">
            <v>204</v>
          </cell>
          <cell r="F571" t="str">
            <v>NEWBURYPORT</v>
          </cell>
          <cell r="G571">
            <v>7</v>
          </cell>
          <cell r="H571" t="str">
            <v>AMESBURY</v>
          </cell>
          <cell r="I571">
            <v>141.69766313119248</v>
          </cell>
          <cell r="J571">
            <v>9783</v>
          </cell>
          <cell r="K571">
            <v>4079</v>
          </cell>
          <cell r="L571">
            <v>937.65</v>
          </cell>
        </row>
        <row r="572">
          <cell r="B572">
            <v>482204030</v>
          </cell>
          <cell r="C572">
            <v>482204</v>
          </cell>
          <cell r="D572" t="str">
            <v>RIVER VALLEY</v>
          </cell>
          <cell r="E572">
            <v>204</v>
          </cell>
          <cell r="F572" t="str">
            <v>NEWBURYPORT</v>
          </cell>
          <cell r="G572">
            <v>30</v>
          </cell>
          <cell r="H572" t="str">
            <v>BEVERLY</v>
          </cell>
          <cell r="I572">
            <v>126.62001033582729</v>
          </cell>
          <cell r="J572">
            <v>8960</v>
          </cell>
          <cell r="K572">
            <v>2385</v>
          </cell>
          <cell r="L572">
            <v>937.65</v>
          </cell>
        </row>
        <row r="573">
          <cell r="B573">
            <v>482204105</v>
          </cell>
          <cell r="C573">
            <v>482204</v>
          </cell>
          <cell r="D573" t="str">
            <v>RIVER VALLEY</v>
          </cell>
          <cell r="E573">
            <v>204</v>
          </cell>
          <cell r="F573" t="str">
            <v>NEWBURYPORT</v>
          </cell>
          <cell r="G573">
            <v>105</v>
          </cell>
          <cell r="H573" t="str">
            <v>GEORGETOWN</v>
          </cell>
          <cell r="I573">
            <v>138.5414250549467</v>
          </cell>
          <cell r="J573">
            <v>9174</v>
          </cell>
          <cell r="K573">
            <v>3536</v>
          </cell>
          <cell r="L573">
            <v>937.65</v>
          </cell>
        </row>
        <row r="574">
          <cell r="B574">
            <v>482204128</v>
          </cell>
          <cell r="C574">
            <v>482204</v>
          </cell>
          <cell r="D574" t="str">
            <v>RIVER VALLEY</v>
          </cell>
          <cell r="E574">
            <v>204</v>
          </cell>
          <cell r="F574" t="str">
            <v>NEWBURYPORT</v>
          </cell>
          <cell r="G574">
            <v>128</v>
          </cell>
          <cell r="H574" t="str">
            <v>HAVERHILL</v>
          </cell>
          <cell r="I574">
            <v>107.13818544860972</v>
          </cell>
          <cell r="J574">
            <v>9257</v>
          </cell>
          <cell r="K574">
            <v>661</v>
          </cell>
          <cell r="L574">
            <v>937.65</v>
          </cell>
        </row>
        <row r="575">
          <cell r="B575">
            <v>482204204</v>
          </cell>
          <cell r="C575">
            <v>482204</v>
          </cell>
          <cell r="D575" t="str">
            <v>RIVER VALLEY</v>
          </cell>
          <cell r="E575">
            <v>204</v>
          </cell>
          <cell r="F575" t="str">
            <v>NEWBURYPORT</v>
          </cell>
          <cell r="G575">
            <v>204</v>
          </cell>
          <cell r="H575" t="str">
            <v>NEWBURYPORT</v>
          </cell>
          <cell r="I575">
            <v>158.11204143049466</v>
          </cell>
          <cell r="J575">
            <v>9519</v>
          </cell>
          <cell r="K575">
            <v>5532</v>
          </cell>
          <cell r="L575">
            <v>937.65</v>
          </cell>
        </row>
        <row r="576">
          <cell r="B576">
            <v>482204705</v>
          </cell>
          <cell r="C576">
            <v>482204</v>
          </cell>
          <cell r="D576" t="str">
            <v>RIVER VALLEY</v>
          </cell>
          <cell r="E576">
            <v>204</v>
          </cell>
          <cell r="F576" t="str">
            <v>NEWBURYPORT</v>
          </cell>
          <cell r="G576">
            <v>705</v>
          </cell>
          <cell r="H576" t="str">
            <v>MASCONOMET</v>
          </cell>
          <cell r="I576">
            <v>157.96060819371343</v>
          </cell>
          <cell r="J576">
            <v>8960</v>
          </cell>
          <cell r="K576">
            <v>5193</v>
          </cell>
          <cell r="L576">
            <v>937.65</v>
          </cell>
        </row>
        <row r="577">
          <cell r="B577">
            <v>482204745</v>
          </cell>
          <cell r="C577">
            <v>482204</v>
          </cell>
          <cell r="D577" t="str">
            <v>RIVER VALLEY</v>
          </cell>
          <cell r="E577">
            <v>204</v>
          </cell>
          <cell r="F577" t="str">
            <v>NEWBURYPORT</v>
          </cell>
          <cell r="G577">
            <v>745</v>
          </cell>
          <cell r="H577" t="str">
            <v>PENTUCKET</v>
          </cell>
          <cell r="I577">
            <v>144.5719996268092</v>
          </cell>
          <cell r="J577">
            <v>9470</v>
          </cell>
          <cell r="K577">
            <v>4221</v>
          </cell>
          <cell r="L577">
            <v>937.65</v>
          </cell>
        </row>
        <row r="578">
          <cell r="B578">
            <v>482204773</v>
          </cell>
          <cell r="C578">
            <v>482204</v>
          </cell>
          <cell r="D578" t="str">
            <v>RIVER VALLEY</v>
          </cell>
          <cell r="E578">
            <v>204</v>
          </cell>
          <cell r="F578" t="str">
            <v>NEWBURYPORT</v>
          </cell>
          <cell r="G578">
            <v>773</v>
          </cell>
          <cell r="H578" t="str">
            <v>TRITON</v>
          </cell>
          <cell r="I578">
            <v>150.35599800105774</v>
          </cell>
          <cell r="J578">
            <v>9641</v>
          </cell>
          <cell r="K578">
            <v>4855</v>
          </cell>
          <cell r="L578">
            <v>937.65</v>
          </cell>
        </row>
        <row r="579">
          <cell r="B579">
            <v>483239020</v>
          </cell>
          <cell r="C579">
            <v>483239</v>
          </cell>
          <cell r="D579" t="str">
            <v>RISING TIDE</v>
          </cell>
          <cell r="E579">
            <v>239</v>
          </cell>
          <cell r="F579" t="str">
            <v>PLYMOUTH</v>
          </cell>
          <cell r="G579">
            <v>20</v>
          </cell>
          <cell r="H579" t="str">
            <v>BARNSTABLE</v>
          </cell>
          <cell r="I579">
            <v>127.7600263714973</v>
          </cell>
          <cell r="J579">
            <v>11683</v>
          </cell>
          <cell r="K579">
            <v>3243</v>
          </cell>
          <cell r="L579">
            <v>937.65</v>
          </cell>
        </row>
        <row r="580">
          <cell r="B580">
            <v>483239036</v>
          </cell>
          <cell r="C580">
            <v>483239</v>
          </cell>
          <cell r="D580" t="str">
            <v>RISING TIDE</v>
          </cell>
          <cell r="E580">
            <v>239</v>
          </cell>
          <cell r="F580" t="str">
            <v>PLYMOUTH</v>
          </cell>
          <cell r="G580">
            <v>36</v>
          </cell>
          <cell r="H580" t="str">
            <v>BOURNE</v>
          </cell>
          <cell r="I580">
            <v>132.69140482866931</v>
          </cell>
          <cell r="J580">
            <v>10677</v>
          </cell>
          <cell r="K580">
            <v>3490</v>
          </cell>
          <cell r="L580">
            <v>937.65</v>
          </cell>
        </row>
        <row r="581">
          <cell r="B581">
            <v>483239052</v>
          </cell>
          <cell r="C581">
            <v>483239</v>
          </cell>
          <cell r="D581" t="str">
            <v>RISING TIDE</v>
          </cell>
          <cell r="E581">
            <v>239</v>
          </cell>
          <cell r="F581" t="str">
            <v>PLYMOUTH</v>
          </cell>
          <cell r="G581">
            <v>52</v>
          </cell>
          <cell r="H581" t="str">
            <v>CARVER</v>
          </cell>
          <cell r="I581">
            <v>131.96274634604222</v>
          </cell>
          <cell r="J581">
            <v>10651</v>
          </cell>
          <cell r="K581">
            <v>3404</v>
          </cell>
          <cell r="L581">
            <v>937.65</v>
          </cell>
        </row>
        <row r="582">
          <cell r="B582">
            <v>483239082</v>
          </cell>
          <cell r="C582">
            <v>483239</v>
          </cell>
          <cell r="D582" t="str">
            <v>RISING TIDE</v>
          </cell>
          <cell r="E582">
            <v>239</v>
          </cell>
          <cell r="F582" t="str">
            <v>PLYMOUTH</v>
          </cell>
          <cell r="G582">
            <v>82</v>
          </cell>
          <cell r="H582" t="str">
            <v>DUXBURY</v>
          </cell>
          <cell r="I582">
            <v>139.23878061694396</v>
          </cell>
          <cell r="J582">
            <v>10729</v>
          </cell>
          <cell r="K582">
            <v>4210</v>
          </cell>
          <cell r="L582">
            <v>937.65</v>
          </cell>
        </row>
        <row r="583">
          <cell r="B583">
            <v>483239083</v>
          </cell>
          <cell r="C583">
            <v>483239</v>
          </cell>
          <cell r="D583" t="str">
            <v>RISING TIDE</v>
          </cell>
          <cell r="E583">
            <v>239</v>
          </cell>
          <cell r="F583" t="str">
            <v>PLYMOUTH</v>
          </cell>
          <cell r="G583">
            <v>83</v>
          </cell>
          <cell r="H583" t="str">
            <v>EAST BRIDGEWATER</v>
          </cell>
          <cell r="I583">
            <v>116.80451802157094</v>
          </cell>
          <cell r="J583">
            <v>11076</v>
          </cell>
          <cell r="K583">
            <v>1861</v>
          </cell>
          <cell r="L583">
            <v>937.65</v>
          </cell>
        </row>
        <row r="584">
          <cell r="B584">
            <v>483239096</v>
          </cell>
          <cell r="C584">
            <v>483239</v>
          </cell>
          <cell r="D584" t="str">
            <v>RISING TIDE</v>
          </cell>
          <cell r="E584">
            <v>239</v>
          </cell>
          <cell r="F584" t="str">
            <v>PLYMOUTH</v>
          </cell>
          <cell r="G584">
            <v>96</v>
          </cell>
          <cell r="H584" t="str">
            <v>FALMOUTH</v>
          </cell>
          <cell r="I584">
            <v>154.43373561810523</v>
          </cell>
          <cell r="J584">
            <v>12580</v>
          </cell>
          <cell r="K584">
            <v>6848</v>
          </cell>
          <cell r="L584">
            <v>937.65</v>
          </cell>
        </row>
        <row r="585">
          <cell r="B585">
            <v>483239118</v>
          </cell>
          <cell r="C585">
            <v>483239</v>
          </cell>
          <cell r="D585" t="str">
            <v>RISING TIDE</v>
          </cell>
          <cell r="E585">
            <v>239</v>
          </cell>
          <cell r="F585" t="str">
            <v>PLYMOUTH</v>
          </cell>
          <cell r="G585">
            <v>118</v>
          </cell>
          <cell r="H585" t="str">
            <v>HALIFAX</v>
          </cell>
          <cell r="I585">
            <v>120.93653832076434</v>
          </cell>
          <cell r="J585">
            <v>11455</v>
          </cell>
          <cell r="K585">
            <v>2398</v>
          </cell>
          <cell r="L585">
            <v>937.65</v>
          </cell>
        </row>
        <row r="586">
          <cell r="B586">
            <v>483239145</v>
          </cell>
          <cell r="C586">
            <v>483239</v>
          </cell>
          <cell r="D586" t="str">
            <v>RISING TIDE</v>
          </cell>
          <cell r="E586">
            <v>239</v>
          </cell>
          <cell r="F586" t="str">
            <v>PLYMOUTH</v>
          </cell>
          <cell r="G586">
            <v>145</v>
          </cell>
          <cell r="H586" t="str">
            <v>KINGSTON</v>
          </cell>
          <cell r="I586">
            <v>126.43030425620852</v>
          </cell>
          <cell r="J586">
            <v>9872</v>
          </cell>
          <cell r="K586">
            <v>2609</v>
          </cell>
          <cell r="L586">
            <v>937.65</v>
          </cell>
        </row>
        <row r="587">
          <cell r="B587">
            <v>483239171</v>
          </cell>
          <cell r="C587">
            <v>483239</v>
          </cell>
          <cell r="D587" t="str">
            <v>RISING TIDE</v>
          </cell>
          <cell r="E587">
            <v>239</v>
          </cell>
          <cell r="F587" t="str">
            <v>PLYMOUTH</v>
          </cell>
          <cell r="G587">
            <v>171</v>
          </cell>
          <cell r="H587" t="str">
            <v>MARSHFIELD</v>
          </cell>
          <cell r="I587">
            <v>126.28924427988812</v>
          </cell>
          <cell r="J587">
            <v>11019</v>
          </cell>
          <cell r="K587">
            <v>2897</v>
          </cell>
          <cell r="L587">
            <v>937.65</v>
          </cell>
        </row>
        <row r="588">
          <cell r="B588">
            <v>483239172</v>
          </cell>
          <cell r="C588">
            <v>483239</v>
          </cell>
          <cell r="D588" t="str">
            <v>RISING TIDE</v>
          </cell>
          <cell r="E588">
            <v>239</v>
          </cell>
          <cell r="F588" t="str">
            <v>PLYMOUTH</v>
          </cell>
          <cell r="G588">
            <v>172</v>
          </cell>
          <cell r="H588" t="str">
            <v>MASHPEE</v>
          </cell>
          <cell r="I588">
            <v>159.36118697291184</v>
          </cell>
          <cell r="J588">
            <v>12079</v>
          </cell>
          <cell r="K588">
            <v>7170</v>
          </cell>
          <cell r="L588">
            <v>937.65</v>
          </cell>
        </row>
        <row r="589">
          <cell r="B589">
            <v>483239173</v>
          </cell>
          <cell r="C589">
            <v>483239</v>
          </cell>
          <cell r="D589" t="str">
            <v>RISING TIDE</v>
          </cell>
          <cell r="E589">
            <v>239</v>
          </cell>
          <cell r="F589" t="str">
            <v>PLYMOUTH</v>
          </cell>
          <cell r="G589">
            <v>173</v>
          </cell>
          <cell r="H589" t="str">
            <v>MATTAPOISETT</v>
          </cell>
          <cell r="I589">
            <v>189.26626623019737</v>
          </cell>
          <cell r="J589">
            <v>13295</v>
          </cell>
          <cell r="K589">
            <v>11868</v>
          </cell>
          <cell r="L589">
            <v>937.65</v>
          </cell>
        </row>
        <row r="590">
          <cell r="B590">
            <v>483239182</v>
          </cell>
          <cell r="C590">
            <v>483239</v>
          </cell>
          <cell r="D590" t="str">
            <v>RISING TIDE</v>
          </cell>
          <cell r="E590">
            <v>239</v>
          </cell>
          <cell r="F590" t="str">
            <v>PLYMOUTH</v>
          </cell>
          <cell r="G590">
            <v>182</v>
          </cell>
          <cell r="H590" t="str">
            <v>MIDDLEBOROUGH</v>
          </cell>
          <cell r="I590">
            <v>120.37975419998632</v>
          </cell>
          <cell r="J590">
            <v>10957</v>
          </cell>
          <cell r="K590">
            <v>2233</v>
          </cell>
          <cell r="L590">
            <v>937.65</v>
          </cell>
        </row>
        <row r="591">
          <cell r="B591">
            <v>483239231</v>
          </cell>
          <cell r="C591">
            <v>483239</v>
          </cell>
          <cell r="D591" t="str">
            <v>RISING TIDE</v>
          </cell>
          <cell r="E591">
            <v>239</v>
          </cell>
          <cell r="F591" t="str">
            <v>PLYMOUTH</v>
          </cell>
          <cell r="G591">
            <v>231</v>
          </cell>
          <cell r="H591" t="str">
            <v>PEMBROKE</v>
          </cell>
          <cell r="I591">
            <v>123.80890346535813</v>
          </cell>
          <cell r="J591">
            <v>10858</v>
          </cell>
          <cell r="K591">
            <v>2585</v>
          </cell>
          <cell r="L591">
            <v>937.65</v>
          </cell>
        </row>
        <row r="592">
          <cell r="B592">
            <v>483239239</v>
          </cell>
          <cell r="C592">
            <v>483239</v>
          </cell>
          <cell r="D592" t="str">
            <v>RISING TIDE</v>
          </cell>
          <cell r="E592">
            <v>239</v>
          </cell>
          <cell r="F592" t="str">
            <v>PLYMOUTH</v>
          </cell>
          <cell r="G592">
            <v>239</v>
          </cell>
          <cell r="H592" t="str">
            <v>PLYMOUTH</v>
          </cell>
          <cell r="I592">
            <v>137.56181569418479</v>
          </cell>
          <cell r="J592">
            <v>10596</v>
          </cell>
          <cell r="K592">
            <v>3980</v>
          </cell>
          <cell r="L592">
            <v>937.65</v>
          </cell>
        </row>
        <row r="593">
          <cell r="B593">
            <v>483239261</v>
          </cell>
          <cell r="C593">
            <v>483239</v>
          </cell>
          <cell r="D593" t="str">
            <v>RISING TIDE</v>
          </cell>
          <cell r="E593">
            <v>239</v>
          </cell>
          <cell r="F593" t="str">
            <v>PLYMOUTH</v>
          </cell>
          <cell r="G593">
            <v>261</v>
          </cell>
          <cell r="H593" t="str">
            <v>SANDWICH</v>
          </cell>
          <cell r="I593">
            <v>163.42273447633141</v>
          </cell>
          <cell r="J593">
            <v>10487</v>
          </cell>
          <cell r="K593">
            <v>6651</v>
          </cell>
          <cell r="L593">
            <v>937.65</v>
          </cell>
        </row>
        <row r="594">
          <cell r="B594">
            <v>483239310</v>
          </cell>
          <cell r="C594">
            <v>483239</v>
          </cell>
          <cell r="D594" t="str">
            <v>RISING TIDE</v>
          </cell>
          <cell r="E594">
            <v>239</v>
          </cell>
          <cell r="F594" t="str">
            <v>PLYMOUTH</v>
          </cell>
          <cell r="G594">
            <v>310</v>
          </cell>
          <cell r="H594" t="str">
            <v>WAREHAM</v>
          </cell>
          <cell r="I594">
            <v>110.34681368821701</v>
          </cell>
          <cell r="J594">
            <v>11681</v>
          </cell>
          <cell r="K594">
            <v>1209</v>
          </cell>
          <cell r="L594">
            <v>937.65</v>
          </cell>
        </row>
        <row r="595">
          <cell r="B595">
            <v>483239336</v>
          </cell>
          <cell r="C595">
            <v>483239</v>
          </cell>
          <cell r="D595" t="str">
            <v>RISING TIDE</v>
          </cell>
          <cell r="E595">
            <v>239</v>
          </cell>
          <cell r="F595" t="str">
            <v>PLYMOUTH</v>
          </cell>
          <cell r="G595">
            <v>336</v>
          </cell>
          <cell r="H595" t="str">
            <v>WEYMOUTH</v>
          </cell>
          <cell r="I595">
            <v>121.69486464434225</v>
          </cell>
          <cell r="J595">
            <v>11076</v>
          </cell>
          <cell r="K595">
            <v>2403</v>
          </cell>
          <cell r="L595">
            <v>937.65</v>
          </cell>
        </row>
        <row r="596">
          <cell r="B596">
            <v>483239625</v>
          </cell>
          <cell r="C596">
            <v>483239</v>
          </cell>
          <cell r="D596" t="str">
            <v>RISING TIDE</v>
          </cell>
          <cell r="E596">
            <v>239</v>
          </cell>
          <cell r="F596" t="str">
            <v>PLYMOUTH</v>
          </cell>
          <cell r="G596">
            <v>625</v>
          </cell>
          <cell r="H596" t="str">
            <v>BRIDGEWATER RAYNHAM</v>
          </cell>
          <cell r="I596">
            <v>114.45586096035278</v>
          </cell>
          <cell r="J596">
            <v>11076</v>
          </cell>
          <cell r="K596">
            <v>1601</v>
          </cell>
          <cell r="L596">
            <v>937.65</v>
          </cell>
        </row>
        <row r="597">
          <cell r="B597">
            <v>483239665</v>
          </cell>
          <cell r="C597">
            <v>483239</v>
          </cell>
          <cell r="D597" t="str">
            <v>RISING TIDE</v>
          </cell>
          <cell r="E597">
            <v>239</v>
          </cell>
          <cell r="F597" t="str">
            <v>PLYMOUTH</v>
          </cell>
          <cell r="G597">
            <v>665</v>
          </cell>
          <cell r="H597" t="str">
            <v>FREETOWN LAKEVILLE</v>
          </cell>
          <cell r="I597">
            <v>117.95058025154486</v>
          </cell>
          <cell r="J597">
            <v>12229</v>
          </cell>
          <cell r="K597">
            <v>2195</v>
          </cell>
          <cell r="L597">
            <v>937.65</v>
          </cell>
        </row>
        <row r="598">
          <cell r="B598">
            <v>483239740</v>
          </cell>
          <cell r="C598">
            <v>483239</v>
          </cell>
          <cell r="D598" t="str">
            <v>RISING TIDE</v>
          </cell>
          <cell r="E598">
            <v>239</v>
          </cell>
          <cell r="F598" t="str">
            <v>PLYMOUTH</v>
          </cell>
          <cell r="G598">
            <v>740</v>
          </cell>
          <cell r="H598" t="str">
            <v>OLD ROCHESTER</v>
          </cell>
          <cell r="I598">
            <v>145.7454636226667</v>
          </cell>
          <cell r="J598">
            <v>10145</v>
          </cell>
          <cell r="K598">
            <v>4641</v>
          </cell>
          <cell r="L598">
            <v>937.65</v>
          </cell>
        </row>
        <row r="599">
          <cell r="B599">
            <v>483239760</v>
          </cell>
          <cell r="C599">
            <v>483239</v>
          </cell>
          <cell r="D599" t="str">
            <v>RISING TIDE</v>
          </cell>
          <cell r="E599">
            <v>239</v>
          </cell>
          <cell r="F599" t="str">
            <v>PLYMOUTH</v>
          </cell>
          <cell r="G599">
            <v>760</v>
          </cell>
          <cell r="H599" t="str">
            <v>SILVER LAKE</v>
          </cell>
          <cell r="I599">
            <v>122.81000585236414</v>
          </cell>
          <cell r="J599">
            <v>11021</v>
          </cell>
          <cell r="K599">
            <v>2514</v>
          </cell>
          <cell r="L599">
            <v>937.65</v>
          </cell>
        </row>
        <row r="600">
          <cell r="B600">
            <v>483239780</v>
          </cell>
          <cell r="C600">
            <v>483239</v>
          </cell>
          <cell r="D600" t="str">
            <v>RISING TIDE</v>
          </cell>
          <cell r="E600">
            <v>239</v>
          </cell>
          <cell r="F600" t="str">
            <v>PLYMOUTH</v>
          </cell>
          <cell r="G600">
            <v>780</v>
          </cell>
          <cell r="H600" t="str">
            <v>WHITMAN HANSON</v>
          </cell>
          <cell r="I600">
            <v>119.05136730706023</v>
          </cell>
          <cell r="J600">
            <v>15200</v>
          </cell>
          <cell r="K600">
            <v>2896</v>
          </cell>
          <cell r="L600">
            <v>937.65</v>
          </cell>
        </row>
        <row r="601">
          <cell r="B601">
            <v>484035018</v>
          </cell>
          <cell r="C601">
            <v>484035</v>
          </cell>
          <cell r="D601" t="str">
            <v>ROXBURY PREPARATORY</v>
          </cell>
          <cell r="E601">
            <v>35</v>
          </cell>
          <cell r="F601" t="str">
            <v>BOSTON</v>
          </cell>
          <cell r="G601">
            <v>18</v>
          </cell>
          <cell r="H601" t="str">
            <v>AVON</v>
          </cell>
          <cell r="I601">
            <v>162.03517110959865</v>
          </cell>
          <cell r="J601">
            <v>9576</v>
          </cell>
          <cell r="K601">
            <v>5940</v>
          </cell>
          <cell r="L601">
            <v>937.65</v>
          </cell>
        </row>
        <row r="602">
          <cell r="B602">
            <v>484035035</v>
          </cell>
          <cell r="C602">
            <v>484035</v>
          </cell>
          <cell r="D602" t="str">
            <v>ROXBURY PREPARATORY</v>
          </cell>
          <cell r="E602">
            <v>35</v>
          </cell>
          <cell r="F602" t="str">
            <v>BOSTON</v>
          </cell>
          <cell r="G602">
            <v>35</v>
          </cell>
          <cell r="H602" t="str">
            <v>BOSTON</v>
          </cell>
          <cell r="I602">
            <v>134.09528436868044</v>
          </cell>
          <cell r="J602">
            <v>14241</v>
          </cell>
          <cell r="K602">
            <v>4856</v>
          </cell>
          <cell r="L602">
            <v>937.65</v>
          </cell>
        </row>
        <row r="603">
          <cell r="B603">
            <v>484035040</v>
          </cell>
          <cell r="C603">
            <v>484035</v>
          </cell>
          <cell r="D603" t="str">
            <v>ROXBURY PREPARATORY</v>
          </cell>
          <cell r="E603">
            <v>35</v>
          </cell>
          <cell r="F603" t="str">
            <v>BOSTON</v>
          </cell>
          <cell r="G603">
            <v>40</v>
          </cell>
          <cell r="H603" t="str">
            <v>BRAINTREE</v>
          </cell>
          <cell r="I603">
            <v>125.94151343720628</v>
          </cell>
          <cell r="J603">
            <v>16435</v>
          </cell>
          <cell r="K603">
            <v>4263</v>
          </cell>
          <cell r="L603">
            <v>937.65</v>
          </cell>
        </row>
        <row r="604">
          <cell r="B604">
            <v>484035044</v>
          </cell>
          <cell r="C604">
            <v>484035</v>
          </cell>
          <cell r="D604" t="str">
            <v>ROXBURY PREPARATORY</v>
          </cell>
          <cell r="E604">
            <v>35</v>
          </cell>
          <cell r="F604" t="str">
            <v>BOSTON</v>
          </cell>
          <cell r="G604">
            <v>44</v>
          </cell>
          <cell r="H604" t="str">
            <v>BROCKTON</v>
          </cell>
          <cell r="I604">
            <v>100</v>
          </cell>
          <cell r="J604">
            <v>11971</v>
          </cell>
          <cell r="K604">
            <v>0</v>
          </cell>
          <cell r="L604">
            <v>937.65</v>
          </cell>
        </row>
        <row r="605">
          <cell r="B605">
            <v>484035046</v>
          </cell>
          <cell r="C605">
            <v>484035</v>
          </cell>
          <cell r="D605" t="str">
            <v>ROXBURY PREPARATORY</v>
          </cell>
          <cell r="E605">
            <v>35</v>
          </cell>
          <cell r="F605" t="str">
            <v>BOSTON</v>
          </cell>
          <cell r="G605">
            <v>46</v>
          </cell>
          <cell r="H605" t="str">
            <v>BROOKLINE</v>
          </cell>
          <cell r="I605">
            <v>179.06250711173846</v>
          </cell>
          <cell r="J605">
            <v>13743</v>
          </cell>
          <cell r="K605">
            <v>10866</v>
          </cell>
          <cell r="L605">
            <v>937.65</v>
          </cell>
        </row>
        <row r="606">
          <cell r="B606">
            <v>484035050</v>
          </cell>
          <cell r="C606">
            <v>484035</v>
          </cell>
          <cell r="D606" t="str">
            <v>ROXBURY PREPARATORY</v>
          </cell>
          <cell r="E606">
            <v>35</v>
          </cell>
          <cell r="F606" t="str">
            <v>BOSTON</v>
          </cell>
          <cell r="G606">
            <v>50</v>
          </cell>
          <cell r="H606" t="str">
            <v>CANTON</v>
          </cell>
          <cell r="I606">
            <v>141.8484049065404</v>
          </cell>
          <cell r="J606">
            <v>16390</v>
          </cell>
          <cell r="K606">
            <v>6859</v>
          </cell>
          <cell r="L606">
            <v>937.65</v>
          </cell>
        </row>
        <row r="607">
          <cell r="B607">
            <v>484035057</v>
          </cell>
          <cell r="C607">
            <v>484035</v>
          </cell>
          <cell r="D607" t="str">
            <v>ROXBURY PREPARATORY</v>
          </cell>
          <cell r="E607">
            <v>35</v>
          </cell>
          <cell r="F607" t="str">
            <v>BOSTON</v>
          </cell>
          <cell r="G607">
            <v>57</v>
          </cell>
          <cell r="H607" t="str">
            <v>CHELSEA</v>
          </cell>
          <cell r="I607">
            <v>102.67481336168454</v>
          </cell>
          <cell r="J607">
            <v>9764</v>
          </cell>
          <cell r="K607">
            <v>261</v>
          </cell>
          <cell r="L607">
            <v>937.65</v>
          </cell>
        </row>
        <row r="608">
          <cell r="B608">
            <v>484035073</v>
          </cell>
          <cell r="C608">
            <v>484035</v>
          </cell>
          <cell r="D608" t="str">
            <v>ROXBURY PREPARATORY</v>
          </cell>
          <cell r="E608">
            <v>35</v>
          </cell>
          <cell r="F608" t="str">
            <v>BOSTON</v>
          </cell>
          <cell r="G608">
            <v>73</v>
          </cell>
          <cell r="H608" t="str">
            <v>DEDHAM</v>
          </cell>
          <cell r="I608">
            <v>165.33077809634915</v>
          </cell>
          <cell r="J608">
            <v>13740</v>
          </cell>
          <cell r="K608">
            <v>8976</v>
          </cell>
          <cell r="L608">
            <v>937.65</v>
          </cell>
        </row>
        <row r="609">
          <cell r="B609">
            <v>484035093</v>
          </cell>
          <cell r="C609">
            <v>484035</v>
          </cell>
          <cell r="D609" t="str">
            <v>ROXBURY PREPARATORY</v>
          </cell>
          <cell r="E609">
            <v>35</v>
          </cell>
          <cell r="F609" t="str">
            <v>BOSTON</v>
          </cell>
          <cell r="G609">
            <v>93</v>
          </cell>
          <cell r="H609" t="str">
            <v>EVERETT</v>
          </cell>
          <cell r="I609">
            <v>103.41256236856333</v>
          </cell>
          <cell r="J609">
            <v>14613</v>
          </cell>
          <cell r="K609">
            <v>499</v>
          </cell>
          <cell r="L609">
            <v>937.65</v>
          </cell>
        </row>
        <row r="610">
          <cell r="B610">
            <v>484035095</v>
          </cell>
          <cell r="C610">
            <v>484035</v>
          </cell>
          <cell r="D610" t="str">
            <v>ROXBURY PREPARATORY</v>
          </cell>
          <cell r="E610">
            <v>35</v>
          </cell>
          <cell r="F610" t="str">
            <v>BOSTON</v>
          </cell>
          <cell r="G610">
            <v>95</v>
          </cell>
          <cell r="H610" t="str">
            <v>FALL RIVER</v>
          </cell>
          <cell r="I610">
            <v>100</v>
          </cell>
          <cell r="J610">
            <v>9576</v>
          </cell>
          <cell r="K610">
            <v>0</v>
          </cell>
          <cell r="L610">
            <v>937.65</v>
          </cell>
        </row>
        <row r="611">
          <cell r="B611">
            <v>484035097</v>
          </cell>
          <cell r="C611">
            <v>484035</v>
          </cell>
          <cell r="D611" t="str">
            <v>ROXBURY PREPARATORY</v>
          </cell>
          <cell r="E611">
            <v>35</v>
          </cell>
          <cell r="F611" t="str">
            <v>BOSTON</v>
          </cell>
          <cell r="G611">
            <v>97</v>
          </cell>
          <cell r="H611" t="str">
            <v>FITCHBURG</v>
          </cell>
          <cell r="I611">
            <v>100</v>
          </cell>
          <cell r="J611">
            <v>11519</v>
          </cell>
          <cell r="K611">
            <v>0</v>
          </cell>
          <cell r="L611">
            <v>937.65</v>
          </cell>
        </row>
        <row r="612">
          <cell r="B612">
            <v>484035133</v>
          </cell>
          <cell r="C612">
            <v>484035</v>
          </cell>
          <cell r="D612" t="str">
            <v>ROXBURY PREPARATORY</v>
          </cell>
          <cell r="E612">
            <v>35</v>
          </cell>
          <cell r="F612" t="str">
            <v>BOSTON</v>
          </cell>
          <cell r="G612">
            <v>133</v>
          </cell>
          <cell r="H612" t="str">
            <v>HOLBROOK</v>
          </cell>
          <cell r="I612">
            <v>119.77351332522768</v>
          </cell>
          <cell r="J612">
            <v>11563</v>
          </cell>
          <cell r="K612">
            <v>2286</v>
          </cell>
          <cell r="L612">
            <v>937.65</v>
          </cell>
        </row>
        <row r="613">
          <cell r="B613">
            <v>484035239</v>
          </cell>
          <cell r="C613">
            <v>484035</v>
          </cell>
          <cell r="D613" t="str">
            <v>ROXBURY PREPARATORY</v>
          </cell>
          <cell r="E613">
            <v>35</v>
          </cell>
          <cell r="F613" t="str">
            <v>BOSTON</v>
          </cell>
          <cell r="G613">
            <v>239</v>
          </cell>
          <cell r="H613" t="str">
            <v>PLYMOUTH</v>
          </cell>
          <cell r="I613">
            <v>137.56181569418479</v>
          </cell>
          <cell r="J613">
            <v>13879</v>
          </cell>
          <cell r="K613">
            <v>5213</v>
          </cell>
          <cell r="L613">
            <v>937.65</v>
          </cell>
        </row>
        <row r="614">
          <cell r="B614">
            <v>484035243</v>
          </cell>
          <cell r="C614">
            <v>484035</v>
          </cell>
          <cell r="D614" t="str">
            <v>ROXBURY PREPARATORY</v>
          </cell>
          <cell r="E614">
            <v>35</v>
          </cell>
          <cell r="F614" t="str">
            <v>BOSTON</v>
          </cell>
          <cell r="G614">
            <v>243</v>
          </cell>
          <cell r="H614" t="str">
            <v>QUINCY</v>
          </cell>
          <cell r="I614">
            <v>120.697061126431</v>
          </cell>
          <cell r="J614">
            <v>11955</v>
          </cell>
          <cell r="K614">
            <v>2474</v>
          </cell>
          <cell r="L614">
            <v>937.65</v>
          </cell>
        </row>
        <row r="615">
          <cell r="B615">
            <v>484035244</v>
          </cell>
          <cell r="C615">
            <v>484035</v>
          </cell>
          <cell r="D615" t="str">
            <v>ROXBURY PREPARATORY</v>
          </cell>
          <cell r="E615">
            <v>35</v>
          </cell>
          <cell r="F615" t="str">
            <v>BOSTON</v>
          </cell>
          <cell r="G615">
            <v>244</v>
          </cell>
          <cell r="H615" t="str">
            <v>RANDOLPH</v>
          </cell>
          <cell r="I615">
            <v>136.06003665175945</v>
          </cell>
          <cell r="J615">
            <v>11854</v>
          </cell>
          <cell r="K615">
            <v>4275</v>
          </cell>
          <cell r="L615">
            <v>937.65</v>
          </cell>
        </row>
        <row r="616">
          <cell r="B616">
            <v>484035285</v>
          </cell>
          <cell r="C616">
            <v>484035</v>
          </cell>
          <cell r="D616" t="str">
            <v>ROXBURY PREPARATORY</v>
          </cell>
          <cell r="E616">
            <v>35</v>
          </cell>
          <cell r="F616" t="str">
            <v>BOSTON</v>
          </cell>
          <cell r="G616">
            <v>285</v>
          </cell>
          <cell r="H616" t="str">
            <v>STOUGHTON</v>
          </cell>
          <cell r="I616">
            <v>128.33606278135315</v>
          </cell>
          <cell r="J616">
            <v>12786</v>
          </cell>
          <cell r="K616">
            <v>3623</v>
          </cell>
          <cell r="L616">
            <v>937.65</v>
          </cell>
        </row>
        <row r="617">
          <cell r="B617">
            <v>484035307</v>
          </cell>
          <cell r="C617">
            <v>484035</v>
          </cell>
          <cell r="D617" t="str">
            <v>ROXBURY PREPARATORY</v>
          </cell>
          <cell r="E617">
            <v>35</v>
          </cell>
          <cell r="F617" t="str">
            <v>BOSTON</v>
          </cell>
          <cell r="G617">
            <v>307</v>
          </cell>
          <cell r="H617" t="str">
            <v>WALPOLE</v>
          </cell>
          <cell r="I617">
            <v>142.04358425340948</v>
          </cell>
          <cell r="J617">
            <v>15731</v>
          </cell>
          <cell r="K617">
            <v>6614</v>
          </cell>
          <cell r="L617">
            <v>937.65</v>
          </cell>
        </row>
        <row r="618">
          <cell r="B618">
            <v>485258071</v>
          </cell>
          <cell r="C618">
            <v>485258</v>
          </cell>
          <cell r="D618" t="str">
            <v>SALEM ACADEMY</v>
          </cell>
          <cell r="E618">
            <v>258</v>
          </cell>
          <cell r="F618" t="str">
            <v>SALEM</v>
          </cell>
          <cell r="G618">
            <v>71</v>
          </cell>
          <cell r="H618" t="str">
            <v>DANVERS</v>
          </cell>
          <cell r="I618">
            <v>146.86962673945249</v>
          </cell>
          <cell r="J618">
            <v>10766</v>
          </cell>
          <cell r="K618">
            <v>5046</v>
          </cell>
          <cell r="L618">
            <v>937.65</v>
          </cell>
        </row>
        <row r="619">
          <cell r="B619">
            <v>485258107</v>
          </cell>
          <cell r="C619">
            <v>485258</v>
          </cell>
          <cell r="D619" t="str">
            <v>SALEM ACADEMY</v>
          </cell>
          <cell r="E619">
            <v>258</v>
          </cell>
          <cell r="F619" t="str">
            <v>SALEM</v>
          </cell>
          <cell r="G619">
            <v>107</v>
          </cell>
          <cell r="H619" t="str">
            <v>GLOUCESTER</v>
          </cell>
          <cell r="I619">
            <v>134.65243240762678</v>
          </cell>
          <cell r="J619">
            <v>10766</v>
          </cell>
          <cell r="K619">
            <v>3731</v>
          </cell>
          <cell r="L619">
            <v>937.65</v>
          </cell>
        </row>
        <row r="620">
          <cell r="B620">
            <v>485258163</v>
          </cell>
          <cell r="C620">
            <v>485258</v>
          </cell>
          <cell r="D620" t="str">
            <v>SALEM ACADEMY</v>
          </cell>
          <cell r="E620">
            <v>258</v>
          </cell>
          <cell r="F620" t="str">
            <v>SALEM</v>
          </cell>
          <cell r="G620">
            <v>163</v>
          </cell>
          <cell r="H620" t="str">
            <v>LYNN</v>
          </cell>
          <cell r="I620">
            <v>100</v>
          </cell>
          <cell r="J620">
            <v>12256</v>
          </cell>
          <cell r="K620">
            <v>0</v>
          </cell>
          <cell r="L620">
            <v>937.65</v>
          </cell>
        </row>
        <row r="621">
          <cell r="B621">
            <v>485258168</v>
          </cell>
          <cell r="C621">
            <v>485258</v>
          </cell>
          <cell r="D621" t="str">
            <v>SALEM ACADEMY</v>
          </cell>
          <cell r="E621">
            <v>258</v>
          </cell>
          <cell r="F621" t="str">
            <v>SALEM</v>
          </cell>
          <cell r="G621">
            <v>168</v>
          </cell>
          <cell r="H621" t="str">
            <v>MARBLEHEAD</v>
          </cell>
          <cell r="I621">
            <v>153.17855663332847</v>
          </cell>
          <cell r="J621">
            <v>10766</v>
          </cell>
          <cell r="K621">
            <v>5725</v>
          </cell>
          <cell r="L621">
            <v>937.65</v>
          </cell>
        </row>
        <row r="622">
          <cell r="B622">
            <v>485258229</v>
          </cell>
          <cell r="C622">
            <v>485258</v>
          </cell>
          <cell r="D622" t="str">
            <v>SALEM ACADEMY</v>
          </cell>
          <cell r="E622">
            <v>258</v>
          </cell>
          <cell r="F622" t="str">
            <v>SALEM</v>
          </cell>
          <cell r="G622">
            <v>229</v>
          </cell>
          <cell r="H622" t="str">
            <v>PEABODY</v>
          </cell>
          <cell r="I622">
            <v>116.33739328195777</v>
          </cell>
          <cell r="J622">
            <v>12009</v>
          </cell>
          <cell r="K622">
            <v>1962</v>
          </cell>
          <cell r="L622">
            <v>937.65</v>
          </cell>
        </row>
        <row r="623">
          <cell r="B623">
            <v>485258248</v>
          </cell>
          <cell r="C623">
            <v>485258</v>
          </cell>
          <cell r="D623" t="str">
            <v>SALEM ACADEMY</v>
          </cell>
          <cell r="E623">
            <v>258</v>
          </cell>
          <cell r="F623" t="str">
            <v>SALEM</v>
          </cell>
          <cell r="G623">
            <v>248</v>
          </cell>
          <cell r="H623" t="str">
            <v>REVERE</v>
          </cell>
          <cell r="I623">
            <v>105.73568503975631</v>
          </cell>
          <cell r="J623">
            <v>9863</v>
          </cell>
          <cell r="K623">
            <v>566</v>
          </cell>
          <cell r="L623">
            <v>937.65</v>
          </cell>
        </row>
        <row r="624">
          <cell r="B624">
            <v>485258258</v>
          </cell>
          <cell r="C624">
            <v>485258</v>
          </cell>
          <cell r="D624" t="str">
            <v>SALEM ACADEMY</v>
          </cell>
          <cell r="E624">
            <v>258</v>
          </cell>
          <cell r="F624" t="str">
            <v>SALEM</v>
          </cell>
          <cell r="G624">
            <v>258</v>
          </cell>
          <cell r="H624" t="str">
            <v>SALEM</v>
          </cell>
          <cell r="I624">
            <v>121.59051787761635</v>
          </cell>
          <cell r="J624">
            <v>11934</v>
          </cell>
          <cell r="K624">
            <v>2577</v>
          </cell>
          <cell r="L624">
            <v>937.65</v>
          </cell>
        </row>
        <row r="625">
          <cell r="B625">
            <v>485258291</v>
          </cell>
          <cell r="C625">
            <v>485258</v>
          </cell>
          <cell r="D625" t="str">
            <v>SALEM ACADEMY</v>
          </cell>
          <cell r="E625">
            <v>258</v>
          </cell>
          <cell r="F625" t="str">
            <v>SALEM</v>
          </cell>
          <cell r="G625">
            <v>291</v>
          </cell>
          <cell r="H625" t="str">
            <v>SWAMPSCOTT</v>
          </cell>
          <cell r="I625">
            <v>148.95045667566379</v>
          </cell>
          <cell r="J625">
            <v>12802</v>
          </cell>
          <cell r="K625">
            <v>6267</v>
          </cell>
          <cell r="L625">
            <v>937.65</v>
          </cell>
        </row>
        <row r="626">
          <cell r="B626">
            <v>485258305</v>
          </cell>
          <cell r="C626">
            <v>485258</v>
          </cell>
          <cell r="D626" t="str">
            <v>SALEM ACADEMY</v>
          </cell>
          <cell r="E626">
            <v>258</v>
          </cell>
          <cell r="F626" t="str">
            <v>SALEM</v>
          </cell>
          <cell r="G626">
            <v>305</v>
          </cell>
          <cell r="H626" t="str">
            <v>WAKEFIELD</v>
          </cell>
          <cell r="I626">
            <v>136.91152857999683</v>
          </cell>
          <cell r="J626">
            <v>8960</v>
          </cell>
          <cell r="K626">
            <v>3307</v>
          </cell>
          <cell r="L626">
            <v>937.65</v>
          </cell>
        </row>
        <row r="627">
          <cell r="B627">
            <v>486348017</v>
          </cell>
          <cell r="C627">
            <v>486348</v>
          </cell>
          <cell r="D627" t="str">
            <v>LEARNING FIRST</v>
          </cell>
          <cell r="E627">
            <v>348</v>
          </cell>
          <cell r="F627" t="str">
            <v>WORCESTER</v>
          </cell>
          <cell r="G627">
            <v>17</v>
          </cell>
          <cell r="H627" t="str">
            <v>AUBURN</v>
          </cell>
          <cell r="I627">
            <v>126.36155666138012</v>
          </cell>
          <cell r="J627">
            <v>12515</v>
          </cell>
          <cell r="K627">
            <v>3299</v>
          </cell>
          <cell r="L627">
            <v>937.65</v>
          </cell>
        </row>
        <row r="628">
          <cell r="B628">
            <v>486348151</v>
          </cell>
          <cell r="C628">
            <v>486348</v>
          </cell>
          <cell r="D628" t="str">
            <v>LEARNING FIRST</v>
          </cell>
          <cell r="E628">
            <v>348</v>
          </cell>
          <cell r="F628" t="str">
            <v>WORCESTER</v>
          </cell>
          <cell r="G628">
            <v>151</v>
          </cell>
          <cell r="H628" t="str">
            <v>LEICESTER</v>
          </cell>
          <cell r="I628">
            <v>115.23718273805612</v>
          </cell>
          <cell r="J628">
            <v>12091</v>
          </cell>
          <cell r="K628">
            <v>1842</v>
          </cell>
          <cell r="L628">
            <v>937.65</v>
          </cell>
        </row>
        <row r="629">
          <cell r="B629">
            <v>486348186</v>
          </cell>
          <cell r="C629">
            <v>486348</v>
          </cell>
          <cell r="D629" t="str">
            <v>LEARNING FIRST</v>
          </cell>
          <cell r="E629">
            <v>348</v>
          </cell>
          <cell r="F629" t="str">
            <v>WORCESTER</v>
          </cell>
          <cell r="G629">
            <v>186</v>
          </cell>
          <cell r="H629" t="str">
            <v>MILLBURY</v>
          </cell>
          <cell r="I629">
            <v>139.40479773431406</v>
          </cell>
          <cell r="J629">
            <v>15781</v>
          </cell>
          <cell r="K629">
            <v>6218</v>
          </cell>
          <cell r="L629">
            <v>937.65</v>
          </cell>
        </row>
        <row r="630">
          <cell r="B630">
            <v>486348214</v>
          </cell>
          <cell r="C630">
            <v>486348</v>
          </cell>
          <cell r="D630" t="str">
            <v>LEARNING FIRST</v>
          </cell>
          <cell r="E630">
            <v>348</v>
          </cell>
          <cell r="F630" t="str">
            <v>WORCESTER</v>
          </cell>
          <cell r="G630">
            <v>214</v>
          </cell>
          <cell r="H630" t="str">
            <v>NORTHBRIDGE</v>
          </cell>
          <cell r="I630">
            <v>115.27627711234368</v>
          </cell>
          <cell r="J630">
            <v>9132</v>
          </cell>
          <cell r="K630">
            <v>1395</v>
          </cell>
          <cell r="L630">
            <v>937.65</v>
          </cell>
        </row>
        <row r="631">
          <cell r="B631">
            <v>486348226</v>
          </cell>
          <cell r="C631">
            <v>486348</v>
          </cell>
          <cell r="D631" t="str">
            <v>LEARNING FIRST</v>
          </cell>
          <cell r="E631">
            <v>348</v>
          </cell>
          <cell r="F631" t="str">
            <v>WORCESTER</v>
          </cell>
          <cell r="G631">
            <v>226</v>
          </cell>
          <cell r="H631" t="str">
            <v>OXFORD</v>
          </cell>
          <cell r="I631">
            <v>110.86174731011633</v>
          </cell>
          <cell r="J631">
            <v>10568</v>
          </cell>
          <cell r="K631">
            <v>1148</v>
          </cell>
          <cell r="L631">
            <v>937.65</v>
          </cell>
        </row>
        <row r="632">
          <cell r="B632">
            <v>486348271</v>
          </cell>
          <cell r="C632">
            <v>486348</v>
          </cell>
          <cell r="D632" t="str">
            <v>LEARNING FIRST</v>
          </cell>
          <cell r="E632">
            <v>348</v>
          </cell>
          <cell r="F632" t="str">
            <v>WORCESTER</v>
          </cell>
          <cell r="G632">
            <v>271</v>
          </cell>
          <cell r="H632" t="str">
            <v>SHREWSBURY</v>
          </cell>
          <cell r="I632">
            <v>127.19732347272578</v>
          </cell>
          <cell r="J632">
            <v>11792</v>
          </cell>
          <cell r="K632">
            <v>3207</v>
          </cell>
          <cell r="L632">
            <v>937.65</v>
          </cell>
        </row>
        <row r="633">
          <cell r="B633">
            <v>486348277</v>
          </cell>
          <cell r="C633">
            <v>486348</v>
          </cell>
          <cell r="D633" t="str">
            <v>LEARNING FIRST</v>
          </cell>
          <cell r="E633">
            <v>348</v>
          </cell>
          <cell r="F633" t="str">
            <v>WORCESTER</v>
          </cell>
          <cell r="G633">
            <v>277</v>
          </cell>
          <cell r="H633" t="str">
            <v>SOUTHBRIDGE</v>
          </cell>
          <cell r="I633">
            <v>104.05249281885833</v>
          </cell>
          <cell r="J633">
            <v>13641</v>
          </cell>
          <cell r="K633">
            <v>553</v>
          </cell>
          <cell r="L633">
            <v>937.65</v>
          </cell>
        </row>
        <row r="634">
          <cell r="B634">
            <v>486348316</v>
          </cell>
          <cell r="C634">
            <v>486348</v>
          </cell>
          <cell r="D634" t="str">
            <v>LEARNING FIRST</v>
          </cell>
          <cell r="E634">
            <v>348</v>
          </cell>
          <cell r="F634" t="str">
            <v>WORCESTER</v>
          </cell>
          <cell r="G634">
            <v>316</v>
          </cell>
          <cell r="H634" t="str">
            <v>WEBSTER</v>
          </cell>
          <cell r="I634">
            <v>111.90922855147652</v>
          </cell>
          <cell r="J634">
            <v>13641</v>
          </cell>
          <cell r="K634">
            <v>1625</v>
          </cell>
          <cell r="L634">
            <v>937.65</v>
          </cell>
        </row>
        <row r="635">
          <cell r="B635">
            <v>486348348</v>
          </cell>
          <cell r="C635">
            <v>486348</v>
          </cell>
          <cell r="D635" t="str">
            <v>LEARNING FIRST</v>
          </cell>
          <cell r="E635">
            <v>348</v>
          </cell>
          <cell r="F635" t="str">
            <v>WORCESTER</v>
          </cell>
          <cell r="G635">
            <v>348</v>
          </cell>
          <cell r="H635" t="str">
            <v>WORCESTER</v>
          </cell>
          <cell r="I635">
            <v>100.3628760519974</v>
          </cell>
          <cell r="J635">
            <v>13079</v>
          </cell>
          <cell r="K635">
            <v>47</v>
          </cell>
          <cell r="L635">
            <v>937.65</v>
          </cell>
        </row>
        <row r="636">
          <cell r="B636">
            <v>486348753</v>
          </cell>
          <cell r="C636">
            <v>486348</v>
          </cell>
          <cell r="D636" t="str">
            <v>LEARNING FIRST</v>
          </cell>
          <cell r="E636">
            <v>348</v>
          </cell>
          <cell r="F636" t="str">
            <v>WORCESTER</v>
          </cell>
          <cell r="G636">
            <v>753</v>
          </cell>
          <cell r="H636" t="str">
            <v>QUABBIN</v>
          </cell>
          <cell r="I636">
            <v>141.16535534409664</v>
          </cell>
          <cell r="J636">
            <v>9305</v>
          </cell>
          <cell r="K636">
            <v>3830</v>
          </cell>
          <cell r="L636">
            <v>937.65</v>
          </cell>
        </row>
        <row r="637">
          <cell r="B637">
            <v>486348767</v>
          </cell>
          <cell r="C637">
            <v>486348</v>
          </cell>
          <cell r="D637" t="str">
            <v>LEARNING FIRST</v>
          </cell>
          <cell r="E637">
            <v>348</v>
          </cell>
          <cell r="F637" t="str">
            <v>WORCESTER</v>
          </cell>
          <cell r="G637">
            <v>767</v>
          </cell>
          <cell r="H637" t="str">
            <v>SPENCER EAST BROOKFIELD</v>
          </cell>
          <cell r="I637">
            <v>125.27897765036296</v>
          </cell>
          <cell r="J637">
            <v>12912</v>
          </cell>
          <cell r="K637">
            <v>3264</v>
          </cell>
          <cell r="L637">
            <v>937.65</v>
          </cell>
        </row>
        <row r="638">
          <cell r="B638">
            <v>486348775</v>
          </cell>
          <cell r="C638">
            <v>486348</v>
          </cell>
          <cell r="D638" t="str">
            <v>LEARNING FIRST</v>
          </cell>
          <cell r="E638">
            <v>348</v>
          </cell>
          <cell r="F638" t="str">
            <v>WORCESTER</v>
          </cell>
          <cell r="G638">
            <v>775</v>
          </cell>
          <cell r="H638" t="str">
            <v>WACHUSETT</v>
          </cell>
          <cell r="I638">
            <v>121.659548372825</v>
          </cell>
          <cell r="J638">
            <v>9305</v>
          </cell>
          <cell r="K638">
            <v>2015</v>
          </cell>
          <cell r="L638">
            <v>937.65</v>
          </cell>
        </row>
        <row r="639">
          <cell r="B639">
            <v>487049031</v>
          </cell>
          <cell r="C639">
            <v>487049</v>
          </cell>
          <cell r="D639" t="str">
            <v>PROSPECT HILL ACADEMY</v>
          </cell>
          <cell r="E639">
            <v>49</v>
          </cell>
          <cell r="F639" t="str">
            <v>CAMBRIDGE</v>
          </cell>
          <cell r="G639">
            <v>31</v>
          </cell>
          <cell r="H639" t="str">
            <v>BILLERICA</v>
          </cell>
          <cell r="I639">
            <v>147.04748110217747</v>
          </cell>
          <cell r="J639">
            <v>10733</v>
          </cell>
          <cell r="K639">
            <v>5050</v>
          </cell>
          <cell r="L639">
            <v>937.65</v>
          </cell>
        </row>
        <row r="640">
          <cell r="B640">
            <v>487049035</v>
          </cell>
          <cell r="C640">
            <v>487049</v>
          </cell>
          <cell r="D640" t="str">
            <v>PROSPECT HILL ACADEMY</v>
          </cell>
          <cell r="E640">
            <v>49</v>
          </cell>
          <cell r="F640" t="str">
            <v>CAMBRIDGE</v>
          </cell>
          <cell r="G640">
            <v>35</v>
          </cell>
          <cell r="H640" t="str">
            <v>BOSTON</v>
          </cell>
          <cell r="I640">
            <v>134.09528436868044</v>
          </cell>
          <cell r="J640">
            <v>14098</v>
          </cell>
          <cell r="K640">
            <v>4807</v>
          </cell>
          <cell r="L640">
            <v>937.65</v>
          </cell>
        </row>
        <row r="641">
          <cell r="B641">
            <v>487049044</v>
          </cell>
          <cell r="C641">
            <v>487049</v>
          </cell>
          <cell r="D641" t="str">
            <v>PROSPECT HILL ACADEMY</v>
          </cell>
          <cell r="E641">
            <v>49</v>
          </cell>
          <cell r="F641" t="str">
            <v>CAMBRIDGE</v>
          </cell>
          <cell r="G641">
            <v>44</v>
          </cell>
          <cell r="H641" t="str">
            <v>BROCKTON</v>
          </cell>
          <cell r="I641">
            <v>100</v>
          </cell>
          <cell r="J641">
            <v>9743</v>
          </cell>
          <cell r="K641">
            <v>0</v>
          </cell>
          <cell r="L641">
            <v>937.65</v>
          </cell>
        </row>
        <row r="642">
          <cell r="B642">
            <v>487049046</v>
          </cell>
          <cell r="C642">
            <v>487049</v>
          </cell>
          <cell r="D642" t="str">
            <v>PROSPECT HILL ACADEMY</v>
          </cell>
          <cell r="E642">
            <v>49</v>
          </cell>
          <cell r="F642" t="str">
            <v>CAMBRIDGE</v>
          </cell>
          <cell r="G642">
            <v>46</v>
          </cell>
          <cell r="H642" t="str">
            <v>BROOKLINE</v>
          </cell>
          <cell r="I642">
            <v>179.06250711173846</v>
          </cell>
          <cell r="J642">
            <v>13989</v>
          </cell>
          <cell r="K642">
            <v>11060</v>
          </cell>
          <cell r="L642">
            <v>937.65</v>
          </cell>
        </row>
        <row r="643">
          <cell r="B643">
            <v>487049048</v>
          </cell>
          <cell r="C643">
            <v>487049</v>
          </cell>
          <cell r="D643" t="str">
            <v>PROSPECT HILL ACADEMY</v>
          </cell>
          <cell r="E643">
            <v>49</v>
          </cell>
          <cell r="F643" t="str">
            <v>CAMBRIDGE</v>
          </cell>
          <cell r="G643">
            <v>48</v>
          </cell>
          <cell r="H643" t="str">
            <v>BURLINGTON</v>
          </cell>
          <cell r="I643">
            <v>180.36292450968321</v>
          </cell>
          <cell r="J643">
            <v>9743</v>
          </cell>
          <cell r="K643">
            <v>7830</v>
          </cell>
          <cell r="L643">
            <v>937.65</v>
          </cell>
        </row>
        <row r="644">
          <cell r="B644">
            <v>487049049</v>
          </cell>
          <cell r="C644">
            <v>487049</v>
          </cell>
          <cell r="D644" t="str">
            <v>PROSPECT HILL ACADEMY</v>
          </cell>
          <cell r="E644">
            <v>49</v>
          </cell>
          <cell r="F644" t="str">
            <v>CAMBRIDGE</v>
          </cell>
          <cell r="G644">
            <v>49</v>
          </cell>
          <cell r="H644" t="str">
            <v>CAMBRIDGE</v>
          </cell>
          <cell r="I644">
            <v>219.02795685561571</v>
          </cell>
          <cell r="J644">
            <v>14092</v>
          </cell>
          <cell r="K644">
            <v>16773</v>
          </cell>
          <cell r="L644">
            <v>937.65</v>
          </cell>
        </row>
        <row r="645">
          <cell r="B645">
            <v>487049057</v>
          </cell>
          <cell r="C645">
            <v>487049</v>
          </cell>
          <cell r="D645" t="str">
            <v>PROSPECT HILL ACADEMY</v>
          </cell>
          <cell r="E645">
            <v>49</v>
          </cell>
          <cell r="F645" t="str">
            <v>CAMBRIDGE</v>
          </cell>
          <cell r="G645">
            <v>57</v>
          </cell>
          <cell r="H645" t="str">
            <v>CHELSEA</v>
          </cell>
          <cell r="I645">
            <v>102.67481336168454</v>
          </cell>
          <cell r="J645">
            <v>12511</v>
          </cell>
          <cell r="K645">
            <v>335</v>
          </cell>
          <cell r="L645">
            <v>937.65</v>
          </cell>
        </row>
        <row r="646">
          <cell r="B646">
            <v>487049093</v>
          </cell>
          <cell r="C646">
            <v>487049</v>
          </cell>
          <cell r="D646" t="str">
            <v>PROSPECT HILL ACADEMY</v>
          </cell>
          <cell r="E646">
            <v>49</v>
          </cell>
          <cell r="F646" t="str">
            <v>CAMBRIDGE</v>
          </cell>
          <cell r="G646">
            <v>93</v>
          </cell>
          <cell r="H646" t="str">
            <v>EVERETT</v>
          </cell>
          <cell r="I646">
            <v>103.41256236856333</v>
          </cell>
          <cell r="J646">
            <v>12099</v>
          </cell>
          <cell r="K646">
            <v>413</v>
          </cell>
          <cell r="L646">
            <v>937.65</v>
          </cell>
        </row>
        <row r="647">
          <cell r="B647">
            <v>487049095</v>
          </cell>
          <cell r="C647">
            <v>487049</v>
          </cell>
          <cell r="D647" t="str">
            <v>PROSPECT HILL ACADEMY</v>
          </cell>
          <cell r="E647">
            <v>49</v>
          </cell>
          <cell r="F647" t="str">
            <v>CAMBRIDGE</v>
          </cell>
          <cell r="G647">
            <v>95</v>
          </cell>
          <cell r="H647" t="str">
            <v>FALL RIVER</v>
          </cell>
          <cell r="I647">
            <v>100</v>
          </cell>
          <cell r="J647">
            <v>14875</v>
          </cell>
          <cell r="K647">
            <v>0</v>
          </cell>
          <cell r="L647">
            <v>937.65</v>
          </cell>
        </row>
        <row r="648">
          <cell r="B648">
            <v>487049128</v>
          </cell>
          <cell r="C648">
            <v>487049</v>
          </cell>
          <cell r="D648" t="str">
            <v>PROSPECT HILL ACADEMY</v>
          </cell>
          <cell r="E648">
            <v>49</v>
          </cell>
          <cell r="F648" t="str">
            <v>CAMBRIDGE</v>
          </cell>
          <cell r="G648">
            <v>128</v>
          </cell>
          <cell r="H648" t="str">
            <v>HAVERHILL</v>
          </cell>
          <cell r="I648">
            <v>107.13818544860972</v>
          </cell>
          <cell r="J648">
            <v>11723</v>
          </cell>
          <cell r="K648">
            <v>837</v>
          </cell>
          <cell r="L648">
            <v>937.65</v>
          </cell>
        </row>
        <row r="649">
          <cell r="B649">
            <v>487049149</v>
          </cell>
          <cell r="C649">
            <v>487049</v>
          </cell>
          <cell r="D649" t="str">
            <v>PROSPECT HILL ACADEMY</v>
          </cell>
          <cell r="E649">
            <v>49</v>
          </cell>
          <cell r="F649" t="str">
            <v>CAMBRIDGE</v>
          </cell>
          <cell r="G649">
            <v>149</v>
          </cell>
          <cell r="H649" t="str">
            <v>LAWRENCE</v>
          </cell>
          <cell r="I649">
            <v>100</v>
          </cell>
          <cell r="J649">
            <v>11723</v>
          </cell>
          <cell r="K649">
            <v>0</v>
          </cell>
          <cell r="L649">
            <v>937.65</v>
          </cell>
        </row>
        <row r="650">
          <cell r="B650">
            <v>487049153</v>
          </cell>
          <cell r="C650">
            <v>487049</v>
          </cell>
          <cell r="D650" t="str">
            <v>PROSPECT HILL ACADEMY</v>
          </cell>
          <cell r="E650">
            <v>49</v>
          </cell>
          <cell r="F650" t="str">
            <v>CAMBRIDGE</v>
          </cell>
          <cell r="G650">
            <v>153</v>
          </cell>
          <cell r="H650" t="str">
            <v>LEOMINSTER</v>
          </cell>
          <cell r="I650">
            <v>100.77138685812719</v>
          </cell>
          <cell r="J650">
            <v>11723</v>
          </cell>
          <cell r="K650">
            <v>90</v>
          </cell>
          <cell r="L650">
            <v>937.65</v>
          </cell>
        </row>
        <row r="651">
          <cell r="B651">
            <v>487049163</v>
          </cell>
          <cell r="C651">
            <v>487049</v>
          </cell>
          <cell r="D651" t="str">
            <v>PROSPECT HILL ACADEMY</v>
          </cell>
          <cell r="E651">
            <v>49</v>
          </cell>
          <cell r="F651" t="str">
            <v>CAMBRIDGE</v>
          </cell>
          <cell r="G651">
            <v>163</v>
          </cell>
          <cell r="H651" t="str">
            <v>LYNN</v>
          </cell>
          <cell r="I651">
            <v>100</v>
          </cell>
          <cell r="J651">
            <v>13980</v>
          </cell>
          <cell r="K651">
            <v>0</v>
          </cell>
          <cell r="L651">
            <v>937.65</v>
          </cell>
        </row>
        <row r="652">
          <cell r="B652">
            <v>487049165</v>
          </cell>
          <cell r="C652">
            <v>487049</v>
          </cell>
          <cell r="D652" t="str">
            <v>PROSPECT HILL ACADEMY</v>
          </cell>
          <cell r="E652">
            <v>49</v>
          </cell>
          <cell r="F652" t="str">
            <v>CAMBRIDGE</v>
          </cell>
          <cell r="G652">
            <v>165</v>
          </cell>
          <cell r="H652" t="str">
            <v>MALDEN</v>
          </cell>
          <cell r="I652">
            <v>101.81433397062125</v>
          </cell>
          <cell r="J652">
            <v>12590</v>
          </cell>
          <cell r="K652">
            <v>228</v>
          </cell>
          <cell r="L652">
            <v>937.65</v>
          </cell>
        </row>
        <row r="653">
          <cell r="B653">
            <v>487049176</v>
          </cell>
          <cell r="C653">
            <v>487049</v>
          </cell>
          <cell r="D653" t="str">
            <v>PROSPECT HILL ACADEMY</v>
          </cell>
          <cell r="E653">
            <v>49</v>
          </cell>
          <cell r="F653" t="str">
            <v>CAMBRIDGE</v>
          </cell>
          <cell r="G653">
            <v>176</v>
          </cell>
          <cell r="H653" t="str">
            <v>MEDFORD</v>
          </cell>
          <cell r="I653">
            <v>134.44186050017095</v>
          </cell>
          <cell r="J653">
            <v>13645</v>
          </cell>
          <cell r="K653">
            <v>4700</v>
          </cell>
          <cell r="L653">
            <v>937.65</v>
          </cell>
        </row>
        <row r="654">
          <cell r="B654">
            <v>487049178</v>
          </cell>
          <cell r="C654">
            <v>487049</v>
          </cell>
          <cell r="D654" t="str">
            <v>PROSPECT HILL ACADEMY</v>
          </cell>
          <cell r="E654">
            <v>49</v>
          </cell>
          <cell r="F654" t="str">
            <v>CAMBRIDGE</v>
          </cell>
          <cell r="G654">
            <v>178</v>
          </cell>
          <cell r="H654" t="str">
            <v>MELROSE</v>
          </cell>
          <cell r="I654">
            <v>112.03087235454272</v>
          </cell>
          <cell r="J654">
            <v>12478</v>
          </cell>
          <cell r="K654">
            <v>1501</v>
          </cell>
          <cell r="L654">
            <v>937.65</v>
          </cell>
        </row>
        <row r="655">
          <cell r="B655">
            <v>487049181</v>
          </cell>
          <cell r="C655">
            <v>487049</v>
          </cell>
          <cell r="D655" t="str">
            <v>PROSPECT HILL ACADEMY</v>
          </cell>
          <cell r="E655">
            <v>49</v>
          </cell>
          <cell r="F655" t="str">
            <v>CAMBRIDGE</v>
          </cell>
          <cell r="G655">
            <v>181</v>
          </cell>
          <cell r="H655" t="str">
            <v>METHUEN</v>
          </cell>
          <cell r="I655">
            <v>104.75446172916065</v>
          </cell>
          <cell r="J655">
            <v>12253</v>
          </cell>
          <cell r="K655">
            <v>583</v>
          </cell>
          <cell r="L655">
            <v>937.65</v>
          </cell>
        </row>
        <row r="656">
          <cell r="B656">
            <v>487049211</v>
          </cell>
          <cell r="C656">
            <v>487049</v>
          </cell>
          <cell r="D656" t="str">
            <v>PROSPECT HILL ACADEMY</v>
          </cell>
          <cell r="E656">
            <v>49</v>
          </cell>
          <cell r="F656" t="str">
            <v>CAMBRIDGE</v>
          </cell>
          <cell r="G656">
            <v>211</v>
          </cell>
          <cell r="H656" t="str">
            <v>NORTH ANDOVER</v>
          </cell>
          <cell r="I656">
            <v>118.81611811181634</v>
          </cell>
          <cell r="J656">
            <v>16062</v>
          </cell>
          <cell r="K656">
            <v>3022</v>
          </cell>
          <cell r="L656">
            <v>937.65</v>
          </cell>
        </row>
        <row r="657">
          <cell r="B657">
            <v>487049229</v>
          </cell>
          <cell r="C657">
            <v>487049</v>
          </cell>
          <cell r="D657" t="str">
            <v>PROSPECT HILL ACADEMY</v>
          </cell>
          <cell r="E657">
            <v>49</v>
          </cell>
          <cell r="F657" t="str">
            <v>CAMBRIDGE</v>
          </cell>
          <cell r="G657">
            <v>229</v>
          </cell>
          <cell r="H657" t="str">
            <v>PEABODY</v>
          </cell>
          <cell r="I657">
            <v>116.33739328195777</v>
          </cell>
          <cell r="J657">
            <v>9743</v>
          </cell>
          <cell r="K657">
            <v>1592</v>
          </cell>
          <cell r="L657">
            <v>937.65</v>
          </cell>
        </row>
        <row r="658">
          <cell r="B658">
            <v>487049243</v>
          </cell>
          <cell r="C658">
            <v>487049</v>
          </cell>
          <cell r="D658" t="str">
            <v>PROSPECT HILL ACADEMY</v>
          </cell>
          <cell r="E658">
            <v>49</v>
          </cell>
          <cell r="F658" t="str">
            <v>CAMBRIDGE</v>
          </cell>
          <cell r="G658">
            <v>243</v>
          </cell>
          <cell r="H658" t="str">
            <v>QUINCY</v>
          </cell>
          <cell r="I658">
            <v>120.697061126431</v>
          </cell>
          <cell r="J658">
            <v>16633</v>
          </cell>
          <cell r="K658">
            <v>3443</v>
          </cell>
          <cell r="L658">
            <v>937.65</v>
          </cell>
        </row>
        <row r="659">
          <cell r="B659">
            <v>487049244</v>
          </cell>
          <cell r="C659">
            <v>487049</v>
          </cell>
          <cell r="D659" t="str">
            <v>PROSPECT HILL ACADEMY</v>
          </cell>
          <cell r="E659">
            <v>49</v>
          </cell>
          <cell r="F659" t="str">
            <v>CAMBRIDGE</v>
          </cell>
          <cell r="G659">
            <v>244</v>
          </cell>
          <cell r="H659" t="str">
            <v>RANDOLPH</v>
          </cell>
          <cell r="I659">
            <v>136.06003665175945</v>
          </cell>
          <cell r="J659">
            <v>13009</v>
          </cell>
          <cell r="K659">
            <v>4691</v>
          </cell>
          <cell r="L659">
            <v>937.65</v>
          </cell>
        </row>
        <row r="660">
          <cell r="B660">
            <v>487049246</v>
          </cell>
          <cell r="C660">
            <v>487049</v>
          </cell>
          <cell r="D660" t="str">
            <v>PROSPECT HILL ACADEMY</v>
          </cell>
          <cell r="E660">
            <v>49</v>
          </cell>
          <cell r="F660" t="str">
            <v>CAMBRIDGE</v>
          </cell>
          <cell r="G660">
            <v>246</v>
          </cell>
          <cell r="H660" t="str">
            <v>READING</v>
          </cell>
          <cell r="I660">
            <v>134.64172863299731</v>
          </cell>
          <cell r="J660">
            <v>15969</v>
          </cell>
          <cell r="K660">
            <v>5532</v>
          </cell>
          <cell r="L660">
            <v>937.65</v>
          </cell>
        </row>
        <row r="661">
          <cell r="B661">
            <v>487049248</v>
          </cell>
          <cell r="C661">
            <v>487049</v>
          </cell>
          <cell r="D661" t="str">
            <v>PROSPECT HILL ACADEMY</v>
          </cell>
          <cell r="E661">
            <v>49</v>
          </cell>
          <cell r="F661" t="str">
            <v>CAMBRIDGE</v>
          </cell>
          <cell r="G661">
            <v>248</v>
          </cell>
          <cell r="H661" t="str">
            <v>REVERE</v>
          </cell>
          <cell r="I661">
            <v>105.73568503975631</v>
          </cell>
          <cell r="J661">
            <v>14274</v>
          </cell>
          <cell r="K661">
            <v>819</v>
          </cell>
          <cell r="L661">
            <v>937.65</v>
          </cell>
        </row>
        <row r="662">
          <cell r="B662">
            <v>487049262</v>
          </cell>
          <cell r="C662">
            <v>487049</v>
          </cell>
          <cell r="D662" t="str">
            <v>PROSPECT HILL ACADEMY</v>
          </cell>
          <cell r="E662">
            <v>49</v>
          </cell>
          <cell r="F662" t="str">
            <v>CAMBRIDGE</v>
          </cell>
          <cell r="G662">
            <v>262</v>
          </cell>
          <cell r="H662" t="str">
            <v>SAUGUS</v>
          </cell>
          <cell r="I662">
            <v>137.05614049371223</v>
          </cell>
          <cell r="J662">
            <v>13571</v>
          </cell>
          <cell r="K662">
            <v>5029</v>
          </cell>
          <cell r="L662">
            <v>937.65</v>
          </cell>
        </row>
        <row r="663">
          <cell r="B663">
            <v>487049274</v>
          </cell>
          <cell r="C663">
            <v>487049</v>
          </cell>
          <cell r="D663" t="str">
            <v>PROSPECT HILL ACADEMY</v>
          </cell>
          <cell r="E663">
            <v>49</v>
          </cell>
          <cell r="F663" t="str">
            <v>CAMBRIDGE</v>
          </cell>
          <cell r="G663">
            <v>274</v>
          </cell>
          <cell r="H663" t="str">
            <v>SOMERVILLE</v>
          </cell>
          <cell r="I663">
            <v>146.20004435711772</v>
          </cell>
          <cell r="J663">
            <v>13649</v>
          </cell>
          <cell r="K663">
            <v>6306</v>
          </cell>
          <cell r="L663">
            <v>937.65</v>
          </cell>
        </row>
        <row r="664">
          <cell r="B664">
            <v>487049285</v>
          </cell>
          <cell r="C664">
            <v>487049</v>
          </cell>
          <cell r="D664" t="str">
            <v>PROSPECT HILL ACADEMY</v>
          </cell>
          <cell r="E664">
            <v>49</v>
          </cell>
          <cell r="F664" t="str">
            <v>CAMBRIDGE</v>
          </cell>
          <cell r="G664">
            <v>285</v>
          </cell>
          <cell r="H664" t="str">
            <v>STOUGHTON</v>
          </cell>
          <cell r="I664">
            <v>128.33606278135315</v>
          </cell>
          <cell r="J664">
            <v>9743</v>
          </cell>
          <cell r="K664">
            <v>2761</v>
          </cell>
          <cell r="L664">
            <v>937.65</v>
          </cell>
        </row>
        <row r="665">
          <cell r="B665">
            <v>487049308</v>
          </cell>
          <cell r="C665">
            <v>487049</v>
          </cell>
          <cell r="D665" t="str">
            <v>PROSPECT HILL ACADEMY</v>
          </cell>
          <cell r="E665">
            <v>49</v>
          </cell>
          <cell r="F665" t="str">
            <v>CAMBRIDGE</v>
          </cell>
          <cell r="G665">
            <v>308</v>
          </cell>
          <cell r="H665" t="str">
            <v>WALTHAM</v>
          </cell>
          <cell r="I665">
            <v>149.87836683713917</v>
          </cell>
          <cell r="J665">
            <v>12077</v>
          </cell>
          <cell r="K665">
            <v>6024</v>
          </cell>
          <cell r="L665">
            <v>937.65</v>
          </cell>
        </row>
        <row r="666">
          <cell r="B666">
            <v>487049314</v>
          </cell>
          <cell r="C666">
            <v>487049</v>
          </cell>
          <cell r="D666" t="str">
            <v>PROSPECT HILL ACADEMY</v>
          </cell>
          <cell r="E666">
            <v>49</v>
          </cell>
          <cell r="F666" t="str">
            <v>CAMBRIDGE</v>
          </cell>
          <cell r="G666">
            <v>314</v>
          </cell>
          <cell r="H666" t="str">
            <v>WATERTOWN</v>
          </cell>
          <cell r="I666">
            <v>180.16176555611392</v>
          </cell>
          <cell r="J666">
            <v>11723</v>
          </cell>
          <cell r="K666">
            <v>9397</v>
          </cell>
          <cell r="L666">
            <v>937.65</v>
          </cell>
        </row>
        <row r="667">
          <cell r="B667">
            <v>487049347</v>
          </cell>
          <cell r="C667">
            <v>487049</v>
          </cell>
          <cell r="D667" t="str">
            <v>PROSPECT HILL ACADEMY</v>
          </cell>
          <cell r="E667">
            <v>49</v>
          </cell>
          <cell r="F667" t="str">
            <v>CAMBRIDGE</v>
          </cell>
          <cell r="G667">
            <v>347</v>
          </cell>
          <cell r="H667" t="str">
            <v>WOBURN</v>
          </cell>
          <cell r="I667">
            <v>144.72137929994989</v>
          </cell>
          <cell r="J667">
            <v>13810</v>
          </cell>
          <cell r="K667">
            <v>6176</v>
          </cell>
          <cell r="L667">
            <v>937.65</v>
          </cell>
        </row>
        <row r="668">
          <cell r="B668">
            <v>487274010</v>
          </cell>
          <cell r="C668">
            <v>487274</v>
          </cell>
          <cell r="D668" t="str">
            <v>PROSPECT HILL ACADEMY</v>
          </cell>
          <cell r="E668">
            <v>274</v>
          </cell>
          <cell r="F668" t="str">
            <v>SOMERVILLE</v>
          </cell>
          <cell r="G668">
            <v>10</v>
          </cell>
          <cell r="H668" t="str">
            <v>ARLINGTON</v>
          </cell>
          <cell r="I668">
            <v>132.47404363812581</v>
          </cell>
          <cell r="J668">
            <v>11002</v>
          </cell>
          <cell r="K668">
            <v>3573</v>
          </cell>
          <cell r="L668">
            <v>937.65</v>
          </cell>
        </row>
        <row r="669">
          <cell r="B669">
            <v>487274031</v>
          </cell>
          <cell r="C669">
            <v>487274</v>
          </cell>
          <cell r="D669" t="str">
            <v>PROSPECT HILL ACADEMY</v>
          </cell>
          <cell r="E669">
            <v>274</v>
          </cell>
          <cell r="F669" t="str">
            <v>SOMERVILLE</v>
          </cell>
          <cell r="G669">
            <v>31</v>
          </cell>
          <cell r="H669" t="str">
            <v>BILLERICA</v>
          </cell>
          <cell r="I669">
            <v>147.04748110217747</v>
          </cell>
          <cell r="J669">
            <v>9677</v>
          </cell>
          <cell r="K669">
            <v>4553</v>
          </cell>
          <cell r="L669">
            <v>937.65</v>
          </cell>
        </row>
        <row r="670">
          <cell r="B670">
            <v>487274035</v>
          </cell>
          <cell r="C670">
            <v>487274</v>
          </cell>
          <cell r="D670" t="str">
            <v>PROSPECT HILL ACADEMY</v>
          </cell>
          <cell r="E670">
            <v>274</v>
          </cell>
          <cell r="F670" t="str">
            <v>SOMERVILLE</v>
          </cell>
          <cell r="G670">
            <v>35</v>
          </cell>
          <cell r="H670" t="str">
            <v>BOSTON</v>
          </cell>
          <cell r="I670">
            <v>134.09528436868044</v>
          </cell>
          <cell r="J670">
            <v>12892</v>
          </cell>
          <cell r="K670">
            <v>4396</v>
          </cell>
          <cell r="L670">
            <v>937.65</v>
          </cell>
        </row>
        <row r="671">
          <cell r="B671">
            <v>487274048</v>
          </cell>
          <cell r="C671">
            <v>487274</v>
          </cell>
          <cell r="D671" t="str">
            <v>PROSPECT HILL ACADEMY</v>
          </cell>
          <cell r="E671">
            <v>274</v>
          </cell>
          <cell r="F671" t="str">
            <v>SOMERVILLE</v>
          </cell>
          <cell r="G671">
            <v>48</v>
          </cell>
          <cell r="H671" t="str">
            <v>BURLINGTON</v>
          </cell>
          <cell r="I671">
            <v>180.36292450968321</v>
          </cell>
          <cell r="J671">
            <v>9693</v>
          </cell>
          <cell r="K671">
            <v>7790</v>
          </cell>
          <cell r="L671">
            <v>937.65</v>
          </cell>
        </row>
        <row r="672">
          <cell r="B672">
            <v>487274049</v>
          </cell>
          <cell r="C672">
            <v>487274</v>
          </cell>
          <cell r="D672" t="str">
            <v>PROSPECT HILL ACADEMY</v>
          </cell>
          <cell r="E672">
            <v>274</v>
          </cell>
          <cell r="F672" t="str">
            <v>SOMERVILLE</v>
          </cell>
          <cell r="G672">
            <v>49</v>
          </cell>
          <cell r="H672" t="str">
            <v>CAMBRIDGE</v>
          </cell>
          <cell r="I672">
            <v>219.02795685561571</v>
          </cell>
          <cell r="J672">
            <v>13323</v>
          </cell>
          <cell r="K672">
            <v>15858</v>
          </cell>
          <cell r="L672">
            <v>937.65</v>
          </cell>
        </row>
        <row r="673">
          <cell r="B673">
            <v>487274057</v>
          </cell>
          <cell r="C673">
            <v>487274</v>
          </cell>
          <cell r="D673" t="str">
            <v>PROSPECT HILL ACADEMY</v>
          </cell>
          <cell r="E673">
            <v>274</v>
          </cell>
          <cell r="F673" t="str">
            <v>SOMERVILLE</v>
          </cell>
          <cell r="G673">
            <v>57</v>
          </cell>
          <cell r="H673" t="str">
            <v>CHELSEA</v>
          </cell>
          <cell r="I673">
            <v>102.67481336168454</v>
          </cell>
          <cell r="J673">
            <v>12334</v>
          </cell>
          <cell r="K673">
            <v>330</v>
          </cell>
          <cell r="L673">
            <v>937.65</v>
          </cell>
        </row>
        <row r="674">
          <cell r="B674">
            <v>487274071</v>
          </cell>
          <cell r="C674">
            <v>487274</v>
          </cell>
          <cell r="D674" t="str">
            <v>PROSPECT HILL ACADEMY</v>
          </cell>
          <cell r="E674">
            <v>274</v>
          </cell>
          <cell r="F674" t="str">
            <v>SOMERVILLE</v>
          </cell>
          <cell r="G674">
            <v>71</v>
          </cell>
          <cell r="H674" t="str">
            <v>DANVERS</v>
          </cell>
          <cell r="I674">
            <v>146.86962673945249</v>
          </cell>
          <cell r="J674">
            <v>9693</v>
          </cell>
          <cell r="K674">
            <v>4543</v>
          </cell>
          <cell r="L674">
            <v>937.65</v>
          </cell>
        </row>
        <row r="675">
          <cell r="B675">
            <v>487274093</v>
          </cell>
          <cell r="C675">
            <v>487274</v>
          </cell>
          <cell r="D675" t="str">
            <v>PROSPECT HILL ACADEMY</v>
          </cell>
          <cell r="E675">
            <v>274</v>
          </cell>
          <cell r="F675" t="str">
            <v>SOMERVILLE</v>
          </cell>
          <cell r="G675">
            <v>93</v>
          </cell>
          <cell r="H675" t="str">
            <v>EVERETT</v>
          </cell>
          <cell r="I675">
            <v>103.41256236856333</v>
          </cell>
          <cell r="J675">
            <v>12788</v>
          </cell>
          <cell r="K675">
            <v>436</v>
          </cell>
          <cell r="L675">
            <v>937.65</v>
          </cell>
        </row>
        <row r="676">
          <cell r="B676">
            <v>487274095</v>
          </cell>
          <cell r="C676">
            <v>487274</v>
          </cell>
          <cell r="D676" t="str">
            <v>PROSPECT HILL ACADEMY</v>
          </cell>
          <cell r="E676">
            <v>274</v>
          </cell>
          <cell r="F676" t="str">
            <v>SOMERVILLE</v>
          </cell>
          <cell r="G676">
            <v>95</v>
          </cell>
          <cell r="H676" t="str">
            <v>FALL RIVER</v>
          </cell>
          <cell r="I676">
            <v>100</v>
          </cell>
          <cell r="J676">
            <v>15747</v>
          </cell>
          <cell r="K676">
            <v>0</v>
          </cell>
          <cell r="L676">
            <v>937.65</v>
          </cell>
        </row>
        <row r="677">
          <cell r="B677">
            <v>487274103</v>
          </cell>
          <cell r="C677">
            <v>487274</v>
          </cell>
          <cell r="D677" t="str">
            <v>PROSPECT HILL ACADEMY</v>
          </cell>
          <cell r="E677">
            <v>274</v>
          </cell>
          <cell r="F677" t="str">
            <v>SOMERVILLE</v>
          </cell>
          <cell r="G677">
            <v>103</v>
          </cell>
          <cell r="H677" t="str">
            <v>GARDNER</v>
          </cell>
          <cell r="I677">
            <v>100.37720392127258</v>
          </cell>
          <cell r="J677">
            <v>9693</v>
          </cell>
          <cell r="K677">
            <v>37</v>
          </cell>
          <cell r="L677">
            <v>937.65</v>
          </cell>
        </row>
        <row r="678">
          <cell r="B678">
            <v>487274149</v>
          </cell>
          <cell r="C678">
            <v>487274</v>
          </cell>
          <cell r="D678" t="str">
            <v>PROSPECT HILL ACADEMY</v>
          </cell>
          <cell r="E678">
            <v>274</v>
          </cell>
          <cell r="F678" t="str">
            <v>SOMERVILLE</v>
          </cell>
          <cell r="G678">
            <v>149</v>
          </cell>
          <cell r="H678" t="str">
            <v>LAWRENCE</v>
          </cell>
          <cell r="I678">
            <v>100</v>
          </cell>
          <cell r="J678">
            <v>11959</v>
          </cell>
          <cell r="K678">
            <v>0</v>
          </cell>
          <cell r="L678">
            <v>937.65</v>
          </cell>
        </row>
        <row r="679">
          <cell r="B679">
            <v>487274163</v>
          </cell>
          <cell r="C679">
            <v>487274</v>
          </cell>
          <cell r="D679" t="str">
            <v>PROSPECT HILL ACADEMY</v>
          </cell>
          <cell r="E679">
            <v>274</v>
          </cell>
          <cell r="F679" t="str">
            <v>SOMERVILLE</v>
          </cell>
          <cell r="G679">
            <v>163</v>
          </cell>
          <cell r="H679" t="str">
            <v>LYNN</v>
          </cell>
          <cell r="I679">
            <v>100</v>
          </cell>
          <cell r="J679">
            <v>11698</v>
          </cell>
          <cell r="K679">
            <v>0</v>
          </cell>
          <cell r="L679">
            <v>937.65</v>
          </cell>
        </row>
        <row r="680">
          <cell r="B680">
            <v>487274165</v>
          </cell>
          <cell r="C680">
            <v>487274</v>
          </cell>
          <cell r="D680" t="str">
            <v>PROSPECT HILL ACADEMY</v>
          </cell>
          <cell r="E680">
            <v>274</v>
          </cell>
          <cell r="F680" t="str">
            <v>SOMERVILLE</v>
          </cell>
          <cell r="G680">
            <v>165</v>
          </cell>
          <cell r="H680" t="str">
            <v>MALDEN</v>
          </cell>
          <cell r="I680">
            <v>101.81433397062125</v>
          </cell>
          <cell r="J680">
            <v>12181</v>
          </cell>
          <cell r="K680">
            <v>221</v>
          </cell>
          <cell r="L680">
            <v>937.65</v>
          </cell>
        </row>
        <row r="681">
          <cell r="B681">
            <v>487274174</v>
          </cell>
          <cell r="C681">
            <v>487274</v>
          </cell>
          <cell r="D681" t="str">
            <v>PROSPECT HILL ACADEMY</v>
          </cell>
          <cell r="E681">
            <v>274</v>
          </cell>
          <cell r="F681" t="str">
            <v>SOMERVILLE</v>
          </cell>
          <cell r="G681">
            <v>174</v>
          </cell>
          <cell r="H681" t="str">
            <v>MAYNARD</v>
          </cell>
          <cell r="I681">
            <v>151.7557932849802</v>
          </cell>
          <cell r="J681">
            <v>13831</v>
          </cell>
          <cell r="K681">
            <v>7158</v>
          </cell>
          <cell r="L681">
            <v>937.65</v>
          </cell>
        </row>
        <row r="682">
          <cell r="B682">
            <v>487274176</v>
          </cell>
          <cell r="C682">
            <v>487274</v>
          </cell>
          <cell r="D682" t="str">
            <v>PROSPECT HILL ACADEMY</v>
          </cell>
          <cell r="E682">
            <v>274</v>
          </cell>
          <cell r="F682" t="str">
            <v>SOMERVILLE</v>
          </cell>
          <cell r="G682">
            <v>176</v>
          </cell>
          <cell r="H682" t="str">
            <v>MEDFORD</v>
          </cell>
          <cell r="I682">
            <v>134.44186050017095</v>
          </cell>
          <cell r="J682">
            <v>13244</v>
          </cell>
          <cell r="K682">
            <v>4561</v>
          </cell>
          <cell r="L682">
            <v>937.65</v>
          </cell>
        </row>
        <row r="683">
          <cell r="B683">
            <v>487274178</v>
          </cell>
          <cell r="C683">
            <v>487274</v>
          </cell>
          <cell r="D683" t="str">
            <v>PROSPECT HILL ACADEMY</v>
          </cell>
          <cell r="E683">
            <v>274</v>
          </cell>
          <cell r="F683" t="str">
            <v>SOMERVILLE</v>
          </cell>
          <cell r="G683">
            <v>178</v>
          </cell>
          <cell r="H683" t="str">
            <v>MELROSE</v>
          </cell>
          <cell r="I683">
            <v>112.03087235454272</v>
          </cell>
          <cell r="J683">
            <v>13742</v>
          </cell>
          <cell r="K683">
            <v>1653</v>
          </cell>
          <cell r="L683">
            <v>937.65</v>
          </cell>
        </row>
        <row r="684">
          <cell r="B684">
            <v>487274181</v>
          </cell>
          <cell r="C684">
            <v>487274</v>
          </cell>
          <cell r="D684" t="str">
            <v>PROSPECT HILL ACADEMY</v>
          </cell>
          <cell r="E684">
            <v>274</v>
          </cell>
          <cell r="F684" t="str">
            <v>SOMERVILLE</v>
          </cell>
          <cell r="G684">
            <v>181</v>
          </cell>
          <cell r="H684" t="str">
            <v>METHUEN</v>
          </cell>
          <cell r="I684">
            <v>104.75446172916065</v>
          </cell>
          <cell r="J684">
            <v>12764</v>
          </cell>
          <cell r="K684">
            <v>607</v>
          </cell>
          <cell r="L684">
            <v>937.65</v>
          </cell>
        </row>
        <row r="685">
          <cell r="B685">
            <v>487274182</v>
          </cell>
          <cell r="C685">
            <v>487274</v>
          </cell>
          <cell r="D685" t="str">
            <v>PROSPECT HILL ACADEMY</v>
          </cell>
          <cell r="E685">
            <v>274</v>
          </cell>
          <cell r="F685" t="str">
            <v>SOMERVILLE</v>
          </cell>
          <cell r="G685">
            <v>182</v>
          </cell>
          <cell r="H685" t="str">
            <v>MIDDLEBOROUGH</v>
          </cell>
          <cell r="I685">
            <v>120.37975419998632</v>
          </cell>
          <cell r="J685">
            <v>9693</v>
          </cell>
          <cell r="K685">
            <v>1975</v>
          </cell>
          <cell r="L685">
            <v>937.65</v>
          </cell>
        </row>
        <row r="686">
          <cell r="B686">
            <v>487274220</v>
          </cell>
          <cell r="C686">
            <v>487274</v>
          </cell>
          <cell r="D686" t="str">
            <v>PROSPECT HILL ACADEMY</v>
          </cell>
          <cell r="E686">
            <v>274</v>
          </cell>
          <cell r="F686" t="str">
            <v>SOMERVILLE</v>
          </cell>
          <cell r="G686">
            <v>220</v>
          </cell>
          <cell r="H686" t="str">
            <v>NORWOOD</v>
          </cell>
          <cell r="I686">
            <v>142.87202238208275</v>
          </cell>
          <cell r="J686">
            <v>14162</v>
          </cell>
          <cell r="K686">
            <v>6072</v>
          </cell>
          <cell r="L686">
            <v>937.65</v>
          </cell>
        </row>
        <row r="687">
          <cell r="B687">
            <v>487274229</v>
          </cell>
          <cell r="C687">
            <v>487274</v>
          </cell>
          <cell r="D687" t="str">
            <v>PROSPECT HILL ACADEMY</v>
          </cell>
          <cell r="E687">
            <v>274</v>
          </cell>
          <cell r="F687" t="str">
            <v>SOMERVILLE</v>
          </cell>
          <cell r="G687">
            <v>229</v>
          </cell>
          <cell r="H687" t="str">
            <v>PEABODY</v>
          </cell>
          <cell r="I687">
            <v>116.33739328195777</v>
          </cell>
          <cell r="J687">
            <v>11307</v>
          </cell>
          <cell r="K687">
            <v>1847</v>
          </cell>
          <cell r="L687">
            <v>937.65</v>
          </cell>
        </row>
        <row r="688">
          <cell r="B688">
            <v>487274243</v>
          </cell>
          <cell r="C688">
            <v>487274</v>
          </cell>
          <cell r="D688" t="str">
            <v>PROSPECT HILL ACADEMY</v>
          </cell>
          <cell r="E688">
            <v>274</v>
          </cell>
          <cell r="F688" t="str">
            <v>SOMERVILLE</v>
          </cell>
          <cell r="G688">
            <v>243</v>
          </cell>
          <cell r="H688" t="str">
            <v>QUINCY</v>
          </cell>
          <cell r="I688">
            <v>120.697061126431</v>
          </cell>
          <cell r="J688">
            <v>11254</v>
          </cell>
          <cell r="K688">
            <v>2329</v>
          </cell>
          <cell r="L688">
            <v>937.65</v>
          </cell>
        </row>
        <row r="689">
          <cell r="B689">
            <v>487274244</v>
          </cell>
          <cell r="C689">
            <v>487274</v>
          </cell>
          <cell r="D689" t="str">
            <v>PROSPECT HILL ACADEMY</v>
          </cell>
          <cell r="E689">
            <v>274</v>
          </cell>
          <cell r="F689" t="str">
            <v>SOMERVILLE</v>
          </cell>
          <cell r="G689">
            <v>244</v>
          </cell>
          <cell r="H689" t="str">
            <v>RANDOLPH</v>
          </cell>
          <cell r="I689">
            <v>136.06003665175945</v>
          </cell>
          <cell r="J689">
            <v>9512</v>
          </cell>
          <cell r="K689">
            <v>3430</v>
          </cell>
          <cell r="L689">
            <v>937.65</v>
          </cell>
        </row>
        <row r="690">
          <cell r="B690">
            <v>487274248</v>
          </cell>
          <cell r="C690">
            <v>487274</v>
          </cell>
          <cell r="D690" t="str">
            <v>PROSPECT HILL ACADEMY</v>
          </cell>
          <cell r="E690">
            <v>274</v>
          </cell>
          <cell r="F690" t="str">
            <v>SOMERVILLE</v>
          </cell>
          <cell r="G690">
            <v>248</v>
          </cell>
          <cell r="H690" t="str">
            <v>REVERE</v>
          </cell>
          <cell r="I690">
            <v>105.73568503975631</v>
          </cell>
          <cell r="J690">
            <v>12458</v>
          </cell>
          <cell r="K690">
            <v>715</v>
          </cell>
          <cell r="L690">
            <v>937.65</v>
          </cell>
        </row>
        <row r="691">
          <cell r="B691">
            <v>487274258</v>
          </cell>
          <cell r="C691">
            <v>487274</v>
          </cell>
          <cell r="D691" t="str">
            <v>PROSPECT HILL ACADEMY</v>
          </cell>
          <cell r="E691">
            <v>274</v>
          </cell>
          <cell r="F691" t="str">
            <v>SOMERVILLE</v>
          </cell>
          <cell r="G691">
            <v>258</v>
          </cell>
          <cell r="H691" t="str">
            <v>SALEM</v>
          </cell>
          <cell r="I691">
            <v>121.59051787761635</v>
          </cell>
          <cell r="J691">
            <v>14587</v>
          </cell>
          <cell r="K691">
            <v>3149</v>
          </cell>
          <cell r="L691">
            <v>937.65</v>
          </cell>
        </row>
        <row r="692">
          <cell r="B692">
            <v>487274262</v>
          </cell>
          <cell r="C692">
            <v>487274</v>
          </cell>
          <cell r="D692" t="str">
            <v>PROSPECT HILL ACADEMY</v>
          </cell>
          <cell r="E692">
            <v>274</v>
          </cell>
          <cell r="F692" t="str">
            <v>SOMERVILLE</v>
          </cell>
          <cell r="G692">
            <v>262</v>
          </cell>
          <cell r="H692" t="str">
            <v>SAUGUS</v>
          </cell>
          <cell r="I692">
            <v>137.05614049371223</v>
          </cell>
          <cell r="J692">
            <v>12542</v>
          </cell>
          <cell r="K692">
            <v>4648</v>
          </cell>
          <cell r="L692">
            <v>937.65</v>
          </cell>
        </row>
        <row r="693">
          <cell r="B693">
            <v>487274274</v>
          </cell>
          <cell r="C693">
            <v>487274</v>
          </cell>
          <cell r="D693" t="str">
            <v>PROSPECT HILL ACADEMY</v>
          </cell>
          <cell r="E693">
            <v>274</v>
          </cell>
          <cell r="F693" t="str">
            <v>SOMERVILLE</v>
          </cell>
          <cell r="G693">
            <v>274</v>
          </cell>
          <cell r="H693" t="str">
            <v>SOMERVILLE</v>
          </cell>
          <cell r="I693">
            <v>146.20004435711772</v>
          </cell>
          <cell r="J693">
            <v>13134</v>
          </cell>
          <cell r="K693">
            <v>6068</v>
          </cell>
          <cell r="L693">
            <v>937.65</v>
          </cell>
        </row>
        <row r="694">
          <cell r="B694">
            <v>487274284</v>
          </cell>
          <cell r="C694">
            <v>487274</v>
          </cell>
          <cell r="D694" t="str">
            <v>PROSPECT HILL ACADEMY</v>
          </cell>
          <cell r="E694">
            <v>274</v>
          </cell>
          <cell r="F694" t="str">
            <v>SOMERVILLE</v>
          </cell>
          <cell r="G694">
            <v>284</v>
          </cell>
          <cell r="H694" t="str">
            <v>STONEHAM</v>
          </cell>
          <cell r="I694">
            <v>142.03434925947852</v>
          </cell>
          <cell r="J694">
            <v>10728</v>
          </cell>
          <cell r="K694">
            <v>4509</v>
          </cell>
          <cell r="L694">
            <v>937.65</v>
          </cell>
        </row>
        <row r="695">
          <cell r="B695">
            <v>487274285</v>
          </cell>
          <cell r="C695">
            <v>487274</v>
          </cell>
          <cell r="D695" t="str">
            <v>PROSPECT HILL ACADEMY</v>
          </cell>
          <cell r="E695">
            <v>274</v>
          </cell>
          <cell r="F695" t="str">
            <v>SOMERVILLE</v>
          </cell>
          <cell r="G695">
            <v>285</v>
          </cell>
          <cell r="H695" t="str">
            <v>STOUGHTON</v>
          </cell>
          <cell r="I695">
            <v>128.33606278135315</v>
          </cell>
          <cell r="J695">
            <v>9330</v>
          </cell>
          <cell r="K695">
            <v>2644</v>
          </cell>
          <cell r="L695">
            <v>937.65</v>
          </cell>
        </row>
        <row r="696">
          <cell r="B696">
            <v>487274308</v>
          </cell>
          <cell r="C696">
            <v>487274</v>
          </cell>
          <cell r="D696" t="str">
            <v>PROSPECT HILL ACADEMY</v>
          </cell>
          <cell r="E696">
            <v>274</v>
          </cell>
          <cell r="F696" t="str">
            <v>SOMERVILLE</v>
          </cell>
          <cell r="G696">
            <v>308</v>
          </cell>
          <cell r="H696" t="str">
            <v>WALTHAM</v>
          </cell>
          <cell r="I696">
            <v>149.87836683713917</v>
          </cell>
          <cell r="J696">
            <v>13863</v>
          </cell>
          <cell r="K696">
            <v>6915</v>
          </cell>
          <cell r="L696">
            <v>937.65</v>
          </cell>
        </row>
        <row r="697">
          <cell r="B697">
            <v>487274344</v>
          </cell>
          <cell r="C697">
            <v>487274</v>
          </cell>
          <cell r="D697" t="str">
            <v>PROSPECT HILL ACADEMY</v>
          </cell>
          <cell r="E697">
            <v>274</v>
          </cell>
          <cell r="F697" t="str">
            <v>SOMERVILLE</v>
          </cell>
          <cell r="G697">
            <v>344</v>
          </cell>
          <cell r="H697" t="str">
            <v>WINCHESTER</v>
          </cell>
          <cell r="I697">
            <v>134.15733971406786</v>
          </cell>
          <cell r="J697">
            <v>13698</v>
          </cell>
          <cell r="K697">
            <v>4679</v>
          </cell>
          <cell r="L697">
            <v>937.65</v>
          </cell>
        </row>
        <row r="698">
          <cell r="B698">
            <v>487274346</v>
          </cell>
          <cell r="C698">
            <v>487274</v>
          </cell>
          <cell r="D698" t="str">
            <v>PROSPECT HILL ACADEMY</v>
          </cell>
          <cell r="E698">
            <v>274</v>
          </cell>
          <cell r="F698" t="str">
            <v>SOMERVILLE</v>
          </cell>
          <cell r="G698">
            <v>346</v>
          </cell>
          <cell r="H698" t="str">
            <v>WINTHROP</v>
          </cell>
          <cell r="I698">
            <v>110.55443463108297</v>
          </cell>
          <cell r="J698">
            <v>12064</v>
          </cell>
          <cell r="K698">
            <v>1273</v>
          </cell>
          <cell r="L698">
            <v>937.65</v>
          </cell>
        </row>
        <row r="699">
          <cell r="B699">
            <v>487274347</v>
          </cell>
          <cell r="C699">
            <v>487274</v>
          </cell>
          <cell r="D699" t="str">
            <v>PROSPECT HILL ACADEMY</v>
          </cell>
          <cell r="E699">
            <v>274</v>
          </cell>
          <cell r="F699" t="str">
            <v>SOMERVILLE</v>
          </cell>
          <cell r="G699">
            <v>347</v>
          </cell>
          <cell r="H699" t="str">
            <v>WOBURN</v>
          </cell>
          <cell r="I699">
            <v>144.72137929994989</v>
          </cell>
          <cell r="J699">
            <v>11030</v>
          </cell>
          <cell r="K699">
            <v>4933</v>
          </cell>
          <cell r="L699">
            <v>937.65</v>
          </cell>
        </row>
        <row r="700">
          <cell r="B700">
            <v>488219001</v>
          </cell>
          <cell r="C700">
            <v>488219</v>
          </cell>
          <cell r="D700" t="str">
            <v>SOUTH SHORE</v>
          </cell>
          <cell r="E700">
            <v>219</v>
          </cell>
          <cell r="F700" t="str">
            <v>NORWELL</v>
          </cell>
          <cell r="G700">
            <v>1</v>
          </cell>
          <cell r="H700" t="str">
            <v>ABINGTON</v>
          </cell>
          <cell r="I700">
            <v>117.89890455538425</v>
          </cell>
          <cell r="J700">
            <v>11011</v>
          </cell>
          <cell r="K700">
            <v>1971</v>
          </cell>
          <cell r="L700">
            <v>937.65</v>
          </cell>
        </row>
        <row r="701">
          <cell r="B701">
            <v>488219016</v>
          </cell>
          <cell r="C701">
            <v>488219</v>
          </cell>
          <cell r="D701" t="str">
            <v>SOUTH SHORE</v>
          </cell>
          <cell r="E701">
            <v>219</v>
          </cell>
          <cell r="F701" t="str">
            <v>NORWELL</v>
          </cell>
          <cell r="G701">
            <v>16</v>
          </cell>
          <cell r="H701" t="str">
            <v>ATTLEBORO</v>
          </cell>
          <cell r="I701">
            <v>102.40765925668947</v>
          </cell>
          <cell r="J701">
            <v>14885</v>
          </cell>
          <cell r="K701">
            <v>358</v>
          </cell>
          <cell r="L701">
            <v>937.65</v>
          </cell>
        </row>
        <row r="702">
          <cell r="B702">
            <v>488219018</v>
          </cell>
          <cell r="C702">
            <v>488219</v>
          </cell>
          <cell r="D702" t="str">
            <v>SOUTH SHORE</v>
          </cell>
          <cell r="E702">
            <v>219</v>
          </cell>
          <cell r="F702" t="str">
            <v>NORWELL</v>
          </cell>
          <cell r="G702">
            <v>18</v>
          </cell>
          <cell r="H702" t="str">
            <v>AVON</v>
          </cell>
          <cell r="I702">
            <v>162.03517110959865</v>
          </cell>
          <cell r="J702">
            <v>16010</v>
          </cell>
          <cell r="K702">
            <v>9932</v>
          </cell>
          <cell r="L702">
            <v>937.65</v>
          </cell>
        </row>
        <row r="703">
          <cell r="B703">
            <v>488219035</v>
          </cell>
          <cell r="C703">
            <v>488219</v>
          </cell>
          <cell r="D703" t="str">
            <v>SOUTH SHORE</v>
          </cell>
          <cell r="E703">
            <v>219</v>
          </cell>
          <cell r="F703" t="str">
            <v>NORWELL</v>
          </cell>
          <cell r="G703">
            <v>35</v>
          </cell>
          <cell r="H703" t="str">
            <v>BOSTON</v>
          </cell>
          <cell r="I703">
            <v>134.09528436868044</v>
          </cell>
          <cell r="J703">
            <v>14258</v>
          </cell>
          <cell r="K703">
            <v>4861</v>
          </cell>
          <cell r="L703">
            <v>937.65</v>
          </cell>
        </row>
        <row r="704">
          <cell r="B704">
            <v>488219040</v>
          </cell>
          <cell r="C704">
            <v>488219</v>
          </cell>
          <cell r="D704" t="str">
            <v>SOUTH SHORE</v>
          </cell>
          <cell r="E704">
            <v>219</v>
          </cell>
          <cell r="F704" t="str">
            <v>NORWELL</v>
          </cell>
          <cell r="G704">
            <v>40</v>
          </cell>
          <cell r="H704" t="str">
            <v>BRAINTREE</v>
          </cell>
          <cell r="I704">
            <v>125.94151343720628</v>
          </cell>
          <cell r="J704">
            <v>13080</v>
          </cell>
          <cell r="K704">
            <v>3393</v>
          </cell>
          <cell r="L704">
            <v>937.65</v>
          </cell>
        </row>
        <row r="705">
          <cell r="B705">
            <v>488219044</v>
          </cell>
          <cell r="C705">
            <v>488219</v>
          </cell>
          <cell r="D705" t="str">
            <v>SOUTH SHORE</v>
          </cell>
          <cell r="E705">
            <v>219</v>
          </cell>
          <cell r="F705" t="str">
            <v>NORWELL</v>
          </cell>
          <cell r="G705">
            <v>44</v>
          </cell>
          <cell r="H705" t="str">
            <v>BROCKTON</v>
          </cell>
          <cell r="I705">
            <v>100</v>
          </cell>
          <cell r="J705">
            <v>12895</v>
          </cell>
          <cell r="K705">
            <v>0</v>
          </cell>
          <cell r="L705">
            <v>937.65</v>
          </cell>
        </row>
        <row r="706">
          <cell r="B706">
            <v>488219065</v>
          </cell>
          <cell r="C706">
            <v>488219</v>
          </cell>
          <cell r="D706" t="str">
            <v>SOUTH SHORE</v>
          </cell>
          <cell r="E706">
            <v>219</v>
          </cell>
          <cell r="F706" t="str">
            <v>NORWELL</v>
          </cell>
          <cell r="G706">
            <v>65</v>
          </cell>
          <cell r="H706" t="str">
            <v>COHASSET</v>
          </cell>
          <cell r="I706">
            <v>157.16097366055217</v>
          </cell>
          <cell r="J706">
            <v>12395</v>
          </cell>
          <cell r="K706">
            <v>7085</v>
          </cell>
          <cell r="L706">
            <v>937.65</v>
          </cell>
        </row>
        <row r="707">
          <cell r="B707">
            <v>488219082</v>
          </cell>
          <cell r="C707">
            <v>488219</v>
          </cell>
          <cell r="D707" t="str">
            <v>SOUTH SHORE</v>
          </cell>
          <cell r="E707">
            <v>219</v>
          </cell>
          <cell r="F707" t="str">
            <v>NORWELL</v>
          </cell>
          <cell r="G707">
            <v>82</v>
          </cell>
          <cell r="H707" t="str">
            <v>DUXBURY</v>
          </cell>
          <cell r="I707">
            <v>139.23878061694396</v>
          </cell>
          <cell r="J707">
            <v>10226</v>
          </cell>
          <cell r="K707">
            <v>4013</v>
          </cell>
          <cell r="L707">
            <v>937.65</v>
          </cell>
        </row>
        <row r="708">
          <cell r="B708">
            <v>488219083</v>
          </cell>
          <cell r="C708">
            <v>488219</v>
          </cell>
          <cell r="D708" t="str">
            <v>SOUTH SHORE</v>
          </cell>
          <cell r="E708">
            <v>219</v>
          </cell>
          <cell r="F708" t="str">
            <v>NORWELL</v>
          </cell>
          <cell r="G708">
            <v>83</v>
          </cell>
          <cell r="H708" t="str">
            <v>EAST BRIDGEWATER</v>
          </cell>
          <cell r="I708">
            <v>116.80451802157094</v>
          </cell>
          <cell r="J708">
            <v>11079</v>
          </cell>
          <cell r="K708">
            <v>1862</v>
          </cell>
          <cell r="L708">
            <v>937.65</v>
          </cell>
        </row>
        <row r="709">
          <cell r="B709">
            <v>488219118</v>
          </cell>
          <cell r="C709">
            <v>488219</v>
          </cell>
          <cell r="D709" t="str">
            <v>SOUTH SHORE</v>
          </cell>
          <cell r="E709">
            <v>219</v>
          </cell>
          <cell r="F709" t="str">
            <v>NORWELL</v>
          </cell>
          <cell r="G709">
            <v>118</v>
          </cell>
          <cell r="H709" t="str">
            <v>HALIFAX</v>
          </cell>
          <cell r="I709">
            <v>120.93653832076434</v>
          </cell>
          <cell r="J709">
            <v>9716</v>
          </cell>
          <cell r="K709">
            <v>2034</v>
          </cell>
          <cell r="L709">
            <v>937.65</v>
          </cell>
        </row>
        <row r="710">
          <cell r="B710">
            <v>488219122</v>
          </cell>
          <cell r="C710">
            <v>488219</v>
          </cell>
          <cell r="D710" t="str">
            <v>SOUTH SHORE</v>
          </cell>
          <cell r="E710">
            <v>219</v>
          </cell>
          <cell r="F710" t="str">
            <v>NORWELL</v>
          </cell>
          <cell r="G710">
            <v>122</v>
          </cell>
          <cell r="H710" t="str">
            <v>HANOVER</v>
          </cell>
          <cell r="I710">
            <v>133.4007911277277</v>
          </cell>
          <cell r="J710">
            <v>11502</v>
          </cell>
          <cell r="K710">
            <v>3842</v>
          </cell>
          <cell r="L710">
            <v>937.65</v>
          </cell>
        </row>
        <row r="711">
          <cell r="B711">
            <v>488219131</v>
          </cell>
          <cell r="C711">
            <v>488219</v>
          </cell>
          <cell r="D711" t="str">
            <v>SOUTH SHORE</v>
          </cell>
          <cell r="E711">
            <v>219</v>
          </cell>
          <cell r="F711" t="str">
            <v>NORWELL</v>
          </cell>
          <cell r="G711">
            <v>131</v>
          </cell>
          <cell r="H711" t="str">
            <v>HINGHAM</v>
          </cell>
          <cell r="I711">
            <v>128.51351766594289</v>
          </cell>
          <cell r="J711">
            <v>11471</v>
          </cell>
          <cell r="K711">
            <v>3271</v>
          </cell>
          <cell r="L711">
            <v>937.65</v>
          </cell>
        </row>
        <row r="712">
          <cell r="B712">
            <v>488219133</v>
          </cell>
          <cell r="C712">
            <v>488219</v>
          </cell>
          <cell r="D712" t="str">
            <v>SOUTH SHORE</v>
          </cell>
          <cell r="E712">
            <v>219</v>
          </cell>
          <cell r="F712" t="str">
            <v>NORWELL</v>
          </cell>
          <cell r="G712">
            <v>133</v>
          </cell>
          <cell r="H712" t="str">
            <v>HOLBROOK</v>
          </cell>
          <cell r="I712">
            <v>119.77351332522768</v>
          </cell>
          <cell r="J712">
            <v>11952</v>
          </cell>
          <cell r="K712">
            <v>2363</v>
          </cell>
          <cell r="L712">
            <v>937.65</v>
          </cell>
        </row>
        <row r="713">
          <cell r="B713">
            <v>488219142</v>
          </cell>
          <cell r="C713">
            <v>488219</v>
          </cell>
          <cell r="D713" t="str">
            <v>SOUTH SHORE</v>
          </cell>
          <cell r="E713">
            <v>219</v>
          </cell>
          <cell r="F713" t="str">
            <v>NORWELL</v>
          </cell>
          <cell r="G713">
            <v>142</v>
          </cell>
          <cell r="H713" t="str">
            <v>HULL</v>
          </cell>
          <cell r="I713">
            <v>173.56957341850872</v>
          </cell>
          <cell r="J713">
            <v>10575</v>
          </cell>
          <cell r="K713">
            <v>7780</v>
          </cell>
          <cell r="L713">
            <v>937.65</v>
          </cell>
        </row>
        <row r="714">
          <cell r="B714">
            <v>488219145</v>
          </cell>
          <cell r="C714">
            <v>488219</v>
          </cell>
          <cell r="D714" t="str">
            <v>SOUTH SHORE</v>
          </cell>
          <cell r="E714">
            <v>219</v>
          </cell>
          <cell r="F714" t="str">
            <v>NORWELL</v>
          </cell>
          <cell r="G714">
            <v>145</v>
          </cell>
          <cell r="H714" t="str">
            <v>KINGSTON</v>
          </cell>
          <cell r="I714">
            <v>126.43030425620852</v>
          </cell>
          <cell r="J714">
            <v>10309</v>
          </cell>
          <cell r="K714">
            <v>2725</v>
          </cell>
          <cell r="L714">
            <v>937.65</v>
          </cell>
        </row>
        <row r="715">
          <cell r="B715">
            <v>488219171</v>
          </cell>
          <cell r="C715">
            <v>488219</v>
          </cell>
          <cell r="D715" t="str">
            <v>SOUTH SHORE</v>
          </cell>
          <cell r="E715">
            <v>219</v>
          </cell>
          <cell r="F715" t="str">
            <v>NORWELL</v>
          </cell>
          <cell r="G715">
            <v>171</v>
          </cell>
          <cell r="H715" t="str">
            <v>MARSHFIELD</v>
          </cell>
          <cell r="I715">
            <v>126.28924427988812</v>
          </cell>
          <cell r="J715">
            <v>11682</v>
          </cell>
          <cell r="K715">
            <v>3071</v>
          </cell>
          <cell r="L715">
            <v>937.65</v>
          </cell>
        </row>
        <row r="716">
          <cell r="B716">
            <v>488219219</v>
          </cell>
          <cell r="C716">
            <v>488219</v>
          </cell>
          <cell r="D716" t="str">
            <v>SOUTH SHORE</v>
          </cell>
          <cell r="E716">
            <v>219</v>
          </cell>
          <cell r="F716" t="str">
            <v>NORWELL</v>
          </cell>
          <cell r="G716">
            <v>219</v>
          </cell>
          <cell r="H716" t="str">
            <v>NORWELL</v>
          </cell>
          <cell r="I716">
            <v>147.88862087865689</v>
          </cell>
          <cell r="J716">
            <v>11508</v>
          </cell>
          <cell r="K716">
            <v>5511</v>
          </cell>
          <cell r="L716">
            <v>937.65</v>
          </cell>
        </row>
        <row r="717">
          <cell r="B717">
            <v>488219231</v>
          </cell>
          <cell r="C717">
            <v>488219</v>
          </cell>
          <cell r="D717" t="str">
            <v>SOUTH SHORE</v>
          </cell>
          <cell r="E717">
            <v>219</v>
          </cell>
          <cell r="F717" t="str">
            <v>NORWELL</v>
          </cell>
          <cell r="G717">
            <v>231</v>
          </cell>
          <cell r="H717" t="str">
            <v>PEMBROKE</v>
          </cell>
          <cell r="I717">
            <v>123.80890346535813</v>
          </cell>
          <cell r="J717">
            <v>11442</v>
          </cell>
          <cell r="K717">
            <v>2724</v>
          </cell>
          <cell r="L717">
            <v>937.65</v>
          </cell>
        </row>
        <row r="718">
          <cell r="B718">
            <v>488219239</v>
          </cell>
          <cell r="C718">
            <v>488219</v>
          </cell>
          <cell r="D718" t="str">
            <v>SOUTH SHORE</v>
          </cell>
          <cell r="E718">
            <v>219</v>
          </cell>
          <cell r="F718" t="str">
            <v>NORWELL</v>
          </cell>
          <cell r="G718">
            <v>239</v>
          </cell>
          <cell r="H718" t="str">
            <v>PLYMOUTH</v>
          </cell>
          <cell r="I718">
            <v>137.56181569418479</v>
          </cell>
          <cell r="J718">
            <v>10755</v>
          </cell>
          <cell r="K718">
            <v>4040</v>
          </cell>
          <cell r="L718">
            <v>937.65</v>
          </cell>
        </row>
        <row r="719">
          <cell r="B719">
            <v>488219243</v>
          </cell>
          <cell r="C719">
            <v>488219</v>
          </cell>
          <cell r="D719" t="str">
            <v>SOUTH SHORE</v>
          </cell>
          <cell r="E719">
            <v>219</v>
          </cell>
          <cell r="F719" t="str">
            <v>NORWELL</v>
          </cell>
          <cell r="G719">
            <v>243</v>
          </cell>
          <cell r="H719" t="str">
            <v>QUINCY</v>
          </cell>
          <cell r="I719">
            <v>120.697061126431</v>
          </cell>
          <cell r="J719">
            <v>11339</v>
          </cell>
          <cell r="K719">
            <v>2347</v>
          </cell>
          <cell r="L719">
            <v>937.65</v>
          </cell>
        </row>
        <row r="720">
          <cell r="B720">
            <v>488219244</v>
          </cell>
          <cell r="C720">
            <v>488219</v>
          </cell>
          <cell r="D720" t="str">
            <v>SOUTH SHORE</v>
          </cell>
          <cell r="E720">
            <v>219</v>
          </cell>
          <cell r="F720" t="str">
            <v>NORWELL</v>
          </cell>
          <cell r="G720">
            <v>244</v>
          </cell>
          <cell r="H720" t="str">
            <v>RANDOLPH</v>
          </cell>
          <cell r="I720">
            <v>136.06003665175945</v>
          </cell>
          <cell r="J720">
            <v>12211</v>
          </cell>
          <cell r="K720">
            <v>4403</v>
          </cell>
          <cell r="L720">
            <v>937.65</v>
          </cell>
        </row>
        <row r="721">
          <cell r="B721">
            <v>488219251</v>
          </cell>
          <cell r="C721">
            <v>488219</v>
          </cell>
          <cell r="D721" t="str">
            <v>SOUTH SHORE</v>
          </cell>
          <cell r="E721">
            <v>219</v>
          </cell>
          <cell r="F721" t="str">
            <v>NORWELL</v>
          </cell>
          <cell r="G721">
            <v>251</v>
          </cell>
          <cell r="H721" t="str">
            <v>ROCKLAND</v>
          </cell>
          <cell r="I721">
            <v>122.98120235831695</v>
          </cell>
          <cell r="J721">
            <v>11432</v>
          </cell>
          <cell r="K721">
            <v>2627</v>
          </cell>
          <cell r="L721">
            <v>937.65</v>
          </cell>
        </row>
        <row r="722">
          <cell r="B722">
            <v>488219264</v>
          </cell>
          <cell r="C722">
            <v>488219</v>
          </cell>
          <cell r="D722" t="str">
            <v>SOUTH SHORE</v>
          </cell>
          <cell r="E722">
            <v>219</v>
          </cell>
          <cell r="F722" t="str">
            <v>NORWELL</v>
          </cell>
          <cell r="G722">
            <v>264</v>
          </cell>
          <cell r="H722" t="str">
            <v>SCITUATE</v>
          </cell>
          <cell r="I722">
            <v>140.30816173177155</v>
          </cell>
          <cell r="J722">
            <v>10520</v>
          </cell>
          <cell r="K722">
            <v>4240</v>
          </cell>
          <cell r="L722">
            <v>937.65</v>
          </cell>
        </row>
        <row r="723">
          <cell r="B723">
            <v>488219285</v>
          </cell>
          <cell r="C723">
            <v>488219</v>
          </cell>
          <cell r="D723" t="str">
            <v>SOUTH SHORE</v>
          </cell>
          <cell r="E723">
            <v>219</v>
          </cell>
          <cell r="F723" t="str">
            <v>NORWELL</v>
          </cell>
          <cell r="G723">
            <v>285</v>
          </cell>
          <cell r="H723" t="str">
            <v>STOUGHTON</v>
          </cell>
          <cell r="I723">
            <v>128.33606278135315</v>
          </cell>
          <cell r="J723">
            <v>13938</v>
          </cell>
          <cell r="K723">
            <v>3949</v>
          </cell>
          <cell r="L723">
            <v>937.65</v>
          </cell>
        </row>
        <row r="724">
          <cell r="B724">
            <v>488219293</v>
          </cell>
          <cell r="C724">
            <v>488219</v>
          </cell>
          <cell r="D724" t="str">
            <v>SOUTH SHORE</v>
          </cell>
          <cell r="E724">
            <v>219</v>
          </cell>
          <cell r="F724" t="str">
            <v>NORWELL</v>
          </cell>
          <cell r="G724">
            <v>293</v>
          </cell>
          <cell r="H724" t="str">
            <v>TAUNTON</v>
          </cell>
          <cell r="I724">
            <v>106.01188218755067</v>
          </cell>
          <cell r="J724">
            <v>14904</v>
          </cell>
          <cell r="K724">
            <v>896</v>
          </cell>
          <cell r="L724">
            <v>937.65</v>
          </cell>
        </row>
        <row r="725">
          <cell r="B725">
            <v>488219336</v>
          </cell>
          <cell r="C725">
            <v>488219</v>
          </cell>
          <cell r="D725" t="str">
            <v>SOUTH SHORE</v>
          </cell>
          <cell r="E725">
            <v>219</v>
          </cell>
          <cell r="F725" t="str">
            <v>NORWELL</v>
          </cell>
          <cell r="G725">
            <v>336</v>
          </cell>
          <cell r="H725" t="str">
            <v>WEYMOUTH</v>
          </cell>
          <cell r="I725">
            <v>121.69486464434225</v>
          </cell>
          <cell r="J725">
            <v>11124</v>
          </cell>
          <cell r="K725">
            <v>2413</v>
          </cell>
          <cell r="L725">
            <v>937.65</v>
          </cell>
        </row>
        <row r="726">
          <cell r="B726">
            <v>488219625</v>
          </cell>
          <cell r="C726">
            <v>488219</v>
          </cell>
          <cell r="D726" t="str">
            <v>SOUTH SHORE</v>
          </cell>
          <cell r="E726">
            <v>219</v>
          </cell>
          <cell r="F726" t="str">
            <v>NORWELL</v>
          </cell>
          <cell r="G726">
            <v>625</v>
          </cell>
          <cell r="H726" t="str">
            <v>BRIDGEWATER RAYNHAM</v>
          </cell>
          <cell r="I726">
            <v>114.45586096035278</v>
          </cell>
          <cell r="J726">
            <v>11011</v>
          </cell>
          <cell r="K726">
            <v>1592</v>
          </cell>
          <cell r="L726">
            <v>937.65</v>
          </cell>
        </row>
        <row r="727">
          <cell r="B727">
            <v>488219760</v>
          </cell>
          <cell r="C727">
            <v>488219</v>
          </cell>
          <cell r="D727" t="str">
            <v>SOUTH SHORE</v>
          </cell>
          <cell r="E727">
            <v>219</v>
          </cell>
          <cell r="F727" t="str">
            <v>NORWELL</v>
          </cell>
          <cell r="G727">
            <v>760</v>
          </cell>
          <cell r="H727" t="str">
            <v>SILVER LAKE</v>
          </cell>
          <cell r="I727">
            <v>122.81000585236414</v>
          </cell>
          <cell r="J727">
            <v>10771</v>
          </cell>
          <cell r="K727">
            <v>2457</v>
          </cell>
          <cell r="L727">
            <v>937.65</v>
          </cell>
        </row>
        <row r="728">
          <cell r="B728">
            <v>488219780</v>
          </cell>
          <cell r="C728">
            <v>488219</v>
          </cell>
          <cell r="D728" t="str">
            <v>SOUTH SHORE</v>
          </cell>
          <cell r="E728">
            <v>219</v>
          </cell>
          <cell r="F728" t="str">
            <v>NORWELL</v>
          </cell>
          <cell r="G728">
            <v>780</v>
          </cell>
          <cell r="H728" t="str">
            <v>WHITMAN HANSON</v>
          </cell>
          <cell r="I728">
            <v>119.05136730706023</v>
          </cell>
          <cell r="J728">
            <v>10974</v>
          </cell>
          <cell r="K728">
            <v>2091</v>
          </cell>
          <cell r="L728">
            <v>937.65</v>
          </cell>
        </row>
        <row r="729">
          <cell r="B729">
            <v>489020020</v>
          </cell>
          <cell r="C729">
            <v>489020</v>
          </cell>
          <cell r="D729" t="str">
            <v>STURGIS</v>
          </cell>
          <cell r="E729">
            <v>20</v>
          </cell>
          <cell r="F729" t="str">
            <v>BARNSTABLE</v>
          </cell>
          <cell r="G729">
            <v>20</v>
          </cell>
          <cell r="H729" t="str">
            <v>BARNSTABLE</v>
          </cell>
          <cell r="I729">
            <v>127.7600263714973</v>
          </cell>
          <cell r="J729">
            <v>11828</v>
          </cell>
          <cell r="K729">
            <v>3283</v>
          </cell>
          <cell r="L729">
            <v>937.65</v>
          </cell>
        </row>
        <row r="730">
          <cell r="B730">
            <v>489020036</v>
          </cell>
          <cell r="C730">
            <v>489020</v>
          </cell>
          <cell r="D730" t="str">
            <v>STURGIS</v>
          </cell>
          <cell r="E730">
            <v>20</v>
          </cell>
          <cell r="F730" t="str">
            <v>BARNSTABLE</v>
          </cell>
          <cell r="G730">
            <v>36</v>
          </cell>
          <cell r="H730" t="str">
            <v>BOURNE</v>
          </cell>
          <cell r="I730">
            <v>132.69140482866931</v>
          </cell>
          <cell r="J730">
            <v>11461</v>
          </cell>
          <cell r="K730">
            <v>3747</v>
          </cell>
          <cell r="L730">
            <v>937.65</v>
          </cell>
        </row>
        <row r="731">
          <cell r="B731">
            <v>489020052</v>
          </cell>
          <cell r="C731">
            <v>489020</v>
          </cell>
          <cell r="D731" t="str">
            <v>STURGIS</v>
          </cell>
          <cell r="E731">
            <v>20</v>
          </cell>
          <cell r="F731" t="str">
            <v>BARNSTABLE</v>
          </cell>
          <cell r="G731">
            <v>52</v>
          </cell>
          <cell r="H731" t="str">
            <v>CARVER</v>
          </cell>
          <cell r="I731">
            <v>131.96274634604222</v>
          </cell>
          <cell r="J731">
            <v>11565</v>
          </cell>
          <cell r="K731">
            <v>3696</v>
          </cell>
          <cell r="L731">
            <v>937.65</v>
          </cell>
        </row>
        <row r="732">
          <cell r="B732">
            <v>489020096</v>
          </cell>
          <cell r="C732">
            <v>489020</v>
          </cell>
          <cell r="D732" t="str">
            <v>STURGIS</v>
          </cell>
          <cell r="E732">
            <v>20</v>
          </cell>
          <cell r="F732" t="str">
            <v>BARNSTABLE</v>
          </cell>
          <cell r="G732">
            <v>96</v>
          </cell>
          <cell r="H732" t="str">
            <v>FALMOUTH</v>
          </cell>
          <cell r="I732">
            <v>154.43373561810523</v>
          </cell>
          <cell r="J732">
            <v>11615</v>
          </cell>
          <cell r="K732">
            <v>6322</v>
          </cell>
          <cell r="L732">
            <v>937.65</v>
          </cell>
        </row>
        <row r="733">
          <cell r="B733">
            <v>489020172</v>
          </cell>
          <cell r="C733">
            <v>489020</v>
          </cell>
          <cell r="D733" t="str">
            <v>STURGIS</v>
          </cell>
          <cell r="E733">
            <v>20</v>
          </cell>
          <cell r="F733" t="str">
            <v>BARNSTABLE</v>
          </cell>
          <cell r="G733">
            <v>172</v>
          </cell>
          <cell r="H733" t="str">
            <v>MASHPEE</v>
          </cell>
          <cell r="I733">
            <v>159.36118697291184</v>
          </cell>
          <cell r="J733">
            <v>11138</v>
          </cell>
          <cell r="K733">
            <v>6612</v>
          </cell>
          <cell r="L733">
            <v>937.65</v>
          </cell>
        </row>
        <row r="734">
          <cell r="B734">
            <v>489020201</v>
          </cell>
          <cell r="C734">
            <v>489020</v>
          </cell>
          <cell r="D734" t="str">
            <v>STURGIS</v>
          </cell>
          <cell r="E734">
            <v>20</v>
          </cell>
          <cell r="F734" t="str">
            <v>BARNSTABLE</v>
          </cell>
          <cell r="G734">
            <v>201</v>
          </cell>
          <cell r="H734" t="str">
            <v>NEW BEDFORD</v>
          </cell>
          <cell r="I734">
            <v>100</v>
          </cell>
          <cell r="J734">
            <v>15446</v>
          </cell>
          <cell r="K734">
            <v>0</v>
          </cell>
          <cell r="L734">
            <v>937.65</v>
          </cell>
        </row>
        <row r="735">
          <cell r="B735">
            <v>489020239</v>
          </cell>
          <cell r="C735">
            <v>489020</v>
          </cell>
          <cell r="D735" t="str">
            <v>STURGIS</v>
          </cell>
          <cell r="E735">
            <v>20</v>
          </cell>
          <cell r="F735" t="str">
            <v>BARNSTABLE</v>
          </cell>
          <cell r="G735">
            <v>239</v>
          </cell>
          <cell r="H735" t="str">
            <v>PLYMOUTH</v>
          </cell>
          <cell r="I735">
            <v>137.56181569418479</v>
          </cell>
          <cell r="J735">
            <v>11159</v>
          </cell>
          <cell r="K735">
            <v>4192</v>
          </cell>
          <cell r="L735">
            <v>937.65</v>
          </cell>
        </row>
        <row r="736">
          <cell r="B736">
            <v>489020242</v>
          </cell>
          <cell r="C736">
            <v>489020</v>
          </cell>
          <cell r="D736" t="str">
            <v>STURGIS</v>
          </cell>
          <cell r="E736">
            <v>20</v>
          </cell>
          <cell r="F736" t="str">
            <v>BARNSTABLE</v>
          </cell>
          <cell r="G736">
            <v>242</v>
          </cell>
          <cell r="H736" t="str">
            <v>PROVINCETOWN</v>
          </cell>
          <cell r="I736">
            <v>506.7586426107398</v>
          </cell>
          <cell r="J736">
            <v>15345</v>
          </cell>
          <cell r="K736">
            <v>62417</v>
          </cell>
          <cell r="L736">
            <v>937.65</v>
          </cell>
        </row>
        <row r="737">
          <cell r="B737">
            <v>489020261</v>
          </cell>
          <cell r="C737">
            <v>489020</v>
          </cell>
          <cell r="D737" t="str">
            <v>STURGIS</v>
          </cell>
          <cell r="E737">
            <v>20</v>
          </cell>
          <cell r="F737" t="str">
            <v>BARNSTABLE</v>
          </cell>
          <cell r="G737">
            <v>261</v>
          </cell>
          <cell r="H737" t="str">
            <v>SANDWICH</v>
          </cell>
          <cell r="I737">
            <v>163.42273447633141</v>
          </cell>
          <cell r="J737">
            <v>11104</v>
          </cell>
          <cell r="K737">
            <v>7042</v>
          </cell>
          <cell r="L737">
            <v>937.65</v>
          </cell>
        </row>
        <row r="738">
          <cell r="B738">
            <v>489020300</v>
          </cell>
          <cell r="C738">
            <v>489020</v>
          </cell>
          <cell r="D738" t="str">
            <v>STURGIS</v>
          </cell>
          <cell r="E738">
            <v>20</v>
          </cell>
          <cell r="F738" t="str">
            <v>BARNSTABLE</v>
          </cell>
          <cell r="G738">
            <v>300</v>
          </cell>
          <cell r="H738" t="str">
            <v>TRURO</v>
          </cell>
          <cell r="I738">
            <v>288.93455631493447</v>
          </cell>
          <cell r="J738">
            <v>12258</v>
          </cell>
          <cell r="K738">
            <v>23160</v>
          </cell>
          <cell r="L738">
            <v>937.65</v>
          </cell>
        </row>
        <row r="739">
          <cell r="B739">
            <v>489020310</v>
          </cell>
          <cell r="C739">
            <v>489020</v>
          </cell>
          <cell r="D739" t="str">
            <v>STURGIS</v>
          </cell>
          <cell r="E739">
            <v>20</v>
          </cell>
          <cell r="F739" t="str">
            <v>BARNSTABLE</v>
          </cell>
          <cell r="G739">
            <v>310</v>
          </cell>
          <cell r="H739" t="str">
            <v>WAREHAM</v>
          </cell>
          <cell r="I739">
            <v>110.34681368821701</v>
          </cell>
          <cell r="J739">
            <v>11041</v>
          </cell>
          <cell r="K739">
            <v>1142</v>
          </cell>
          <cell r="L739">
            <v>937.65</v>
          </cell>
        </row>
        <row r="740">
          <cell r="B740">
            <v>489020645</v>
          </cell>
          <cell r="C740">
            <v>489020</v>
          </cell>
          <cell r="D740" t="str">
            <v>STURGIS</v>
          </cell>
          <cell r="E740">
            <v>20</v>
          </cell>
          <cell r="F740" t="str">
            <v>BARNSTABLE</v>
          </cell>
          <cell r="G740">
            <v>645</v>
          </cell>
          <cell r="H740" t="str">
            <v>DENNIS YARMOUTH</v>
          </cell>
          <cell r="I740">
            <v>138.15808470693474</v>
          </cell>
          <cell r="J740">
            <v>11987</v>
          </cell>
          <cell r="K740">
            <v>4574</v>
          </cell>
          <cell r="L740">
            <v>937.65</v>
          </cell>
        </row>
        <row r="741">
          <cell r="B741">
            <v>489020660</v>
          </cell>
          <cell r="C741">
            <v>489020</v>
          </cell>
          <cell r="D741" t="str">
            <v>STURGIS</v>
          </cell>
          <cell r="E741">
            <v>20</v>
          </cell>
          <cell r="F741" t="str">
            <v>BARNSTABLE</v>
          </cell>
          <cell r="G741">
            <v>660</v>
          </cell>
          <cell r="H741" t="str">
            <v>NAUSET</v>
          </cell>
          <cell r="I741">
            <v>180.98597644855582</v>
          </cell>
          <cell r="J741">
            <v>11381</v>
          </cell>
          <cell r="K741">
            <v>9217</v>
          </cell>
          <cell r="L741">
            <v>937.65</v>
          </cell>
        </row>
        <row r="742">
          <cell r="B742">
            <v>489020712</v>
          </cell>
          <cell r="C742">
            <v>489020</v>
          </cell>
          <cell r="D742" t="str">
            <v>STURGIS</v>
          </cell>
          <cell r="E742">
            <v>20</v>
          </cell>
          <cell r="F742" t="str">
            <v>BARNSTABLE</v>
          </cell>
          <cell r="G742">
            <v>712</v>
          </cell>
          <cell r="H742" t="str">
            <v>MONOMOY</v>
          </cell>
          <cell r="I742">
            <v>170.08506032530752</v>
          </cell>
          <cell r="J742">
            <v>11538</v>
          </cell>
          <cell r="K742">
            <v>8086</v>
          </cell>
          <cell r="L742">
            <v>937.65</v>
          </cell>
        </row>
        <row r="743">
          <cell r="B743">
            <v>491095072</v>
          </cell>
          <cell r="C743">
            <v>491095</v>
          </cell>
          <cell r="D743" t="str">
            <v>ATLANTIS</v>
          </cell>
          <cell r="E743">
            <v>95</v>
          </cell>
          <cell r="F743" t="str">
            <v>FALL RIVER</v>
          </cell>
          <cell r="G743">
            <v>72</v>
          </cell>
          <cell r="H743" t="str">
            <v>DARTMOUTH</v>
          </cell>
          <cell r="I743">
            <v>122.54308941162631</v>
          </cell>
          <cell r="J743">
            <v>13379</v>
          </cell>
          <cell r="K743">
            <v>3016</v>
          </cell>
          <cell r="L743">
            <v>937.65</v>
          </cell>
        </row>
        <row r="744">
          <cell r="B744">
            <v>491095094</v>
          </cell>
          <cell r="C744">
            <v>491095</v>
          </cell>
          <cell r="D744" t="str">
            <v>ATLANTIS</v>
          </cell>
          <cell r="E744">
            <v>95</v>
          </cell>
          <cell r="F744" t="str">
            <v>FALL RIVER</v>
          </cell>
          <cell r="G744">
            <v>94</v>
          </cell>
          <cell r="H744" t="str">
            <v>FAIRHAVEN</v>
          </cell>
          <cell r="I744">
            <v>107.01038026639395</v>
          </cell>
          <cell r="J744">
            <v>9132</v>
          </cell>
          <cell r="K744">
            <v>640</v>
          </cell>
          <cell r="L744">
            <v>937.65</v>
          </cell>
        </row>
        <row r="745">
          <cell r="B745">
            <v>491095095</v>
          </cell>
          <cell r="C745">
            <v>491095</v>
          </cell>
          <cell r="D745" t="str">
            <v>ATLANTIS</v>
          </cell>
          <cell r="E745">
            <v>95</v>
          </cell>
          <cell r="F745" t="str">
            <v>FALL RIVER</v>
          </cell>
          <cell r="G745">
            <v>95</v>
          </cell>
          <cell r="H745" t="str">
            <v>FALL RIVER</v>
          </cell>
          <cell r="I745">
            <v>100</v>
          </cell>
          <cell r="J745">
            <v>12272</v>
          </cell>
          <cell r="K745">
            <v>0</v>
          </cell>
          <cell r="L745">
            <v>937.65</v>
          </cell>
        </row>
        <row r="746">
          <cell r="B746">
            <v>491095185</v>
          </cell>
          <cell r="C746">
            <v>491095</v>
          </cell>
          <cell r="D746" t="str">
            <v>ATLANTIS</v>
          </cell>
          <cell r="E746">
            <v>95</v>
          </cell>
          <cell r="F746" t="str">
            <v>FALL RIVER</v>
          </cell>
          <cell r="G746">
            <v>185</v>
          </cell>
          <cell r="H746" t="str">
            <v>MILFORD</v>
          </cell>
          <cell r="I746">
            <v>116.27682178474711</v>
          </cell>
          <cell r="J746">
            <v>13539</v>
          </cell>
          <cell r="K746">
            <v>2204</v>
          </cell>
          <cell r="L746">
            <v>937.65</v>
          </cell>
        </row>
        <row r="747">
          <cell r="B747">
            <v>491095201</v>
          </cell>
          <cell r="C747">
            <v>491095</v>
          </cell>
          <cell r="D747" t="str">
            <v>ATLANTIS</v>
          </cell>
          <cell r="E747">
            <v>95</v>
          </cell>
          <cell r="F747" t="str">
            <v>FALL RIVER</v>
          </cell>
          <cell r="G747">
            <v>201</v>
          </cell>
          <cell r="H747" t="str">
            <v>NEW BEDFORD</v>
          </cell>
          <cell r="I747">
            <v>100</v>
          </cell>
          <cell r="J747">
            <v>13176</v>
          </cell>
          <cell r="K747">
            <v>0</v>
          </cell>
          <cell r="L747">
            <v>937.65</v>
          </cell>
        </row>
        <row r="748">
          <cell r="B748">
            <v>491095218</v>
          </cell>
          <cell r="C748">
            <v>491095</v>
          </cell>
          <cell r="D748" t="str">
            <v>ATLANTIS</v>
          </cell>
          <cell r="E748">
            <v>95</v>
          </cell>
          <cell r="F748" t="str">
            <v>FALL RIVER</v>
          </cell>
          <cell r="G748">
            <v>218</v>
          </cell>
          <cell r="H748" t="str">
            <v>NORTON</v>
          </cell>
          <cell r="I748">
            <v>135.75990059288631</v>
          </cell>
          <cell r="J748">
            <v>14278</v>
          </cell>
          <cell r="K748">
            <v>5106</v>
          </cell>
          <cell r="L748">
            <v>937.65</v>
          </cell>
        </row>
        <row r="749">
          <cell r="B749">
            <v>491095273</v>
          </cell>
          <cell r="C749">
            <v>491095</v>
          </cell>
          <cell r="D749" t="str">
            <v>ATLANTIS</v>
          </cell>
          <cell r="E749">
            <v>95</v>
          </cell>
          <cell r="F749" t="str">
            <v>FALL RIVER</v>
          </cell>
          <cell r="G749">
            <v>273</v>
          </cell>
          <cell r="H749" t="str">
            <v>SOMERSET</v>
          </cell>
          <cell r="I749">
            <v>131.91953902608265</v>
          </cell>
          <cell r="J749">
            <v>9255</v>
          </cell>
          <cell r="K749">
            <v>2954</v>
          </cell>
          <cell r="L749">
            <v>937.65</v>
          </cell>
        </row>
        <row r="750">
          <cell r="B750">
            <v>491095292</v>
          </cell>
          <cell r="C750">
            <v>491095</v>
          </cell>
          <cell r="D750" t="str">
            <v>ATLANTIS</v>
          </cell>
          <cell r="E750">
            <v>95</v>
          </cell>
          <cell r="F750" t="str">
            <v>FALL RIVER</v>
          </cell>
          <cell r="G750">
            <v>292</v>
          </cell>
          <cell r="H750" t="str">
            <v>SWANSEA</v>
          </cell>
          <cell r="I750">
            <v>117.38470585977367</v>
          </cell>
          <cell r="J750">
            <v>10266</v>
          </cell>
          <cell r="K750">
            <v>1785</v>
          </cell>
          <cell r="L750">
            <v>937.65</v>
          </cell>
        </row>
        <row r="751">
          <cell r="B751">
            <v>491095293</v>
          </cell>
          <cell r="C751">
            <v>491095</v>
          </cell>
          <cell r="D751" t="str">
            <v>ATLANTIS</v>
          </cell>
          <cell r="E751">
            <v>95</v>
          </cell>
          <cell r="F751" t="str">
            <v>FALL RIVER</v>
          </cell>
          <cell r="G751">
            <v>293</v>
          </cell>
          <cell r="H751" t="str">
            <v>TAUNTON</v>
          </cell>
          <cell r="I751">
            <v>106.01188218755067</v>
          </cell>
          <cell r="J751">
            <v>13539</v>
          </cell>
          <cell r="K751">
            <v>814</v>
          </cell>
          <cell r="L751">
            <v>937.65</v>
          </cell>
        </row>
        <row r="752">
          <cell r="B752">
            <v>491095331</v>
          </cell>
          <cell r="C752">
            <v>491095</v>
          </cell>
          <cell r="D752" t="str">
            <v>ATLANTIS</v>
          </cell>
          <cell r="E752">
            <v>95</v>
          </cell>
          <cell r="F752" t="str">
            <v>FALL RIVER</v>
          </cell>
          <cell r="G752">
            <v>331</v>
          </cell>
          <cell r="H752" t="str">
            <v>WESTPORT</v>
          </cell>
          <cell r="I752">
            <v>134.18009416852425</v>
          </cell>
          <cell r="J752">
            <v>10785</v>
          </cell>
          <cell r="K752">
            <v>3686</v>
          </cell>
          <cell r="L752">
            <v>937.65</v>
          </cell>
        </row>
        <row r="753">
          <cell r="B753">
            <v>491095650</v>
          </cell>
          <cell r="C753">
            <v>491095</v>
          </cell>
          <cell r="D753" t="str">
            <v>ATLANTIS</v>
          </cell>
          <cell r="E753">
            <v>95</v>
          </cell>
          <cell r="F753" t="str">
            <v>FALL RIVER</v>
          </cell>
          <cell r="G753">
            <v>650</v>
          </cell>
          <cell r="H753" t="str">
            <v>DIGHTON REHOBOTH</v>
          </cell>
          <cell r="I753">
            <v>127.71852744976874</v>
          </cell>
          <cell r="J753">
            <v>10334</v>
          </cell>
          <cell r="K753">
            <v>2864</v>
          </cell>
          <cell r="L753">
            <v>937.65</v>
          </cell>
        </row>
        <row r="754">
          <cell r="B754">
            <v>491095665</v>
          </cell>
          <cell r="C754">
            <v>491095</v>
          </cell>
          <cell r="D754" t="str">
            <v>ATLANTIS</v>
          </cell>
          <cell r="E754">
            <v>95</v>
          </cell>
          <cell r="F754" t="str">
            <v>FALL RIVER</v>
          </cell>
          <cell r="G754">
            <v>665</v>
          </cell>
          <cell r="H754" t="str">
            <v>FREETOWN LAKEVILLE</v>
          </cell>
          <cell r="I754">
            <v>117.95058025154486</v>
          </cell>
          <cell r="J754">
            <v>11283</v>
          </cell>
          <cell r="K754">
            <v>2025</v>
          </cell>
          <cell r="L754">
            <v>937.65</v>
          </cell>
        </row>
        <row r="755">
          <cell r="B755">
            <v>491095763</v>
          </cell>
          <cell r="C755">
            <v>491095</v>
          </cell>
          <cell r="D755" t="str">
            <v>ATLANTIS</v>
          </cell>
          <cell r="E755">
            <v>95</v>
          </cell>
          <cell r="F755" t="str">
            <v>FALL RIVER</v>
          </cell>
          <cell r="G755">
            <v>763</v>
          </cell>
          <cell r="H755" t="str">
            <v>SOMERSET BERKLEY</v>
          </cell>
          <cell r="I755">
            <v>120.29903302493923</v>
          </cell>
          <cell r="J755">
            <v>10766</v>
          </cell>
          <cell r="K755">
            <v>2185</v>
          </cell>
          <cell r="L755">
            <v>937.65</v>
          </cell>
        </row>
        <row r="756">
          <cell r="B756">
            <v>492281005</v>
          </cell>
          <cell r="C756">
            <v>492281</v>
          </cell>
          <cell r="D756" t="str">
            <v>MARTIN LUTHER KING JR CS OF EXCELLENCE</v>
          </cell>
          <cell r="E756">
            <v>281</v>
          </cell>
          <cell r="F756" t="str">
            <v>SPRINGFIELD</v>
          </cell>
          <cell r="G756">
            <v>5</v>
          </cell>
          <cell r="H756" t="str">
            <v>AGAWAM</v>
          </cell>
          <cell r="I756">
            <v>143.62176091309624</v>
          </cell>
          <cell r="J756">
            <v>16001</v>
          </cell>
          <cell r="K756">
            <v>6980</v>
          </cell>
          <cell r="L756">
            <v>937.65</v>
          </cell>
        </row>
        <row r="757">
          <cell r="B757">
            <v>492281137</v>
          </cell>
          <cell r="C757">
            <v>492281</v>
          </cell>
          <cell r="D757" t="str">
            <v>MARTIN LUTHER KING JR CS OF EXCELLENCE</v>
          </cell>
          <cell r="E757">
            <v>281</v>
          </cell>
          <cell r="F757" t="str">
            <v>SPRINGFIELD</v>
          </cell>
          <cell r="G757">
            <v>137</v>
          </cell>
          <cell r="H757" t="str">
            <v>HOLYOKE</v>
          </cell>
          <cell r="I757">
            <v>100</v>
          </cell>
          <cell r="J757">
            <v>13985</v>
          </cell>
          <cell r="K757">
            <v>0</v>
          </cell>
          <cell r="L757">
            <v>937.65</v>
          </cell>
        </row>
        <row r="758">
          <cell r="B758">
            <v>492281281</v>
          </cell>
          <cell r="C758">
            <v>492281</v>
          </cell>
          <cell r="D758" t="str">
            <v>MARTIN LUTHER KING JR CS OF EXCELLENCE</v>
          </cell>
          <cell r="E758">
            <v>281</v>
          </cell>
          <cell r="F758" t="str">
            <v>SPRINGFIELD</v>
          </cell>
          <cell r="G758">
            <v>281</v>
          </cell>
          <cell r="H758" t="str">
            <v>SPRINGFIELD</v>
          </cell>
          <cell r="I758">
            <v>100</v>
          </cell>
          <cell r="J758">
            <v>13631</v>
          </cell>
          <cell r="K758">
            <v>0</v>
          </cell>
          <cell r="L758">
            <v>937.65</v>
          </cell>
        </row>
        <row r="759">
          <cell r="B759">
            <v>493057035</v>
          </cell>
          <cell r="C759">
            <v>493057</v>
          </cell>
          <cell r="D759" t="str">
            <v>PHOENIX CHARTER ACADEMY</v>
          </cell>
          <cell r="E759">
            <v>57</v>
          </cell>
          <cell r="F759" t="str">
            <v>CHELSEA</v>
          </cell>
          <cell r="G759">
            <v>35</v>
          </cell>
          <cell r="H759" t="str">
            <v>BOSTON</v>
          </cell>
          <cell r="I759">
            <v>134.09528436868044</v>
          </cell>
          <cell r="J759">
            <v>15747</v>
          </cell>
          <cell r="K759">
            <v>5369</v>
          </cell>
          <cell r="L759">
            <v>937.65</v>
          </cell>
        </row>
        <row r="760">
          <cell r="B760">
            <v>493057057</v>
          </cell>
          <cell r="C760">
            <v>493057</v>
          </cell>
          <cell r="D760" t="str">
            <v>PHOENIX CHARTER ACADEMY</v>
          </cell>
          <cell r="E760">
            <v>57</v>
          </cell>
          <cell r="F760" t="str">
            <v>CHELSEA</v>
          </cell>
          <cell r="G760">
            <v>57</v>
          </cell>
          <cell r="H760" t="str">
            <v>CHELSEA</v>
          </cell>
          <cell r="I760">
            <v>102.67481336168454</v>
          </cell>
          <cell r="J760">
            <v>15653</v>
          </cell>
          <cell r="K760">
            <v>419</v>
          </cell>
          <cell r="L760">
            <v>937.65</v>
          </cell>
        </row>
        <row r="761">
          <cell r="B761">
            <v>493057093</v>
          </cell>
          <cell r="C761">
            <v>493057</v>
          </cell>
          <cell r="D761" t="str">
            <v>PHOENIX CHARTER ACADEMY</v>
          </cell>
          <cell r="E761">
            <v>57</v>
          </cell>
          <cell r="F761" t="str">
            <v>CHELSEA</v>
          </cell>
          <cell r="G761">
            <v>93</v>
          </cell>
          <cell r="H761" t="str">
            <v>EVERETT</v>
          </cell>
          <cell r="I761">
            <v>103.41256236856333</v>
          </cell>
          <cell r="J761">
            <v>15658</v>
          </cell>
          <cell r="K761">
            <v>534</v>
          </cell>
          <cell r="L761">
            <v>937.65</v>
          </cell>
        </row>
        <row r="762">
          <cell r="B762">
            <v>493057163</v>
          </cell>
          <cell r="C762">
            <v>493057</v>
          </cell>
          <cell r="D762" t="str">
            <v>PHOENIX CHARTER ACADEMY</v>
          </cell>
          <cell r="E762">
            <v>57</v>
          </cell>
          <cell r="F762" t="str">
            <v>CHELSEA</v>
          </cell>
          <cell r="G762">
            <v>163</v>
          </cell>
          <cell r="H762" t="str">
            <v>LYNN</v>
          </cell>
          <cell r="I762">
            <v>100</v>
          </cell>
          <cell r="J762">
            <v>15859</v>
          </cell>
          <cell r="K762">
            <v>0</v>
          </cell>
          <cell r="L762">
            <v>937.65</v>
          </cell>
        </row>
        <row r="763">
          <cell r="B763">
            <v>493057165</v>
          </cell>
          <cell r="C763">
            <v>493057</v>
          </cell>
          <cell r="D763" t="str">
            <v>PHOENIX CHARTER ACADEMY</v>
          </cell>
          <cell r="E763">
            <v>57</v>
          </cell>
          <cell r="F763" t="str">
            <v>CHELSEA</v>
          </cell>
          <cell r="G763">
            <v>165</v>
          </cell>
          <cell r="H763" t="str">
            <v>MALDEN</v>
          </cell>
          <cell r="I763">
            <v>101.81433397062125</v>
          </cell>
          <cell r="J763">
            <v>14334</v>
          </cell>
          <cell r="K763">
            <v>260</v>
          </cell>
          <cell r="L763">
            <v>937.65</v>
          </cell>
        </row>
        <row r="764">
          <cell r="B764">
            <v>493057176</v>
          </cell>
          <cell r="C764">
            <v>493057</v>
          </cell>
          <cell r="D764" t="str">
            <v>PHOENIX CHARTER ACADEMY</v>
          </cell>
          <cell r="E764">
            <v>57</v>
          </cell>
          <cell r="F764" t="str">
            <v>CHELSEA</v>
          </cell>
          <cell r="G764">
            <v>176</v>
          </cell>
          <cell r="H764" t="str">
            <v>MEDFORD</v>
          </cell>
          <cell r="I764">
            <v>134.44186050017095</v>
          </cell>
          <cell r="J764">
            <v>16931</v>
          </cell>
          <cell r="K764">
            <v>5831</v>
          </cell>
          <cell r="L764">
            <v>937.65</v>
          </cell>
        </row>
        <row r="765">
          <cell r="B765">
            <v>493057229</v>
          </cell>
          <cell r="C765">
            <v>493057</v>
          </cell>
          <cell r="D765" t="str">
            <v>PHOENIX CHARTER ACADEMY</v>
          </cell>
          <cell r="E765">
            <v>57</v>
          </cell>
          <cell r="F765" t="str">
            <v>CHELSEA</v>
          </cell>
          <cell r="G765">
            <v>229</v>
          </cell>
          <cell r="H765" t="str">
            <v>PEABODY</v>
          </cell>
          <cell r="I765">
            <v>116.33739328195777</v>
          </cell>
          <cell r="J765">
            <v>15732</v>
          </cell>
          <cell r="K765">
            <v>2570</v>
          </cell>
          <cell r="L765">
            <v>937.65</v>
          </cell>
        </row>
        <row r="766">
          <cell r="B766">
            <v>493057248</v>
          </cell>
          <cell r="C766">
            <v>493057</v>
          </cell>
          <cell r="D766" t="str">
            <v>PHOENIX CHARTER ACADEMY</v>
          </cell>
          <cell r="E766">
            <v>57</v>
          </cell>
          <cell r="F766" t="str">
            <v>CHELSEA</v>
          </cell>
          <cell r="G766">
            <v>248</v>
          </cell>
          <cell r="H766" t="str">
            <v>REVERE</v>
          </cell>
          <cell r="I766">
            <v>105.73568503975631</v>
          </cell>
          <cell r="J766">
            <v>16631</v>
          </cell>
          <cell r="K766">
            <v>954</v>
          </cell>
          <cell r="L766">
            <v>937.65</v>
          </cell>
        </row>
        <row r="767">
          <cell r="B767">
            <v>493057262</v>
          </cell>
          <cell r="C767">
            <v>493057</v>
          </cell>
          <cell r="D767" t="str">
            <v>PHOENIX CHARTER ACADEMY</v>
          </cell>
          <cell r="E767">
            <v>57</v>
          </cell>
          <cell r="F767" t="str">
            <v>CHELSEA</v>
          </cell>
          <cell r="G767">
            <v>262</v>
          </cell>
          <cell r="H767" t="str">
            <v>SAUGUS</v>
          </cell>
          <cell r="I767">
            <v>137.05614049371223</v>
          </cell>
          <cell r="J767">
            <v>14841</v>
          </cell>
          <cell r="K767">
            <v>5500</v>
          </cell>
          <cell r="L767">
            <v>937.65</v>
          </cell>
        </row>
        <row r="768">
          <cell r="B768">
            <v>493057274</v>
          </cell>
          <cell r="C768">
            <v>493057</v>
          </cell>
          <cell r="D768" t="str">
            <v>PHOENIX CHARTER ACADEMY</v>
          </cell>
          <cell r="E768">
            <v>57</v>
          </cell>
          <cell r="F768" t="str">
            <v>CHELSEA</v>
          </cell>
          <cell r="G768">
            <v>274</v>
          </cell>
          <cell r="H768" t="str">
            <v>SOMERVILLE</v>
          </cell>
          <cell r="I768">
            <v>146.20004435711772</v>
          </cell>
          <cell r="J768">
            <v>14448</v>
          </cell>
          <cell r="K768">
            <v>6675</v>
          </cell>
          <cell r="L768">
            <v>937.65</v>
          </cell>
        </row>
        <row r="769">
          <cell r="B769">
            <v>494093035</v>
          </cell>
          <cell r="C769">
            <v>494093</v>
          </cell>
          <cell r="D769" t="str">
            <v>PIONEER CS OF SCIENCE</v>
          </cell>
          <cell r="E769">
            <v>93</v>
          </cell>
          <cell r="F769" t="str">
            <v>EVERETT</v>
          </cell>
          <cell r="G769">
            <v>35</v>
          </cell>
          <cell r="H769" t="str">
            <v>BOSTON</v>
          </cell>
          <cell r="I769">
            <v>134.09528436868044</v>
          </cell>
          <cell r="J769">
            <v>15016</v>
          </cell>
          <cell r="K769">
            <v>5120</v>
          </cell>
          <cell r="L769">
            <v>937.65</v>
          </cell>
        </row>
        <row r="770">
          <cell r="B770">
            <v>494093049</v>
          </cell>
          <cell r="C770">
            <v>494093</v>
          </cell>
          <cell r="D770" t="str">
            <v>PIONEER CS OF SCIENCE</v>
          </cell>
          <cell r="E770">
            <v>93</v>
          </cell>
          <cell r="F770" t="str">
            <v>EVERETT</v>
          </cell>
          <cell r="G770">
            <v>49</v>
          </cell>
          <cell r="H770" t="str">
            <v>CAMBRIDGE</v>
          </cell>
          <cell r="I770">
            <v>219.02795685561571</v>
          </cell>
          <cell r="J770">
            <v>13838</v>
          </cell>
          <cell r="K770">
            <v>16471</v>
          </cell>
          <cell r="L770">
            <v>937.65</v>
          </cell>
        </row>
        <row r="771">
          <cell r="B771">
            <v>494093056</v>
          </cell>
          <cell r="C771">
            <v>494093</v>
          </cell>
          <cell r="D771" t="str">
            <v>PIONEER CS OF SCIENCE</v>
          </cell>
          <cell r="E771">
            <v>93</v>
          </cell>
          <cell r="F771" t="str">
            <v>EVERETT</v>
          </cell>
          <cell r="G771">
            <v>56</v>
          </cell>
          <cell r="H771" t="str">
            <v>CHELMSFORD</v>
          </cell>
          <cell r="I771">
            <v>133.81302879035803</v>
          </cell>
          <cell r="J771">
            <v>10406</v>
          </cell>
          <cell r="K771">
            <v>3519</v>
          </cell>
          <cell r="L771">
            <v>937.65</v>
          </cell>
        </row>
        <row r="772">
          <cell r="B772">
            <v>494093057</v>
          </cell>
          <cell r="C772">
            <v>494093</v>
          </cell>
          <cell r="D772" t="str">
            <v>PIONEER CS OF SCIENCE</v>
          </cell>
          <cell r="E772">
            <v>93</v>
          </cell>
          <cell r="F772" t="str">
            <v>EVERETT</v>
          </cell>
          <cell r="G772">
            <v>57</v>
          </cell>
          <cell r="H772" t="str">
            <v>CHELSEA</v>
          </cell>
          <cell r="I772">
            <v>102.67481336168454</v>
          </cell>
          <cell r="J772">
            <v>13084</v>
          </cell>
          <cell r="K772">
            <v>350</v>
          </cell>
          <cell r="L772">
            <v>937.65</v>
          </cell>
        </row>
        <row r="773">
          <cell r="B773">
            <v>494093071</v>
          </cell>
          <cell r="C773">
            <v>494093</v>
          </cell>
          <cell r="D773" t="str">
            <v>PIONEER CS OF SCIENCE</v>
          </cell>
          <cell r="E773">
            <v>93</v>
          </cell>
          <cell r="F773" t="str">
            <v>EVERETT</v>
          </cell>
          <cell r="G773">
            <v>71</v>
          </cell>
          <cell r="H773" t="str">
            <v>DANVERS</v>
          </cell>
          <cell r="I773">
            <v>146.86962673945249</v>
          </cell>
          <cell r="J773">
            <v>12057</v>
          </cell>
          <cell r="K773">
            <v>5651</v>
          </cell>
          <cell r="L773">
            <v>937.65</v>
          </cell>
        </row>
        <row r="774">
          <cell r="B774">
            <v>494093093</v>
          </cell>
          <cell r="C774">
            <v>494093</v>
          </cell>
          <cell r="D774" t="str">
            <v>PIONEER CS OF SCIENCE</v>
          </cell>
          <cell r="E774">
            <v>93</v>
          </cell>
          <cell r="F774" t="str">
            <v>EVERETT</v>
          </cell>
          <cell r="G774">
            <v>93</v>
          </cell>
          <cell r="H774" t="str">
            <v>EVERETT</v>
          </cell>
          <cell r="I774">
            <v>103.41256236856333</v>
          </cell>
          <cell r="J774">
            <v>12607</v>
          </cell>
          <cell r="K774">
            <v>430</v>
          </cell>
          <cell r="L774">
            <v>937.65</v>
          </cell>
        </row>
        <row r="775">
          <cell r="B775">
            <v>494093128</v>
          </cell>
          <cell r="C775">
            <v>494093</v>
          </cell>
          <cell r="D775" t="str">
            <v>PIONEER CS OF SCIENCE</v>
          </cell>
          <cell r="E775">
            <v>93</v>
          </cell>
          <cell r="F775" t="str">
            <v>EVERETT</v>
          </cell>
          <cell r="G775">
            <v>128</v>
          </cell>
          <cell r="H775" t="str">
            <v>HAVERHILL</v>
          </cell>
          <cell r="I775">
            <v>107.13818544860972</v>
          </cell>
          <cell r="J775">
            <v>9648</v>
          </cell>
          <cell r="K775">
            <v>689</v>
          </cell>
          <cell r="L775">
            <v>937.65</v>
          </cell>
        </row>
        <row r="776">
          <cell r="B776">
            <v>494093133</v>
          </cell>
          <cell r="C776">
            <v>494093</v>
          </cell>
          <cell r="D776" t="str">
            <v>PIONEER CS OF SCIENCE</v>
          </cell>
          <cell r="E776">
            <v>93</v>
          </cell>
          <cell r="F776" t="str">
            <v>EVERETT</v>
          </cell>
          <cell r="G776">
            <v>133</v>
          </cell>
          <cell r="H776" t="str">
            <v>HOLBROOK</v>
          </cell>
          <cell r="I776">
            <v>119.77351332522768</v>
          </cell>
          <cell r="J776">
            <v>12057</v>
          </cell>
          <cell r="K776">
            <v>2384</v>
          </cell>
          <cell r="L776">
            <v>937.65</v>
          </cell>
        </row>
        <row r="777">
          <cell r="B777">
            <v>494093149</v>
          </cell>
          <cell r="C777">
            <v>494093</v>
          </cell>
          <cell r="D777" t="str">
            <v>PIONEER CS OF SCIENCE</v>
          </cell>
          <cell r="E777">
            <v>93</v>
          </cell>
          <cell r="F777" t="str">
            <v>EVERETT</v>
          </cell>
          <cell r="G777">
            <v>149</v>
          </cell>
          <cell r="H777" t="str">
            <v>LAWRENCE</v>
          </cell>
          <cell r="I777">
            <v>100</v>
          </cell>
          <cell r="J777">
            <v>9648</v>
          </cell>
          <cell r="K777">
            <v>0</v>
          </cell>
          <cell r="L777">
            <v>937.65</v>
          </cell>
        </row>
        <row r="778">
          <cell r="B778">
            <v>494093163</v>
          </cell>
          <cell r="C778">
            <v>494093</v>
          </cell>
          <cell r="D778" t="str">
            <v>PIONEER CS OF SCIENCE</v>
          </cell>
          <cell r="E778">
            <v>93</v>
          </cell>
          <cell r="F778" t="str">
            <v>EVERETT</v>
          </cell>
          <cell r="G778">
            <v>163</v>
          </cell>
          <cell r="H778" t="str">
            <v>LYNN</v>
          </cell>
          <cell r="I778">
            <v>100</v>
          </cell>
          <cell r="J778">
            <v>12162</v>
          </cell>
          <cell r="K778">
            <v>0</v>
          </cell>
          <cell r="L778">
            <v>937.65</v>
          </cell>
        </row>
        <row r="779">
          <cell r="B779">
            <v>494093165</v>
          </cell>
          <cell r="C779">
            <v>494093</v>
          </cell>
          <cell r="D779" t="str">
            <v>PIONEER CS OF SCIENCE</v>
          </cell>
          <cell r="E779">
            <v>93</v>
          </cell>
          <cell r="F779" t="str">
            <v>EVERETT</v>
          </cell>
          <cell r="G779">
            <v>165</v>
          </cell>
          <cell r="H779" t="str">
            <v>MALDEN</v>
          </cell>
          <cell r="I779">
            <v>101.81433397062125</v>
          </cell>
          <cell r="J779">
            <v>13209</v>
          </cell>
          <cell r="K779">
            <v>240</v>
          </cell>
          <cell r="L779">
            <v>937.65</v>
          </cell>
        </row>
        <row r="780">
          <cell r="B780">
            <v>494093176</v>
          </cell>
          <cell r="C780">
            <v>494093</v>
          </cell>
          <cell r="D780" t="str">
            <v>PIONEER CS OF SCIENCE</v>
          </cell>
          <cell r="E780">
            <v>93</v>
          </cell>
          <cell r="F780" t="str">
            <v>EVERETT</v>
          </cell>
          <cell r="G780">
            <v>176</v>
          </cell>
          <cell r="H780" t="str">
            <v>MEDFORD</v>
          </cell>
          <cell r="I780">
            <v>134.44186050017095</v>
          </cell>
          <cell r="J780">
            <v>14189</v>
          </cell>
          <cell r="K780">
            <v>4887</v>
          </cell>
          <cell r="L780">
            <v>937.65</v>
          </cell>
        </row>
        <row r="781">
          <cell r="B781">
            <v>494093178</v>
          </cell>
          <cell r="C781">
            <v>494093</v>
          </cell>
          <cell r="D781" t="str">
            <v>PIONEER CS OF SCIENCE</v>
          </cell>
          <cell r="E781">
            <v>93</v>
          </cell>
          <cell r="F781" t="str">
            <v>EVERETT</v>
          </cell>
          <cell r="G781">
            <v>178</v>
          </cell>
          <cell r="H781" t="str">
            <v>MELROSE</v>
          </cell>
          <cell r="I781">
            <v>112.03087235454272</v>
          </cell>
          <cell r="J781">
            <v>9648</v>
          </cell>
          <cell r="K781">
            <v>1161</v>
          </cell>
          <cell r="L781">
            <v>937.65</v>
          </cell>
        </row>
        <row r="782">
          <cell r="B782">
            <v>494093181</v>
          </cell>
          <cell r="C782">
            <v>494093</v>
          </cell>
          <cell r="D782" t="str">
            <v>PIONEER CS OF SCIENCE</v>
          </cell>
          <cell r="E782">
            <v>93</v>
          </cell>
          <cell r="F782" t="str">
            <v>EVERETT</v>
          </cell>
          <cell r="G782">
            <v>181</v>
          </cell>
          <cell r="H782" t="str">
            <v>METHUEN</v>
          </cell>
          <cell r="I782">
            <v>104.75446172916065</v>
          </cell>
          <cell r="J782">
            <v>14642</v>
          </cell>
          <cell r="K782">
            <v>696</v>
          </cell>
          <cell r="L782">
            <v>937.65</v>
          </cell>
        </row>
        <row r="783">
          <cell r="B783">
            <v>494093229</v>
          </cell>
          <cell r="C783">
            <v>494093</v>
          </cell>
          <cell r="D783" t="str">
            <v>PIONEER CS OF SCIENCE</v>
          </cell>
          <cell r="E783">
            <v>93</v>
          </cell>
          <cell r="F783" t="str">
            <v>EVERETT</v>
          </cell>
          <cell r="G783">
            <v>229</v>
          </cell>
          <cell r="H783" t="str">
            <v>PEABODY</v>
          </cell>
          <cell r="I783">
            <v>116.33739328195777</v>
          </cell>
          <cell r="J783">
            <v>16336</v>
          </cell>
          <cell r="K783">
            <v>2669</v>
          </cell>
          <cell r="L783">
            <v>937.65</v>
          </cell>
        </row>
        <row r="784">
          <cell r="B784">
            <v>494093244</v>
          </cell>
          <cell r="C784">
            <v>494093</v>
          </cell>
          <cell r="D784" t="str">
            <v>PIONEER CS OF SCIENCE</v>
          </cell>
          <cell r="E784">
            <v>93</v>
          </cell>
          <cell r="F784" t="str">
            <v>EVERETT</v>
          </cell>
          <cell r="G784">
            <v>244</v>
          </cell>
          <cell r="H784" t="str">
            <v>RANDOLPH</v>
          </cell>
          <cell r="I784">
            <v>136.06003665175945</v>
          </cell>
          <cell r="J784">
            <v>14861</v>
          </cell>
          <cell r="K784">
            <v>5359</v>
          </cell>
          <cell r="L784">
            <v>937.65</v>
          </cell>
        </row>
        <row r="785">
          <cell r="B785">
            <v>494093248</v>
          </cell>
          <cell r="C785">
            <v>494093</v>
          </cell>
          <cell r="D785" t="str">
            <v>PIONEER CS OF SCIENCE</v>
          </cell>
          <cell r="E785">
            <v>93</v>
          </cell>
          <cell r="F785" t="str">
            <v>EVERETT</v>
          </cell>
          <cell r="G785">
            <v>248</v>
          </cell>
          <cell r="H785" t="str">
            <v>REVERE</v>
          </cell>
          <cell r="I785">
            <v>105.73568503975631</v>
          </cell>
          <cell r="J785">
            <v>12585</v>
          </cell>
          <cell r="K785">
            <v>722</v>
          </cell>
          <cell r="L785">
            <v>937.65</v>
          </cell>
        </row>
        <row r="786">
          <cell r="B786">
            <v>494093262</v>
          </cell>
          <cell r="C786">
            <v>494093</v>
          </cell>
          <cell r="D786" t="str">
            <v>PIONEER CS OF SCIENCE</v>
          </cell>
          <cell r="E786">
            <v>93</v>
          </cell>
          <cell r="F786" t="str">
            <v>EVERETT</v>
          </cell>
          <cell r="G786">
            <v>262</v>
          </cell>
          <cell r="H786" t="str">
            <v>SAUGUS</v>
          </cell>
          <cell r="I786">
            <v>137.05614049371223</v>
          </cell>
          <cell r="J786">
            <v>13268</v>
          </cell>
          <cell r="K786">
            <v>4917</v>
          </cell>
          <cell r="L786">
            <v>937.65</v>
          </cell>
        </row>
        <row r="787">
          <cell r="B787">
            <v>494093291</v>
          </cell>
          <cell r="C787">
            <v>494093</v>
          </cell>
          <cell r="D787" t="str">
            <v>PIONEER CS OF SCIENCE</v>
          </cell>
          <cell r="E787">
            <v>93</v>
          </cell>
          <cell r="F787" t="str">
            <v>EVERETT</v>
          </cell>
          <cell r="G787">
            <v>291</v>
          </cell>
          <cell r="H787" t="str">
            <v>SWAMPSCOTT</v>
          </cell>
          <cell r="I787">
            <v>148.95045667566379</v>
          </cell>
          <cell r="J787">
            <v>13583</v>
          </cell>
          <cell r="K787">
            <v>6649</v>
          </cell>
          <cell r="L787">
            <v>937.65</v>
          </cell>
        </row>
        <row r="788">
          <cell r="B788">
            <v>494093293</v>
          </cell>
          <cell r="C788">
            <v>494093</v>
          </cell>
          <cell r="D788" t="str">
            <v>PIONEER CS OF SCIENCE</v>
          </cell>
          <cell r="E788">
            <v>93</v>
          </cell>
          <cell r="F788" t="str">
            <v>EVERETT</v>
          </cell>
          <cell r="G788">
            <v>293</v>
          </cell>
          <cell r="H788" t="str">
            <v>TAUNTON</v>
          </cell>
          <cell r="I788">
            <v>106.01188218755067</v>
          </cell>
          <cell r="J788">
            <v>15422</v>
          </cell>
          <cell r="K788">
            <v>927</v>
          </cell>
          <cell r="L788">
            <v>937.65</v>
          </cell>
        </row>
        <row r="789">
          <cell r="B789">
            <v>494093295</v>
          </cell>
          <cell r="C789">
            <v>494093</v>
          </cell>
          <cell r="D789" t="str">
            <v>PIONEER CS OF SCIENCE</v>
          </cell>
          <cell r="E789">
            <v>93</v>
          </cell>
          <cell r="F789" t="str">
            <v>EVERETT</v>
          </cell>
          <cell r="G789">
            <v>295</v>
          </cell>
          <cell r="H789" t="str">
            <v>TEWKSBURY</v>
          </cell>
          <cell r="I789">
            <v>155.33101211660374</v>
          </cell>
          <cell r="J789">
            <v>12442</v>
          </cell>
          <cell r="K789">
            <v>6884</v>
          </cell>
          <cell r="L789">
            <v>937.65</v>
          </cell>
        </row>
        <row r="790">
          <cell r="B790">
            <v>494093346</v>
          </cell>
          <cell r="C790">
            <v>494093</v>
          </cell>
          <cell r="D790" t="str">
            <v>PIONEER CS OF SCIENCE</v>
          </cell>
          <cell r="E790">
            <v>93</v>
          </cell>
          <cell r="F790" t="str">
            <v>EVERETT</v>
          </cell>
          <cell r="G790">
            <v>346</v>
          </cell>
          <cell r="H790" t="str">
            <v>WINTHROP</v>
          </cell>
          <cell r="I790">
            <v>110.55443463108297</v>
          </cell>
          <cell r="J790">
            <v>12790</v>
          </cell>
          <cell r="K790">
            <v>1350</v>
          </cell>
          <cell r="L790">
            <v>937.65</v>
          </cell>
        </row>
        <row r="791">
          <cell r="B791">
            <v>494093347</v>
          </cell>
          <cell r="C791">
            <v>494093</v>
          </cell>
          <cell r="D791" t="str">
            <v>PIONEER CS OF SCIENCE</v>
          </cell>
          <cell r="E791">
            <v>93</v>
          </cell>
          <cell r="F791" t="str">
            <v>EVERETT</v>
          </cell>
          <cell r="G791">
            <v>347</v>
          </cell>
          <cell r="H791" t="str">
            <v>WOBURN</v>
          </cell>
          <cell r="I791">
            <v>144.72137929994989</v>
          </cell>
          <cell r="J791">
            <v>9286</v>
          </cell>
          <cell r="K791">
            <v>4153</v>
          </cell>
          <cell r="L791">
            <v>937.65</v>
          </cell>
        </row>
        <row r="792">
          <cell r="B792">
            <v>496201003</v>
          </cell>
          <cell r="C792">
            <v>496201</v>
          </cell>
          <cell r="D792" t="str">
            <v>GLOBAL LEARNING</v>
          </cell>
          <cell r="E792">
            <v>201</v>
          </cell>
          <cell r="F792" t="str">
            <v>NEW BEDFORD</v>
          </cell>
          <cell r="G792">
            <v>3</v>
          </cell>
          <cell r="H792" t="str">
            <v>ACUSHNET</v>
          </cell>
          <cell r="I792">
            <v>113.61900876133559</v>
          </cell>
          <cell r="J792">
            <v>10766</v>
          </cell>
          <cell r="K792">
            <v>1466</v>
          </cell>
          <cell r="L792">
            <v>937.65</v>
          </cell>
        </row>
        <row r="793">
          <cell r="B793">
            <v>496201072</v>
          </cell>
          <cell r="C793">
            <v>496201</v>
          </cell>
          <cell r="D793" t="str">
            <v>GLOBAL LEARNING</v>
          </cell>
          <cell r="E793">
            <v>201</v>
          </cell>
          <cell r="F793" t="str">
            <v>NEW BEDFORD</v>
          </cell>
          <cell r="G793">
            <v>72</v>
          </cell>
          <cell r="H793" t="str">
            <v>DARTMOUTH</v>
          </cell>
          <cell r="I793">
            <v>122.54308941162631</v>
          </cell>
          <cell r="J793">
            <v>11314</v>
          </cell>
          <cell r="K793">
            <v>2551</v>
          </cell>
          <cell r="L793">
            <v>937.65</v>
          </cell>
        </row>
        <row r="794">
          <cell r="B794">
            <v>496201095</v>
          </cell>
          <cell r="C794">
            <v>496201</v>
          </cell>
          <cell r="D794" t="str">
            <v>GLOBAL LEARNING</v>
          </cell>
          <cell r="E794">
            <v>201</v>
          </cell>
          <cell r="F794" t="str">
            <v>NEW BEDFORD</v>
          </cell>
          <cell r="G794">
            <v>95</v>
          </cell>
          <cell r="H794" t="str">
            <v>FALL RIVER</v>
          </cell>
          <cell r="I794">
            <v>100</v>
          </cell>
          <cell r="J794">
            <v>12683</v>
          </cell>
          <cell r="K794">
            <v>0</v>
          </cell>
          <cell r="L794">
            <v>937.65</v>
          </cell>
        </row>
        <row r="795">
          <cell r="B795">
            <v>496201201</v>
          </cell>
          <cell r="C795">
            <v>496201</v>
          </cell>
          <cell r="D795" t="str">
            <v>GLOBAL LEARNING</v>
          </cell>
          <cell r="E795">
            <v>201</v>
          </cell>
          <cell r="F795" t="str">
            <v>NEW BEDFORD</v>
          </cell>
          <cell r="G795">
            <v>201</v>
          </cell>
          <cell r="H795" t="str">
            <v>NEW BEDFORD</v>
          </cell>
          <cell r="I795">
            <v>100</v>
          </cell>
          <cell r="J795">
            <v>12659</v>
          </cell>
          <cell r="K795">
            <v>0</v>
          </cell>
          <cell r="L795">
            <v>937.65</v>
          </cell>
        </row>
        <row r="796">
          <cell r="B796">
            <v>496201292</v>
          </cell>
          <cell r="C796">
            <v>496201</v>
          </cell>
          <cell r="D796" t="str">
            <v>GLOBAL LEARNING</v>
          </cell>
          <cell r="E796">
            <v>201</v>
          </cell>
          <cell r="F796" t="str">
            <v>NEW BEDFORD</v>
          </cell>
          <cell r="G796">
            <v>292</v>
          </cell>
          <cell r="H796" t="str">
            <v>SWANSEA</v>
          </cell>
          <cell r="I796">
            <v>117.38470585977367</v>
          </cell>
          <cell r="J796">
            <v>8960</v>
          </cell>
          <cell r="K796">
            <v>1558</v>
          </cell>
          <cell r="L796">
            <v>937.65</v>
          </cell>
        </row>
        <row r="797">
          <cell r="B797">
            <v>496201763</v>
          </cell>
          <cell r="C797">
            <v>496201</v>
          </cell>
          <cell r="D797" t="str">
            <v>GLOBAL LEARNING</v>
          </cell>
          <cell r="E797">
            <v>201</v>
          </cell>
          <cell r="F797" t="str">
            <v>NEW BEDFORD</v>
          </cell>
          <cell r="G797">
            <v>763</v>
          </cell>
          <cell r="H797" t="str">
            <v>SOMERSET BERKLEY</v>
          </cell>
          <cell r="I797">
            <v>120.29903302493923</v>
          </cell>
          <cell r="J797">
            <v>14723</v>
          </cell>
          <cell r="K797">
            <v>2989</v>
          </cell>
          <cell r="L797">
            <v>937.65</v>
          </cell>
        </row>
        <row r="798">
          <cell r="B798">
            <v>497117005</v>
          </cell>
          <cell r="C798">
            <v>497117</v>
          </cell>
          <cell r="D798" t="str">
            <v>PIONEER VALLEY CHINESE IMMERSION</v>
          </cell>
          <cell r="E798">
            <v>117</v>
          </cell>
          <cell r="F798" t="str">
            <v>HADLEY</v>
          </cell>
          <cell r="G798">
            <v>5</v>
          </cell>
          <cell r="H798" t="str">
            <v>AGAWAM</v>
          </cell>
          <cell r="I798">
            <v>143.62176091309624</v>
          </cell>
          <cell r="J798">
            <v>10044</v>
          </cell>
          <cell r="K798">
            <v>4381</v>
          </cell>
          <cell r="L798">
            <v>937.65</v>
          </cell>
        </row>
        <row r="799">
          <cell r="B799">
            <v>497117008</v>
          </cell>
          <cell r="C799">
            <v>497117</v>
          </cell>
          <cell r="D799" t="str">
            <v>PIONEER VALLEY CHINESE IMMERSION</v>
          </cell>
          <cell r="E799">
            <v>117</v>
          </cell>
          <cell r="F799" t="str">
            <v>HADLEY</v>
          </cell>
          <cell r="G799">
            <v>8</v>
          </cell>
          <cell r="H799" t="str">
            <v>AMHERST</v>
          </cell>
          <cell r="I799">
            <v>198.77617935832708</v>
          </cell>
          <cell r="J799">
            <v>9889</v>
          </cell>
          <cell r="K799">
            <v>9768</v>
          </cell>
          <cell r="L799">
            <v>937.65</v>
          </cell>
        </row>
        <row r="800">
          <cell r="B800">
            <v>497117024</v>
          </cell>
          <cell r="C800">
            <v>497117</v>
          </cell>
          <cell r="D800" t="str">
            <v>PIONEER VALLEY CHINESE IMMERSION</v>
          </cell>
          <cell r="E800">
            <v>117</v>
          </cell>
          <cell r="F800" t="str">
            <v>HADLEY</v>
          </cell>
          <cell r="G800">
            <v>24</v>
          </cell>
          <cell r="H800" t="str">
            <v>BELCHERTOWN</v>
          </cell>
          <cell r="I800">
            <v>119.9456270334876</v>
          </cell>
          <cell r="J800">
            <v>10637</v>
          </cell>
          <cell r="K800">
            <v>2122</v>
          </cell>
          <cell r="L800">
            <v>937.65</v>
          </cell>
        </row>
        <row r="801">
          <cell r="B801">
            <v>497117035</v>
          </cell>
          <cell r="C801">
            <v>497117</v>
          </cell>
          <cell r="D801" t="str">
            <v>PIONEER VALLEY CHINESE IMMERSION</v>
          </cell>
          <cell r="E801">
            <v>117</v>
          </cell>
          <cell r="F801" t="str">
            <v>HADLEY</v>
          </cell>
          <cell r="G801">
            <v>35</v>
          </cell>
          <cell r="H801" t="str">
            <v>BOSTON</v>
          </cell>
          <cell r="I801">
            <v>134.09528436868044</v>
          </cell>
          <cell r="J801">
            <v>9132</v>
          </cell>
          <cell r="K801">
            <v>3114</v>
          </cell>
          <cell r="L801">
            <v>937.65</v>
          </cell>
        </row>
        <row r="802">
          <cell r="B802">
            <v>497117061</v>
          </cell>
          <cell r="C802">
            <v>497117</v>
          </cell>
          <cell r="D802" t="str">
            <v>PIONEER VALLEY CHINESE IMMERSION</v>
          </cell>
          <cell r="E802">
            <v>117</v>
          </cell>
          <cell r="F802" t="str">
            <v>HADLEY</v>
          </cell>
          <cell r="G802">
            <v>61</v>
          </cell>
          <cell r="H802" t="str">
            <v>CHICOPEE</v>
          </cell>
          <cell r="I802">
            <v>104.5826645780448</v>
          </cell>
          <cell r="J802">
            <v>10625</v>
          </cell>
          <cell r="K802">
            <v>487</v>
          </cell>
          <cell r="L802">
            <v>937.65</v>
          </cell>
        </row>
        <row r="803">
          <cell r="B803">
            <v>497117074</v>
          </cell>
          <cell r="C803">
            <v>497117</v>
          </cell>
          <cell r="D803" t="str">
            <v>PIONEER VALLEY CHINESE IMMERSION</v>
          </cell>
          <cell r="E803">
            <v>117</v>
          </cell>
          <cell r="F803" t="str">
            <v>HADLEY</v>
          </cell>
          <cell r="G803">
            <v>74</v>
          </cell>
          <cell r="H803" t="str">
            <v>DEERFIELD</v>
          </cell>
          <cell r="I803">
            <v>176.42948473016381</v>
          </cell>
          <cell r="J803">
            <v>10104</v>
          </cell>
          <cell r="K803">
            <v>7722</v>
          </cell>
          <cell r="L803">
            <v>937.65</v>
          </cell>
        </row>
        <row r="804">
          <cell r="B804">
            <v>497117086</v>
          </cell>
          <cell r="C804">
            <v>497117</v>
          </cell>
          <cell r="D804" t="str">
            <v>PIONEER VALLEY CHINESE IMMERSION</v>
          </cell>
          <cell r="E804">
            <v>117</v>
          </cell>
          <cell r="F804" t="str">
            <v>HADLEY</v>
          </cell>
          <cell r="G804">
            <v>86</v>
          </cell>
          <cell r="H804" t="str">
            <v>EASTHAMPTON</v>
          </cell>
          <cell r="I804">
            <v>116.60630572592147</v>
          </cell>
          <cell r="J804">
            <v>9832</v>
          </cell>
          <cell r="K804">
            <v>1633</v>
          </cell>
          <cell r="L804">
            <v>937.65</v>
          </cell>
        </row>
        <row r="805">
          <cell r="B805">
            <v>497117087</v>
          </cell>
          <cell r="C805">
            <v>497117</v>
          </cell>
          <cell r="D805" t="str">
            <v>PIONEER VALLEY CHINESE IMMERSION</v>
          </cell>
          <cell r="E805">
            <v>117</v>
          </cell>
          <cell r="F805" t="str">
            <v>HADLEY</v>
          </cell>
          <cell r="G805">
            <v>87</v>
          </cell>
          <cell r="H805" t="str">
            <v>EAST LONGMEADOW</v>
          </cell>
          <cell r="I805">
            <v>133.93425665770806</v>
          </cell>
          <cell r="J805">
            <v>13280</v>
          </cell>
          <cell r="K805">
            <v>4506</v>
          </cell>
          <cell r="L805">
            <v>937.65</v>
          </cell>
        </row>
        <row r="806">
          <cell r="B806">
            <v>497117111</v>
          </cell>
          <cell r="C806">
            <v>497117</v>
          </cell>
          <cell r="D806" t="str">
            <v>PIONEER VALLEY CHINESE IMMERSION</v>
          </cell>
          <cell r="E806">
            <v>117</v>
          </cell>
          <cell r="F806" t="str">
            <v>HADLEY</v>
          </cell>
          <cell r="G806">
            <v>111</v>
          </cell>
          <cell r="H806" t="str">
            <v>GRANBY</v>
          </cell>
          <cell r="I806">
            <v>127.64482344634635</v>
          </cell>
          <cell r="J806">
            <v>10458</v>
          </cell>
          <cell r="K806">
            <v>2891</v>
          </cell>
          <cell r="L806">
            <v>937.65</v>
          </cell>
        </row>
        <row r="807">
          <cell r="B807">
            <v>497117114</v>
          </cell>
          <cell r="C807">
            <v>497117</v>
          </cell>
          <cell r="D807" t="str">
            <v>PIONEER VALLEY CHINESE IMMERSION</v>
          </cell>
          <cell r="E807">
            <v>117</v>
          </cell>
          <cell r="F807" t="str">
            <v>HADLEY</v>
          </cell>
          <cell r="G807">
            <v>114</v>
          </cell>
          <cell r="H807" t="str">
            <v>GREENFIELD</v>
          </cell>
          <cell r="I807">
            <v>117.68429811139822</v>
          </cell>
          <cell r="J807">
            <v>11571</v>
          </cell>
          <cell r="K807">
            <v>2046</v>
          </cell>
          <cell r="L807">
            <v>937.65</v>
          </cell>
        </row>
        <row r="808">
          <cell r="B808">
            <v>497117117</v>
          </cell>
          <cell r="C808">
            <v>497117</v>
          </cell>
          <cell r="D808" t="str">
            <v>PIONEER VALLEY CHINESE IMMERSION</v>
          </cell>
          <cell r="E808">
            <v>117</v>
          </cell>
          <cell r="F808" t="str">
            <v>HADLEY</v>
          </cell>
          <cell r="G808">
            <v>117</v>
          </cell>
          <cell r="H808" t="str">
            <v>HADLEY</v>
          </cell>
          <cell r="I808">
            <v>140.97400672849417</v>
          </cell>
          <cell r="J808">
            <v>9432</v>
          </cell>
          <cell r="K808">
            <v>3865</v>
          </cell>
          <cell r="L808">
            <v>937.65</v>
          </cell>
        </row>
        <row r="809">
          <cell r="B809">
            <v>497117137</v>
          </cell>
          <cell r="C809">
            <v>497117</v>
          </cell>
          <cell r="D809" t="str">
            <v>PIONEER VALLEY CHINESE IMMERSION</v>
          </cell>
          <cell r="E809">
            <v>117</v>
          </cell>
          <cell r="F809" t="str">
            <v>HADLEY</v>
          </cell>
          <cell r="G809">
            <v>137</v>
          </cell>
          <cell r="H809" t="str">
            <v>HOLYOKE</v>
          </cell>
          <cell r="I809">
            <v>100</v>
          </cell>
          <cell r="J809">
            <v>9904</v>
          </cell>
          <cell r="K809">
            <v>0</v>
          </cell>
          <cell r="L809">
            <v>937.65</v>
          </cell>
        </row>
        <row r="810">
          <cell r="B810">
            <v>497117154</v>
          </cell>
          <cell r="C810">
            <v>497117</v>
          </cell>
          <cell r="D810" t="str">
            <v>PIONEER VALLEY CHINESE IMMERSION</v>
          </cell>
          <cell r="E810">
            <v>117</v>
          </cell>
          <cell r="F810" t="str">
            <v>HADLEY</v>
          </cell>
          <cell r="G810">
            <v>154</v>
          </cell>
          <cell r="H810" t="str">
            <v>LEVERETT</v>
          </cell>
          <cell r="I810">
            <v>229.50720584999863</v>
          </cell>
          <cell r="J810">
            <v>9190</v>
          </cell>
          <cell r="K810">
            <v>11902</v>
          </cell>
          <cell r="L810">
            <v>937.65</v>
          </cell>
        </row>
        <row r="811">
          <cell r="B811">
            <v>497117159</v>
          </cell>
          <cell r="C811">
            <v>497117</v>
          </cell>
          <cell r="D811" t="str">
            <v>PIONEER VALLEY CHINESE IMMERSION</v>
          </cell>
          <cell r="E811">
            <v>117</v>
          </cell>
          <cell r="F811" t="str">
            <v>HADLEY</v>
          </cell>
          <cell r="G811">
            <v>159</v>
          </cell>
          <cell r="H811" t="str">
            <v>LONGMEADOW</v>
          </cell>
          <cell r="I811">
            <v>143.90119604572502</v>
          </cell>
          <cell r="J811">
            <v>9167</v>
          </cell>
          <cell r="K811">
            <v>4024</v>
          </cell>
          <cell r="L811">
            <v>937.65</v>
          </cell>
        </row>
        <row r="812">
          <cell r="B812">
            <v>497117210</v>
          </cell>
          <cell r="C812">
            <v>497117</v>
          </cell>
          <cell r="D812" t="str">
            <v>PIONEER VALLEY CHINESE IMMERSION</v>
          </cell>
          <cell r="E812">
            <v>117</v>
          </cell>
          <cell r="F812" t="str">
            <v>HADLEY</v>
          </cell>
          <cell r="G812">
            <v>210</v>
          </cell>
          <cell r="H812" t="str">
            <v>NORTHAMPTON</v>
          </cell>
          <cell r="I812">
            <v>131.82946433483974</v>
          </cell>
          <cell r="J812">
            <v>10174</v>
          </cell>
          <cell r="K812">
            <v>3238</v>
          </cell>
          <cell r="L812">
            <v>937.65</v>
          </cell>
        </row>
        <row r="813">
          <cell r="B813">
            <v>497117223</v>
          </cell>
          <cell r="C813">
            <v>497117</v>
          </cell>
          <cell r="D813" t="str">
            <v>PIONEER VALLEY CHINESE IMMERSION</v>
          </cell>
          <cell r="E813">
            <v>117</v>
          </cell>
          <cell r="F813" t="str">
            <v>HADLEY</v>
          </cell>
          <cell r="G813">
            <v>223</v>
          </cell>
          <cell r="H813" t="str">
            <v>ORANGE</v>
          </cell>
          <cell r="I813">
            <v>105.19923728580116</v>
          </cell>
          <cell r="J813">
            <v>9305</v>
          </cell>
          <cell r="K813">
            <v>484</v>
          </cell>
          <cell r="L813">
            <v>937.65</v>
          </cell>
        </row>
        <row r="814">
          <cell r="B814">
            <v>497117272</v>
          </cell>
          <cell r="C814">
            <v>497117</v>
          </cell>
          <cell r="D814" t="str">
            <v>PIONEER VALLEY CHINESE IMMERSION</v>
          </cell>
          <cell r="E814">
            <v>117</v>
          </cell>
          <cell r="F814" t="str">
            <v>HADLEY</v>
          </cell>
          <cell r="G814">
            <v>272</v>
          </cell>
          <cell r="H814" t="str">
            <v>SHUTESBURY</v>
          </cell>
          <cell r="I814">
            <v>196.99510736097551</v>
          </cell>
          <cell r="J814">
            <v>9305</v>
          </cell>
          <cell r="K814">
            <v>9025</v>
          </cell>
          <cell r="L814">
            <v>937.65</v>
          </cell>
        </row>
        <row r="815">
          <cell r="B815">
            <v>497117275</v>
          </cell>
          <cell r="C815">
            <v>497117</v>
          </cell>
          <cell r="D815" t="str">
            <v>PIONEER VALLEY CHINESE IMMERSION</v>
          </cell>
          <cell r="E815">
            <v>117</v>
          </cell>
          <cell r="F815" t="str">
            <v>HADLEY</v>
          </cell>
          <cell r="G815">
            <v>275</v>
          </cell>
          <cell r="H815" t="str">
            <v>SOUTHAMPTON</v>
          </cell>
          <cell r="I815">
            <v>133.29882054932295</v>
          </cell>
          <cell r="J815">
            <v>11262</v>
          </cell>
          <cell r="K815">
            <v>3750</v>
          </cell>
          <cell r="L815">
            <v>937.65</v>
          </cell>
        </row>
        <row r="816">
          <cell r="B816">
            <v>497117278</v>
          </cell>
          <cell r="C816">
            <v>497117</v>
          </cell>
          <cell r="D816" t="str">
            <v>PIONEER VALLEY CHINESE IMMERSION</v>
          </cell>
          <cell r="E816">
            <v>117</v>
          </cell>
          <cell r="F816" t="str">
            <v>HADLEY</v>
          </cell>
          <cell r="G816">
            <v>278</v>
          </cell>
          <cell r="H816" t="str">
            <v>SOUTH HADLEY</v>
          </cell>
          <cell r="I816">
            <v>118.95614040112157</v>
          </cell>
          <cell r="J816">
            <v>9926</v>
          </cell>
          <cell r="K816">
            <v>1882</v>
          </cell>
          <cell r="L816">
            <v>937.65</v>
          </cell>
        </row>
        <row r="817">
          <cell r="B817">
            <v>497117281</v>
          </cell>
          <cell r="C817">
            <v>497117</v>
          </cell>
          <cell r="D817" t="str">
            <v>PIONEER VALLEY CHINESE IMMERSION</v>
          </cell>
          <cell r="E817">
            <v>117</v>
          </cell>
          <cell r="F817" t="str">
            <v>HADLEY</v>
          </cell>
          <cell r="G817">
            <v>281</v>
          </cell>
          <cell r="H817" t="str">
            <v>SPRINGFIELD</v>
          </cell>
          <cell r="I817">
            <v>100</v>
          </cell>
          <cell r="J817">
            <v>12680</v>
          </cell>
          <cell r="K817">
            <v>0</v>
          </cell>
          <cell r="L817">
            <v>937.65</v>
          </cell>
        </row>
        <row r="818">
          <cell r="B818">
            <v>497117325</v>
          </cell>
          <cell r="C818">
            <v>497117</v>
          </cell>
          <cell r="D818" t="str">
            <v>PIONEER VALLEY CHINESE IMMERSION</v>
          </cell>
          <cell r="E818">
            <v>117</v>
          </cell>
          <cell r="F818" t="str">
            <v>HADLEY</v>
          </cell>
          <cell r="G818">
            <v>325</v>
          </cell>
          <cell r="H818" t="str">
            <v>WESTFIELD</v>
          </cell>
          <cell r="I818">
            <v>112.77770554408886</v>
          </cell>
          <cell r="J818">
            <v>9896</v>
          </cell>
          <cell r="K818">
            <v>1264</v>
          </cell>
          <cell r="L818">
            <v>937.65</v>
          </cell>
        </row>
        <row r="819">
          <cell r="B819">
            <v>497117327</v>
          </cell>
          <cell r="C819">
            <v>497117</v>
          </cell>
          <cell r="D819" t="str">
            <v>PIONEER VALLEY CHINESE IMMERSION</v>
          </cell>
          <cell r="E819">
            <v>117</v>
          </cell>
          <cell r="F819" t="str">
            <v>HADLEY</v>
          </cell>
          <cell r="G819">
            <v>327</v>
          </cell>
          <cell r="H819" t="str">
            <v>WESTHAMPTON</v>
          </cell>
          <cell r="I819">
            <v>187.47829155454369</v>
          </cell>
          <cell r="J819">
            <v>9190</v>
          </cell>
          <cell r="K819">
            <v>8039</v>
          </cell>
          <cell r="L819">
            <v>937.65</v>
          </cell>
        </row>
        <row r="820">
          <cell r="B820">
            <v>497117332</v>
          </cell>
          <cell r="C820">
            <v>497117</v>
          </cell>
          <cell r="D820" t="str">
            <v>PIONEER VALLEY CHINESE IMMERSION</v>
          </cell>
          <cell r="E820">
            <v>117</v>
          </cell>
          <cell r="F820" t="str">
            <v>HADLEY</v>
          </cell>
          <cell r="G820">
            <v>332</v>
          </cell>
          <cell r="H820" t="str">
            <v>WEST SPRINGFIELD</v>
          </cell>
          <cell r="I820">
            <v>106.17797260145379</v>
          </cell>
          <cell r="J820">
            <v>9132</v>
          </cell>
          <cell r="K820">
            <v>564</v>
          </cell>
          <cell r="L820">
            <v>937.65</v>
          </cell>
        </row>
        <row r="821">
          <cell r="B821">
            <v>497117340</v>
          </cell>
          <cell r="C821">
            <v>497117</v>
          </cell>
          <cell r="D821" t="str">
            <v>PIONEER VALLEY CHINESE IMMERSION</v>
          </cell>
          <cell r="E821">
            <v>117</v>
          </cell>
          <cell r="F821" t="str">
            <v>HADLEY</v>
          </cell>
          <cell r="G821">
            <v>340</v>
          </cell>
          <cell r="H821" t="str">
            <v>WILLIAMSBURG</v>
          </cell>
          <cell r="I821">
            <v>179.38565350568319</v>
          </cell>
          <cell r="J821">
            <v>11304</v>
          </cell>
          <cell r="K821">
            <v>8974</v>
          </cell>
          <cell r="L821">
            <v>937.65</v>
          </cell>
        </row>
        <row r="822">
          <cell r="B822">
            <v>497117605</v>
          </cell>
          <cell r="C822">
            <v>497117</v>
          </cell>
          <cell r="D822" t="str">
            <v>PIONEER VALLEY CHINESE IMMERSION</v>
          </cell>
          <cell r="E822">
            <v>117</v>
          </cell>
          <cell r="F822" t="str">
            <v>HADLEY</v>
          </cell>
          <cell r="G822">
            <v>605</v>
          </cell>
          <cell r="H822" t="str">
            <v>AMHERST PELHAM</v>
          </cell>
          <cell r="I822">
            <v>171.56694165753501</v>
          </cell>
          <cell r="J822">
            <v>11039</v>
          </cell>
          <cell r="K822">
            <v>7900</v>
          </cell>
          <cell r="L822">
            <v>937.65</v>
          </cell>
        </row>
        <row r="823">
          <cell r="B823">
            <v>497117670</v>
          </cell>
          <cell r="C823">
            <v>497117</v>
          </cell>
          <cell r="D823" t="str">
            <v>PIONEER VALLEY CHINESE IMMERSION</v>
          </cell>
          <cell r="E823">
            <v>117</v>
          </cell>
          <cell r="F823" t="str">
            <v>HADLEY</v>
          </cell>
          <cell r="G823">
            <v>670</v>
          </cell>
          <cell r="H823" t="str">
            <v>FRONTIER</v>
          </cell>
          <cell r="I823">
            <v>178.79212234639522</v>
          </cell>
          <cell r="J823">
            <v>10089</v>
          </cell>
          <cell r="K823">
            <v>7949</v>
          </cell>
          <cell r="L823">
            <v>937.65</v>
          </cell>
        </row>
        <row r="824">
          <cell r="B824">
            <v>497117674</v>
          </cell>
          <cell r="C824">
            <v>497117</v>
          </cell>
          <cell r="D824" t="str">
            <v>PIONEER VALLEY CHINESE IMMERSION</v>
          </cell>
          <cell r="E824">
            <v>117</v>
          </cell>
          <cell r="F824" t="str">
            <v>HADLEY</v>
          </cell>
          <cell r="G824">
            <v>674</v>
          </cell>
          <cell r="H824" t="str">
            <v>GILL MONTAGUE</v>
          </cell>
          <cell r="I824">
            <v>135.386784693641</v>
          </cell>
          <cell r="J824">
            <v>11619</v>
          </cell>
          <cell r="K824">
            <v>4112</v>
          </cell>
          <cell r="L824">
            <v>937.65</v>
          </cell>
        </row>
        <row r="825">
          <cell r="B825">
            <v>497117680</v>
          </cell>
          <cell r="C825">
            <v>497117</v>
          </cell>
          <cell r="D825" t="str">
            <v>PIONEER VALLEY CHINESE IMMERSION</v>
          </cell>
          <cell r="E825">
            <v>117</v>
          </cell>
          <cell r="F825" t="str">
            <v>HADLEY</v>
          </cell>
          <cell r="G825">
            <v>680</v>
          </cell>
          <cell r="H825" t="str">
            <v>HAMPDEN WILBRAHAM</v>
          </cell>
          <cell r="I825">
            <v>133.47758570556297</v>
          </cell>
          <cell r="J825">
            <v>9305</v>
          </cell>
          <cell r="K825">
            <v>3115</v>
          </cell>
          <cell r="L825">
            <v>937.65</v>
          </cell>
        </row>
        <row r="826">
          <cell r="B826">
            <v>497117683</v>
          </cell>
          <cell r="C826">
            <v>497117</v>
          </cell>
          <cell r="D826" t="str">
            <v>PIONEER VALLEY CHINESE IMMERSION</v>
          </cell>
          <cell r="E826">
            <v>117</v>
          </cell>
          <cell r="F826" t="str">
            <v>HADLEY</v>
          </cell>
          <cell r="G826">
            <v>683</v>
          </cell>
          <cell r="H826" t="str">
            <v>HAMPSHIRE</v>
          </cell>
          <cell r="I826">
            <v>171.375728238504</v>
          </cell>
          <cell r="J826">
            <v>12802</v>
          </cell>
          <cell r="K826">
            <v>9138</v>
          </cell>
          <cell r="L826">
            <v>937.65</v>
          </cell>
        </row>
        <row r="827">
          <cell r="B827">
            <v>497117750</v>
          </cell>
          <cell r="C827">
            <v>497117</v>
          </cell>
          <cell r="D827" t="str">
            <v>PIONEER VALLEY CHINESE IMMERSION</v>
          </cell>
          <cell r="E827">
            <v>117</v>
          </cell>
          <cell r="F827" t="str">
            <v>HADLEY</v>
          </cell>
          <cell r="G827">
            <v>750</v>
          </cell>
          <cell r="H827" t="str">
            <v>PIONEER</v>
          </cell>
          <cell r="I827">
            <v>164.55317459425112</v>
          </cell>
          <cell r="J827">
            <v>10766</v>
          </cell>
          <cell r="K827">
            <v>6950</v>
          </cell>
          <cell r="L827">
            <v>937.65</v>
          </cell>
        </row>
        <row r="828">
          <cell r="B828">
            <v>497117755</v>
          </cell>
          <cell r="C828">
            <v>497117</v>
          </cell>
          <cell r="D828" t="str">
            <v>PIONEER VALLEY CHINESE IMMERSION</v>
          </cell>
          <cell r="E828">
            <v>117</v>
          </cell>
          <cell r="F828" t="str">
            <v>HADLEY</v>
          </cell>
          <cell r="G828">
            <v>755</v>
          </cell>
          <cell r="H828" t="str">
            <v>RALPH C MAHAR</v>
          </cell>
          <cell r="I828">
            <v>149.83318451417597</v>
          </cell>
          <cell r="J828">
            <v>11690</v>
          </cell>
          <cell r="K828">
            <v>5825</v>
          </cell>
          <cell r="L828">
            <v>937.65</v>
          </cell>
        </row>
        <row r="829">
          <cell r="B829">
            <v>497117766</v>
          </cell>
          <cell r="C829">
            <v>497117</v>
          </cell>
          <cell r="D829" t="str">
            <v>PIONEER VALLEY CHINESE IMMERSION</v>
          </cell>
          <cell r="E829">
            <v>117</v>
          </cell>
          <cell r="F829" t="str">
            <v>HADLEY</v>
          </cell>
          <cell r="G829">
            <v>766</v>
          </cell>
          <cell r="H829" t="str">
            <v>SOUTHWICK TOLLAND GRANVILLE</v>
          </cell>
          <cell r="I829">
            <v>133.37581741615733</v>
          </cell>
          <cell r="J829">
            <v>15039</v>
          </cell>
          <cell r="K829">
            <v>5019</v>
          </cell>
          <cell r="L829">
            <v>937.65</v>
          </cell>
        </row>
        <row r="830">
          <cell r="B830">
            <v>498281061</v>
          </cell>
          <cell r="C830">
            <v>498281</v>
          </cell>
          <cell r="D830" t="str">
            <v>VERITAS PREPARATORY</v>
          </cell>
          <cell r="E830">
            <v>281</v>
          </cell>
          <cell r="F830" t="str">
            <v>SPRINGFIELD</v>
          </cell>
          <cell r="G830">
            <v>61</v>
          </cell>
          <cell r="H830" t="str">
            <v>CHICOPEE</v>
          </cell>
          <cell r="I830">
            <v>104.5826645780448</v>
          </cell>
          <cell r="J830">
            <v>13641</v>
          </cell>
          <cell r="K830">
            <v>625</v>
          </cell>
          <cell r="L830">
            <v>937.65</v>
          </cell>
        </row>
        <row r="831">
          <cell r="B831">
            <v>498281281</v>
          </cell>
          <cell r="C831">
            <v>498281</v>
          </cell>
          <cell r="D831" t="str">
            <v>VERITAS PREPARATORY</v>
          </cell>
          <cell r="E831">
            <v>281</v>
          </cell>
          <cell r="F831" t="str">
            <v>SPRINGFIELD</v>
          </cell>
          <cell r="G831">
            <v>281</v>
          </cell>
          <cell r="H831" t="str">
            <v>SPRINGFIELD</v>
          </cell>
          <cell r="I831">
            <v>100</v>
          </cell>
          <cell r="J831">
            <v>13300</v>
          </cell>
          <cell r="K831">
            <v>0</v>
          </cell>
          <cell r="L831">
            <v>937.65</v>
          </cell>
        </row>
        <row r="832">
          <cell r="B832">
            <v>498281332</v>
          </cell>
          <cell r="C832">
            <v>498281</v>
          </cell>
          <cell r="D832" t="str">
            <v>VERITAS PREPARATORY</v>
          </cell>
          <cell r="E832">
            <v>281</v>
          </cell>
          <cell r="F832" t="str">
            <v>SPRINGFIELD</v>
          </cell>
          <cell r="G832">
            <v>332</v>
          </cell>
          <cell r="H832" t="str">
            <v>WEST SPRINGFIELD</v>
          </cell>
          <cell r="I832">
            <v>106.17797260145379</v>
          </cell>
          <cell r="J832">
            <v>13539</v>
          </cell>
          <cell r="K832">
            <v>836</v>
          </cell>
          <cell r="L832">
            <v>937.65</v>
          </cell>
        </row>
        <row r="833">
          <cell r="B833">
            <v>499061061</v>
          </cell>
          <cell r="C833">
            <v>499061</v>
          </cell>
          <cell r="D833" t="str">
            <v>HAMPDEN CS OF SCIENCE EAST</v>
          </cell>
          <cell r="E833">
            <v>61</v>
          </cell>
          <cell r="F833" t="str">
            <v>CHICOPEE</v>
          </cell>
          <cell r="G833">
            <v>61</v>
          </cell>
          <cell r="H833" t="str">
            <v>CHICOPEE</v>
          </cell>
          <cell r="I833">
            <v>104.5826645780448</v>
          </cell>
          <cell r="J833">
            <v>11551</v>
          </cell>
          <cell r="K833">
            <v>529</v>
          </cell>
          <cell r="L833">
            <v>937.65</v>
          </cell>
        </row>
        <row r="834">
          <cell r="B834">
            <v>499061111</v>
          </cell>
          <cell r="C834">
            <v>499061</v>
          </cell>
          <cell r="D834" t="str">
            <v>HAMPDEN CS OF SCIENCE EAST</v>
          </cell>
          <cell r="E834">
            <v>61</v>
          </cell>
          <cell r="F834" t="str">
            <v>CHICOPEE</v>
          </cell>
          <cell r="G834">
            <v>111</v>
          </cell>
          <cell r="H834" t="str">
            <v>GRANBY</v>
          </cell>
          <cell r="I834">
            <v>127.64482344634635</v>
          </cell>
          <cell r="J834">
            <v>13234</v>
          </cell>
          <cell r="K834">
            <v>3659</v>
          </cell>
          <cell r="L834">
            <v>937.65</v>
          </cell>
        </row>
        <row r="835">
          <cell r="B835">
            <v>499061137</v>
          </cell>
          <cell r="C835">
            <v>499061</v>
          </cell>
          <cell r="D835" t="str">
            <v>HAMPDEN CS OF SCIENCE EAST</v>
          </cell>
          <cell r="E835">
            <v>61</v>
          </cell>
          <cell r="F835" t="str">
            <v>CHICOPEE</v>
          </cell>
          <cell r="G835">
            <v>137</v>
          </cell>
          <cell r="H835" t="str">
            <v>HOLYOKE</v>
          </cell>
          <cell r="I835">
            <v>100</v>
          </cell>
          <cell r="J835">
            <v>13335</v>
          </cell>
          <cell r="K835">
            <v>0</v>
          </cell>
          <cell r="L835">
            <v>937.65</v>
          </cell>
        </row>
        <row r="836">
          <cell r="B836">
            <v>499061161</v>
          </cell>
          <cell r="C836">
            <v>499061</v>
          </cell>
          <cell r="D836" t="str">
            <v>HAMPDEN CS OF SCIENCE EAST</v>
          </cell>
          <cell r="E836">
            <v>61</v>
          </cell>
          <cell r="F836" t="str">
            <v>CHICOPEE</v>
          </cell>
          <cell r="G836">
            <v>161</v>
          </cell>
          <cell r="H836" t="str">
            <v>LUDLOW</v>
          </cell>
          <cell r="I836">
            <v>139.32831115606612</v>
          </cell>
          <cell r="J836">
            <v>12449</v>
          </cell>
          <cell r="K836">
            <v>4896</v>
          </cell>
          <cell r="L836">
            <v>937.65</v>
          </cell>
        </row>
        <row r="837">
          <cell r="B837">
            <v>499061278</v>
          </cell>
          <cell r="C837">
            <v>499061</v>
          </cell>
          <cell r="D837" t="str">
            <v>HAMPDEN CS OF SCIENCE EAST</v>
          </cell>
          <cell r="E837">
            <v>61</v>
          </cell>
          <cell r="F837" t="str">
            <v>CHICOPEE</v>
          </cell>
          <cell r="G837">
            <v>278</v>
          </cell>
          <cell r="H837" t="str">
            <v>SOUTH HADLEY</v>
          </cell>
          <cell r="I837">
            <v>118.95614040112157</v>
          </cell>
          <cell r="J837">
            <v>12190</v>
          </cell>
          <cell r="K837">
            <v>2311</v>
          </cell>
          <cell r="L837">
            <v>937.65</v>
          </cell>
        </row>
        <row r="838">
          <cell r="B838">
            <v>499061281</v>
          </cell>
          <cell r="C838">
            <v>499061</v>
          </cell>
          <cell r="D838" t="str">
            <v>HAMPDEN CS OF SCIENCE EAST</v>
          </cell>
          <cell r="E838">
            <v>61</v>
          </cell>
          <cell r="F838" t="str">
            <v>CHICOPEE</v>
          </cell>
          <cell r="G838">
            <v>281</v>
          </cell>
          <cell r="H838" t="str">
            <v>SPRINGFIELD</v>
          </cell>
          <cell r="I838">
            <v>100</v>
          </cell>
          <cell r="J838">
            <v>12495</v>
          </cell>
          <cell r="K838">
            <v>0</v>
          </cell>
          <cell r="L838">
            <v>937.65</v>
          </cell>
        </row>
        <row r="839">
          <cell r="B839">
            <v>499061325</v>
          </cell>
          <cell r="C839">
            <v>499061</v>
          </cell>
          <cell r="D839" t="str">
            <v>HAMPDEN CS OF SCIENCE EAST</v>
          </cell>
          <cell r="E839">
            <v>61</v>
          </cell>
          <cell r="F839" t="str">
            <v>CHICOPEE</v>
          </cell>
          <cell r="G839">
            <v>325</v>
          </cell>
          <cell r="H839" t="str">
            <v>WESTFIELD</v>
          </cell>
          <cell r="I839">
            <v>112.77770554408886</v>
          </cell>
          <cell r="J839">
            <v>14442</v>
          </cell>
          <cell r="K839">
            <v>1845</v>
          </cell>
          <cell r="L839">
            <v>937.65</v>
          </cell>
        </row>
        <row r="840">
          <cell r="B840">
            <v>499061332</v>
          </cell>
          <cell r="C840">
            <v>499061</v>
          </cell>
          <cell r="D840" t="str">
            <v>HAMPDEN CS OF SCIENCE EAST</v>
          </cell>
          <cell r="E840">
            <v>61</v>
          </cell>
          <cell r="F840" t="str">
            <v>CHICOPEE</v>
          </cell>
          <cell r="G840">
            <v>332</v>
          </cell>
          <cell r="H840" t="str">
            <v>WEST SPRINGFIELD</v>
          </cell>
          <cell r="I840">
            <v>106.17797260145379</v>
          </cell>
          <cell r="J840">
            <v>12987</v>
          </cell>
          <cell r="K840">
            <v>802</v>
          </cell>
          <cell r="L840">
            <v>937.65</v>
          </cell>
        </row>
        <row r="841">
          <cell r="B841">
            <v>499061672</v>
          </cell>
          <cell r="C841">
            <v>499061</v>
          </cell>
          <cell r="D841" t="str">
            <v>HAMPDEN CS OF SCIENCE EAST</v>
          </cell>
          <cell r="E841">
            <v>61</v>
          </cell>
          <cell r="F841" t="str">
            <v>CHICOPEE</v>
          </cell>
          <cell r="G841">
            <v>672</v>
          </cell>
          <cell r="H841" t="str">
            <v>GATEWAY</v>
          </cell>
          <cell r="I841">
            <v>134.71811490708069</v>
          </cell>
          <cell r="J841">
            <v>15243</v>
          </cell>
          <cell r="K841">
            <v>5292</v>
          </cell>
          <cell r="L841">
            <v>937.65</v>
          </cell>
        </row>
        <row r="842">
          <cell r="B842">
            <v>3501061061</v>
          </cell>
          <cell r="C842">
            <v>3501061</v>
          </cell>
          <cell r="D842" t="str">
            <v>PAULO FREIRE SOCIAL JUSTICE</v>
          </cell>
          <cell r="E842">
            <v>61</v>
          </cell>
          <cell r="F842" t="str">
            <v>CHICOPEE</v>
          </cell>
          <cell r="G842">
            <v>61</v>
          </cell>
          <cell r="H842" t="str">
            <v>CHICOPEE</v>
          </cell>
          <cell r="I842">
            <v>104.5826645780448</v>
          </cell>
          <cell r="J842">
            <v>14602</v>
          </cell>
          <cell r="K842">
            <v>669</v>
          </cell>
          <cell r="L842">
            <v>937.65</v>
          </cell>
        </row>
        <row r="843">
          <cell r="B843">
            <v>3501061111</v>
          </cell>
          <cell r="C843">
            <v>3501061</v>
          </cell>
          <cell r="D843" t="str">
            <v>PAULO FREIRE SOCIAL JUSTICE</v>
          </cell>
          <cell r="E843">
            <v>61</v>
          </cell>
          <cell r="F843" t="str">
            <v>CHICOPEE</v>
          </cell>
          <cell r="G843">
            <v>111</v>
          </cell>
          <cell r="H843" t="str">
            <v>GRANBY</v>
          </cell>
          <cell r="I843">
            <v>127.64482344634635</v>
          </cell>
          <cell r="J843">
            <v>10766</v>
          </cell>
          <cell r="K843">
            <v>2976</v>
          </cell>
          <cell r="L843">
            <v>937.65</v>
          </cell>
        </row>
        <row r="844">
          <cell r="B844">
            <v>3501061117</v>
          </cell>
          <cell r="C844">
            <v>3501061</v>
          </cell>
          <cell r="D844" t="str">
            <v>PAULO FREIRE SOCIAL JUSTICE</v>
          </cell>
          <cell r="E844">
            <v>61</v>
          </cell>
          <cell r="F844" t="str">
            <v>CHICOPEE</v>
          </cell>
          <cell r="G844">
            <v>117</v>
          </cell>
          <cell r="H844" t="str">
            <v>HADLEY</v>
          </cell>
          <cell r="I844">
            <v>140.97400672849417</v>
          </cell>
          <cell r="J844">
            <v>14765</v>
          </cell>
          <cell r="K844">
            <v>6050</v>
          </cell>
          <cell r="L844">
            <v>937.65</v>
          </cell>
        </row>
        <row r="845">
          <cell r="B845">
            <v>3501061137</v>
          </cell>
          <cell r="C845">
            <v>3501061</v>
          </cell>
          <cell r="D845" t="str">
            <v>PAULO FREIRE SOCIAL JUSTICE</v>
          </cell>
          <cell r="E845">
            <v>61</v>
          </cell>
          <cell r="F845" t="str">
            <v>CHICOPEE</v>
          </cell>
          <cell r="G845">
            <v>137</v>
          </cell>
          <cell r="H845" t="str">
            <v>HOLYOKE</v>
          </cell>
          <cell r="I845">
            <v>100</v>
          </cell>
          <cell r="J845">
            <v>15279</v>
          </cell>
          <cell r="K845">
            <v>0</v>
          </cell>
          <cell r="L845">
            <v>937.65</v>
          </cell>
        </row>
        <row r="846">
          <cell r="B846">
            <v>3501061161</v>
          </cell>
          <cell r="C846">
            <v>3501061</v>
          </cell>
          <cell r="D846" t="str">
            <v>PAULO FREIRE SOCIAL JUSTICE</v>
          </cell>
          <cell r="E846">
            <v>61</v>
          </cell>
          <cell r="F846" t="str">
            <v>CHICOPEE</v>
          </cell>
          <cell r="G846">
            <v>161</v>
          </cell>
          <cell r="H846" t="str">
            <v>LUDLOW</v>
          </cell>
          <cell r="I846">
            <v>139.32831115606612</v>
          </cell>
          <cell r="J846">
            <v>10766</v>
          </cell>
          <cell r="K846">
            <v>4234</v>
          </cell>
          <cell r="L846">
            <v>937.65</v>
          </cell>
        </row>
        <row r="847">
          <cell r="B847">
            <v>3501061210</v>
          </cell>
          <cell r="C847">
            <v>3501061</v>
          </cell>
          <cell r="D847" t="str">
            <v>PAULO FREIRE SOCIAL JUSTICE</v>
          </cell>
          <cell r="E847">
            <v>61</v>
          </cell>
          <cell r="F847" t="str">
            <v>CHICOPEE</v>
          </cell>
          <cell r="G847">
            <v>210</v>
          </cell>
          <cell r="H847" t="str">
            <v>NORTHAMPTON</v>
          </cell>
          <cell r="I847">
            <v>131.82946433483974</v>
          </cell>
          <cell r="J847">
            <v>15039</v>
          </cell>
          <cell r="K847">
            <v>4787</v>
          </cell>
          <cell r="L847">
            <v>937.65</v>
          </cell>
        </row>
        <row r="848">
          <cell r="B848">
            <v>3501061278</v>
          </cell>
          <cell r="C848">
            <v>3501061</v>
          </cell>
          <cell r="D848" t="str">
            <v>PAULO FREIRE SOCIAL JUSTICE</v>
          </cell>
          <cell r="E848">
            <v>61</v>
          </cell>
          <cell r="F848" t="str">
            <v>CHICOPEE</v>
          </cell>
          <cell r="G848">
            <v>278</v>
          </cell>
          <cell r="H848" t="str">
            <v>SOUTH HADLEY</v>
          </cell>
          <cell r="I848">
            <v>118.95614040112157</v>
          </cell>
          <cell r="J848">
            <v>14247</v>
          </cell>
          <cell r="K848">
            <v>2701</v>
          </cell>
          <cell r="L848">
            <v>937.65</v>
          </cell>
        </row>
        <row r="849">
          <cell r="B849">
            <v>3501061281</v>
          </cell>
          <cell r="C849">
            <v>3501061</v>
          </cell>
          <cell r="D849" t="str">
            <v>PAULO FREIRE SOCIAL JUSTICE</v>
          </cell>
          <cell r="E849">
            <v>61</v>
          </cell>
          <cell r="F849" t="str">
            <v>CHICOPEE</v>
          </cell>
          <cell r="G849">
            <v>281</v>
          </cell>
          <cell r="H849" t="str">
            <v>SPRINGFIELD</v>
          </cell>
          <cell r="I849">
            <v>100</v>
          </cell>
          <cell r="J849">
            <v>15267</v>
          </cell>
          <cell r="K849">
            <v>0</v>
          </cell>
          <cell r="L849">
            <v>937.65</v>
          </cell>
        </row>
        <row r="850">
          <cell r="B850">
            <v>3501061332</v>
          </cell>
          <cell r="C850">
            <v>3501061</v>
          </cell>
          <cell r="D850" t="str">
            <v>PAULO FREIRE SOCIAL JUSTICE</v>
          </cell>
          <cell r="E850">
            <v>61</v>
          </cell>
          <cell r="F850" t="str">
            <v>CHICOPEE</v>
          </cell>
          <cell r="G850">
            <v>332</v>
          </cell>
          <cell r="H850" t="str">
            <v>WEST SPRINGFIELD</v>
          </cell>
          <cell r="I850">
            <v>106.17797260145379</v>
          </cell>
          <cell r="J850">
            <v>15976</v>
          </cell>
          <cell r="K850">
            <v>987</v>
          </cell>
          <cell r="L850">
            <v>937.65</v>
          </cell>
        </row>
        <row r="851">
          <cell r="B851">
            <v>3501061683</v>
          </cell>
          <cell r="C851">
            <v>3501061</v>
          </cell>
          <cell r="D851" t="str">
            <v>PAULO FREIRE SOCIAL JUSTICE</v>
          </cell>
          <cell r="E851">
            <v>61</v>
          </cell>
          <cell r="F851" t="str">
            <v>CHICOPEE</v>
          </cell>
          <cell r="G851">
            <v>683</v>
          </cell>
          <cell r="H851" t="str">
            <v>HAMPSHIRE</v>
          </cell>
          <cell r="I851">
            <v>171.375728238504</v>
          </cell>
          <cell r="J851">
            <v>14723</v>
          </cell>
          <cell r="K851">
            <v>10509</v>
          </cell>
          <cell r="L851">
            <v>937.65</v>
          </cell>
        </row>
        <row r="852">
          <cell r="B852">
            <v>3502281061</v>
          </cell>
          <cell r="C852">
            <v>3502281</v>
          </cell>
          <cell r="D852" t="str">
            <v>BAYSTATE ACADEMY</v>
          </cell>
          <cell r="E852">
            <v>281</v>
          </cell>
          <cell r="F852" t="str">
            <v>SPRINGFIELD</v>
          </cell>
          <cell r="G852">
            <v>61</v>
          </cell>
          <cell r="H852" t="str">
            <v>CHICOPEE</v>
          </cell>
          <cell r="I852">
            <v>104.5826645780448</v>
          </cell>
          <cell r="J852">
            <v>15446</v>
          </cell>
          <cell r="K852">
            <v>708</v>
          </cell>
          <cell r="L852">
            <v>937.65</v>
          </cell>
        </row>
        <row r="853">
          <cell r="B853">
            <v>3502281281</v>
          </cell>
          <cell r="C853">
            <v>3502281</v>
          </cell>
          <cell r="D853" t="str">
            <v>BAYSTATE ACADEMY</v>
          </cell>
          <cell r="E853">
            <v>281</v>
          </cell>
          <cell r="F853" t="str">
            <v>SPRINGFIELD</v>
          </cell>
          <cell r="G853">
            <v>281</v>
          </cell>
          <cell r="H853" t="str">
            <v>SPRINGFIELD</v>
          </cell>
          <cell r="I853">
            <v>100</v>
          </cell>
          <cell r="J853">
            <v>13595</v>
          </cell>
          <cell r="K853">
            <v>0</v>
          </cell>
          <cell r="L853">
            <v>937.65</v>
          </cell>
        </row>
        <row r="854">
          <cell r="B854">
            <v>3503160031</v>
          </cell>
          <cell r="C854">
            <v>3503160</v>
          </cell>
          <cell r="D854" t="str">
            <v>COLLEGIATE CS OF LOWELL</v>
          </cell>
          <cell r="E854">
            <v>160</v>
          </cell>
          <cell r="F854" t="str">
            <v>LOWELL</v>
          </cell>
          <cell r="G854">
            <v>31</v>
          </cell>
          <cell r="H854" t="str">
            <v>BILLERICA</v>
          </cell>
          <cell r="I854">
            <v>147.04748110217747</v>
          </cell>
          <cell r="J854">
            <v>10750</v>
          </cell>
          <cell r="K854">
            <v>5058</v>
          </cell>
          <cell r="L854">
            <v>937.65</v>
          </cell>
        </row>
        <row r="855">
          <cell r="B855">
            <v>3503160044</v>
          </cell>
          <cell r="C855">
            <v>3503160</v>
          </cell>
          <cell r="D855" t="str">
            <v>COLLEGIATE CS OF LOWELL</v>
          </cell>
          <cell r="E855">
            <v>160</v>
          </cell>
          <cell r="F855" t="str">
            <v>LOWELL</v>
          </cell>
          <cell r="G855">
            <v>44</v>
          </cell>
          <cell r="H855" t="str">
            <v>BROCKTON</v>
          </cell>
          <cell r="I855">
            <v>100</v>
          </cell>
          <cell r="J855">
            <v>9305</v>
          </cell>
          <cell r="K855">
            <v>0</v>
          </cell>
          <cell r="L855">
            <v>937.65</v>
          </cell>
        </row>
        <row r="856">
          <cell r="B856">
            <v>3503160048</v>
          </cell>
          <cell r="C856">
            <v>3503160</v>
          </cell>
          <cell r="D856" t="str">
            <v>COLLEGIATE CS OF LOWELL</v>
          </cell>
          <cell r="E856">
            <v>160</v>
          </cell>
          <cell r="F856" t="str">
            <v>LOWELL</v>
          </cell>
          <cell r="G856">
            <v>48</v>
          </cell>
          <cell r="H856" t="str">
            <v>BURLINGTON</v>
          </cell>
          <cell r="I856">
            <v>180.36292450968321</v>
          </cell>
          <cell r="J856">
            <v>9219</v>
          </cell>
          <cell r="K856">
            <v>7409</v>
          </cell>
          <cell r="L856">
            <v>937.65</v>
          </cell>
        </row>
        <row r="857">
          <cell r="B857">
            <v>3503160056</v>
          </cell>
          <cell r="C857">
            <v>3503160</v>
          </cell>
          <cell r="D857" t="str">
            <v>COLLEGIATE CS OF LOWELL</v>
          </cell>
          <cell r="E857">
            <v>160</v>
          </cell>
          <cell r="F857" t="str">
            <v>LOWELL</v>
          </cell>
          <cell r="G857">
            <v>56</v>
          </cell>
          <cell r="H857" t="str">
            <v>CHELMSFORD</v>
          </cell>
          <cell r="I857">
            <v>133.81302879035803</v>
          </cell>
          <cell r="J857">
            <v>11090</v>
          </cell>
          <cell r="K857">
            <v>3750</v>
          </cell>
          <cell r="L857">
            <v>937.65</v>
          </cell>
        </row>
        <row r="858">
          <cell r="B858">
            <v>3503160079</v>
          </cell>
          <cell r="C858">
            <v>3503160</v>
          </cell>
          <cell r="D858" t="str">
            <v>COLLEGIATE CS OF LOWELL</v>
          </cell>
          <cell r="E858">
            <v>160</v>
          </cell>
          <cell r="F858" t="str">
            <v>LOWELL</v>
          </cell>
          <cell r="G858">
            <v>79</v>
          </cell>
          <cell r="H858" t="str">
            <v>DRACUT</v>
          </cell>
          <cell r="I858">
            <v>101.81903890618051</v>
          </cell>
          <cell r="J858">
            <v>10326</v>
          </cell>
          <cell r="K858">
            <v>188</v>
          </cell>
          <cell r="L858">
            <v>937.65</v>
          </cell>
        </row>
        <row r="859">
          <cell r="B859">
            <v>3503160149</v>
          </cell>
          <cell r="C859">
            <v>3503160</v>
          </cell>
          <cell r="D859" t="str">
            <v>COLLEGIATE CS OF LOWELL</v>
          </cell>
          <cell r="E859">
            <v>160</v>
          </cell>
          <cell r="F859" t="str">
            <v>LOWELL</v>
          </cell>
          <cell r="G859">
            <v>149</v>
          </cell>
          <cell r="H859" t="str">
            <v>LAWRENCE</v>
          </cell>
          <cell r="I859">
            <v>100</v>
          </cell>
          <cell r="J859">
            <v>13985</v>
          </cell>
          <cell r="K859">
            <v>0</v>
          </cell>
          <cell r="L859">
            <v>937.65</v>
          </cell>
        </row>
        <row r="860">
          <cell r="B860">
            <v>3503160160</v>
          </cell>
          <cell r="C860">
            <v>3503160</v>
          </cell>
          <cell r="D860" t="str">
            <v>COLLEGIATE CS OF LOWELL</v>
          </cell>
          <cell r="E860">
            <v>160</v>
          </cell>
          <cell r="F860" t="str">
            <v>LOWELL</v>
          </cell>
          <cell r="G860">
            <v>160</v>
          </cell>
          <cell r="H860" t="str">
            <v>LOWELL</v>
          </cell>
          <cell r="I860">
            <v>100.240612657413</v>
          </cell>
          <cell r="J860">
            <v>12509</v>
          </cell>
          <cell r="K860">
            <v>30</v>
          </cell>
          <cell r="L860">
            <v>937.65</v>
          </cell>
        </row>
        <row r="861">
          <cell r="B861">
            <v>3503160301</v>
          </cell>
          <cell r="C861">
            <v>3503160</v>
          </cell>
          <cell r="D861" t="str">
            <v>COLLEGIATE CS OF LOWELL</v>
          </cell>
          <cell r="E861">
            <v>160</v>
          </cell>
          <cell r="F861" t="str">
            <v>LOWELL</v>
          </cell>
          <cell r="G861">
            <v>301</v>
          </cell>
          <cell r="H861" t="str">
            <v>TYNGSBOROUGH</v>
          </cell>
          <cell r="I861">
            <v>140.65556160428966</v>
          </cell>
          <cell r="J861">
            <v>14480</v>
          </cell>
          <cell r="K861">
            <v>5887</v>
          </cell>
          <cell r="L861">
            <v>937.65</v>
          </cell>
        </row>
        <row r="862">
          <cell r="B862">
            <v>3503160673</v>
          </cell>
          <cell r="C862">
            <v>3503160</v>
          </cell>
          <cell r="D862" t="str">
            <v>COLLEGIATE CS OF LOWELL</v>
          </cell>
          <cell r="E862">
            <v>160</v>
          </cell>
          <cell r="F862" t="str">
            <v>LOWELL</v>
          </cell>
          <cell r="G862">
            <v>673</v>
          </cell>
          <cell r="H862" t="str">
            <v>GROTON DUNSTABLE</v>
          </cell>
          <cell r="I862">
            <v>152.84370899229717</v>
          </cell>
          <cell r="J862">
            <v>9305</v>
          </cell>
          <cell r="K862">
            <v>4917</v>
          </cell>
          <cell r="L862">
            <v>937.65</v>
          </cell>
        </row>
        <row r="863">
          <cell r="B863">
            <v>3503160735</v>
          </cell>
          <cell r="C863">
            <v>3503160</v>
          </cell>
          <cell r="D863" t="str">
            <v>COLLEGIATE CS OF LOWELL</v>
          </cell>
          <cell r="E863">
            <v>160</v>
          </cell>
          <cell r="F863" t="str">
            <v>LOWELL</v>
          </cell>
          <cell r="G863">
            <v>735</v>
          </cell>
          <cell r="H863" t="str">
            <v>NORTH MIDDLESEX</v>
          </cell>
          <cell r="I863">
            <v>139.0346410490051</v>
          </cell>
          <cell r="J863">
            <v>9305</v>
          </cell>
          <cell r="K863">
            <v>3632</v>
          </cell>
          <cell r="L863">
            <v>937.65</v>
          </cell>
        </row>
        <row r="864">
          <cell r="B864">
            <v>3504035035</v>
          </cell>
          <cell r="C864">
            <v>3504035</v>
          </cell>
          <cell r="D864" t="str">
            <v>COLLEGIATE CS OF LOWELL</v>
          </cell>
          <cell r="E864">
            <v>35</v>
          </cell>
          <cell r="F864" t="str">
            <v>BOSTON</v>
          </cell>
          <cell r="G864">
            <v>35</v>
          </cell>
          <cell r="H864" t="str">
            <v>BOSTON</v>
          </cell>
          <cell r="I864">
            <v>134.09528436868044</v>
          </cell>
          <cell r="J864">
            <v>15386</v>
          </cell>
          <cell r="K864">
            <v>5246</v>
          </cell>
          <cell r="L864">
            <v>937.65</v>
          </cell>
        </row>
        <row r="865">
          <cell r="B865">
            <v>3504035044</v>
          </cell>
          <cell r="C865">
            <v>3504035</v>
          </cell>
          <cell r="D865" t="str">
            <v>COLLEGIATE CS OF LOWELL</v>
          </cell>
          <cell r="E865">
            <v>35</v>
          </cell>
          <cell r="F865" t="str">
            <v>BOSTON</v>
          </cell>
          <cell r="G865">
            <v>44</v>
          </cell>
          <cell r="H865" t="str">
            <v>BROCKTON</v>
          </cell>
          <cell r="I865">
            <v>100</v>
          </cell>
          <cell r="J865">
            <v>14037</v>
          </cell>
          <cell r="K865">
            <v>0</v>
          </cell>
          <cell r="L865">
            <v>937.65</v>
          </cell>
        </row>
        <row r="866">
          <cell r="B866">
            <v>3504035088</v>
          </cell>
          <cell r="C866">
            <v>3504035</v>
          </cell>
          <cell r="D866" t="str">
            <v>COLLEGIATE CS OF LOWELL</v>
          </cell>
          <cell r="E866">
            <v>35</v>
          </cell>
          <cell r="F866" t="str">
            <v>BOSTON</v>
          </cell>
          <cell r="G866">
            <v>88</v>
          </cell>
          <cell r="H866" t="str">
            <v>EASTON</v>
          </cell>
          <cell r="I866">
            <v>129.31169496857876</v>
          </cell>
          <cell r="J866">
            <v>15731</v>
          </cell>
          <cell r="K866">
            <v>4611</v>
          </cell>
          <cell r="L866">
            <v>937.65</v>
          </cell>
        </row>
        <row r="867">
          <cell r="B867">
            <v>3504035189</v>
          </cell>
          <cell r="C867">
            <v>3504035</v>
          </cell>
          <cell r="D867" t="str">
            <v>COLLEGIATE CS OF LOWELL</v>
          </cell>
          <cell r="E867">
            <v>35</v>
          </cell>
          <cell r="F867" t="str">
            <v>BOSTON</v>
          </cell>
          <cell r="G867">
            <v>189</v>
          </cell>
          <cell r="H867" t="str">
            <v>MILTON</v>
          </cell>
          <cell r="I867">
            <v>137.08671197035798</v>
          </cell>
          <cell r="J867">
            <v>15686</v>
          </cell>
          <cell r="K867">
            <v>5817</v>
          </cell>
          <cell r="L867">
            <v>937.65</v>
          </cell>
        </row>
        <row r="868">
          <cell r="B868">
            <v>3504035308</v>
          </cell>
          <cell r="C868">
            <v>3504035</v>
          </cell>
          <cell r="D868" t="str">
            <v>COLLEGIATE CS OF LOWELL</v>
          </cell>
          <cell r="E868">
            <v>35</v>
          </cell>
          <cell r="F868" t="str">
            <v>BOSTON</v>
          </cell>
          <cell r="G868">
            <v>308</v>
          </cell>
          <cell r="H868" t="str">
            <v>WALTHAM</v>
          </cell>
          <cell r="I868">
            <v>149.87836683713917</v>
          </cell>
          <cell r="J868">
            <v>16446</v>
          </cell>
          <cell r="K868">
            <v>8203</v>
          </cell>
          <cell r="L868">
            <v>937.65</v>
          </cell>
        </row>
        <row r="869">
          <cell r="B869">
            <v>3506262030</v>
          </cell>
          <cell r="C869">
            <v>3506262</v>
          </cell>
          <cell r="D869" t="str">
            <v>PIONEER CS OF SCIENCE II</v>
          </cell>
          <cell r="E869">
            <v>262</v>
          </cell>
          <cell r="F869" t="str">
            <v>SAUGUS</v>
          </cell>
          <cell r="G869">
            <v>30</v>
          </cell>
          <cell r="H869" t="str">
            <v>BEVERLY</v>
          </cell>
          <cell r="I869">
            <v>126.62001033582729</v>
          </cell>
          <cell r="J869">
            <v>11077</v>
          </cell>
          <cell r="K869">
            <v>2949</v>
          </cell>
          <cell r="L869">
            <v>937.65</v>
          </cell>
        </row>
        <row r="870">
          <cell r="B870">
            <v>3506262049</v>
          </cell>
          <cell r="C870">
            <v>3506262</v>
          </cell>
          <cell r="D870" t="str">
            <v>PIONEER CS OF SCIENCE II</v>
          </cell>
          <cell r="E870">
            <v>262</v>
          </cell>
          <cell r="F870" t="str">
            <v>SAUGUS</v>
          </cell>
          <cell r="G870">
            <v>49</v>
          </cell>
          <cell r="H870" t="str">
            <v>CAMBRIDGE</v>
          </cell>
          <cell r="I870">
            <v>219.02795685561571</v>
          </cell>
          <cell r="J870">
            <v>15452</v>
          </cell>
          <cell r="K870">
            <v>18392</v>
          </cell>
          <cell r="L870">
            <v>937.65</v>
          </cell>
        </row>
        <row r="871">
          <cell r="B871">
            <v>3506262071</v>
          </cell>
          <cell r="C871">
            <v>3506262</v>
          </cell>
          <cell r="D871" t="str">
            <v>PIONEER CS OF SCIENCE II</v>
          </cell>
          <cell r="E871">
            <v>262</v>
          </cell>
          <cell r="F871" t="str">
            <v>SAUGUS</v>
          </cell>
          <cell r="G871">
            <v>71</v>
          </cell>
          <cell r="H871" t="str">
            <v>DANVERS</v>
          </cell>
          <cell r="I871">
            <v>146.86962673945249</v>
          </cell>
          <cell r="J871">
            <v>10164</v>
          </cell>
          <cell r="K871">
            <v>4764</v>
          </cell>
          <cell r="L871">
            <v>937.65</v>
          </cell>
        </row>
        <row r="872">
          <cell r="B872">
            <v>3506262093</v>
          </cell>
          <cell r="C872">
            <v>3506262</v>
          </cell>
          <cell r="D872" t="str">
            <v>PIONEER CS OF SCIENCE II</v>
          </cell>
          <cell r="E872">
            <v>262</v>
          </cell>
          <cell r="F872" t="str">
            <v>SAUGUS</v>
          </cell>
          <cell r="G872">
            <v>93</v>
          </cell>
          <cell r="H872" t="str">
            <v>EVERETT</v>
          </cell>
          <cell r="I872">
            <v>103.41256236856333</v>
          </cell>
          <cell r="J872">
            <v>12958</v>
          </cell>
          <cell r="K872">
            <v>442</v>
          </cell>
          <cell r="L872">
            <v>937.65</v>
          </cell>
        </row>
        <row r="873">
          <cell r="B873">
            <v>3506262149</v>
          </cell>
          <cell r="C873">
            <v>3506262</v>
          </cell>
          <cell r="D873" t="str">
            <v>PIONEER CS OF SCIENCE II</v>
          </cell>
          <cell r="E873">
            <v>262</v>
          </cell>
          <cell r="F873" t="str">
            <v>SAUGUS</v>
          </cell>
          <cell r="G873">
            <v>149</v>
          </cell>
          <cell r="H873" t="str">
            <v>LAWRENCE</v>
          </cell>
          <cell r="I873">
            <v>100</v>
          </cell>
          <cell r="J873">
            <v>13886</v>
          </cell>
          <cell r="K873">
            <v>0</v>
          </cell>
          <cell r="L873">
            <v>937.65</v>
          </cell>
        </row>
        <row r="874">
          <cell r="B874">
            <v>3506262163</v>
          </cell>
          <cell r="C874">
            <v>3506262</v>
          </cell>
          <cell r="D874" t="str">
            <v>PIONEER CS OF SCIENCE II</v>
          </cell>
          <cell r="E874">
            <v>262</v>
          </cell>
          <cell r="F874" t="str">
            <v>SAUGUS</v>
          </cell>
          <cell r="G874">
            <v>163</v>
          </cell>
          <cell r="H874" t="str">
            <v>LYNN</v>
          </cell>
          <cell r="I874">
            <v>100</v>
          </cell>
          <cell r="J874">
            <v>12593</v>
          </cell>
          <cell r="K874">
            <v>0</v>
          </cell>
          <cell r="L874">
            <v>937.65</v>
          </cell>
        </row>
        <row r="875">
          <cell r="B875">
            <v>3506262165</v>
          </cell>
          <cell r="C875">
            <v>3506262</v>
          </cell>
          <cell r="D875" t="str">
            <v>PIONEER CS OF SCIENCE II</v>
          </cell>
          <cell r="E875">
            <v>262</v>
          </cell>
          <cell r="F875" t="str">
            <v>SAUGUS</v>
          </cell>
          <cell r="G875">
            <v>165</v>
          </cell>
          <cell r="H875" t="str">
            <v>MALDEN</v>
          </cell>
          <cell r="I875">
            <v>101.81433397062125</v>
          </cell>
          <cell r="J875">
            <v>12213</v>
          </cell>
          <cell r="K875">
            <v>222</v>
          </cell>
          <cell r="L875">
            <v>937.65</v>
          </cell>
        </row>
        <row r="876">
          <cell r="B876">
            <v>3506262176</v>
          </cell>
          <cell r="C876">
            <v>3506262</v>
          </cell>
          <cell r="D876" t="str">
            <v>PIONEER CS OF SCIENCE II</v>
          </cell>
          <cell r="E876">
            <v>262</v>
          </cell>
          <cell r="F876" t="str">
            <v>SAUGUS</v>
          </cell>
          <cell r="G876">
            <v>176</v>
          </cell>
          <cell r="H876" t="str">
            <v>MEDFORD</v>
          </cell>
          <cell r="I876">
            <v>134.44186050017095</v>
          </cell>
          <cell r="J876">
            <v>12279</v>
          </cell>
          <cell r="K876">
            <v>4229</v>
          </cell>
          <cell r="L876">
            <v>937.65</v>
          </cell>
        </row>
        <row r="877">
          <cell r="B877">
            <v>3506262178</v>
          </cell>
          <cell r="C877">
            <v>3506262</v>
          </cell>
          <cell r="D877" t="str">
            <v>PIONEER CS OF SCIENCE II</v>
          </cell>
          <cell r="E877">
            <v>262</v>
          </cell>
          <cell r="F877" t="str">
            <v>SAUGUS</v>
          </cell>
          <cell r="G877">
            <v>178</v>
          </cell>
          <cell r="H877" t="str">
            <v>MELROSE</v>
          </cell>
          <cell r="I877">
            <v>112.03087235454272</v>
          </cell>
          <cell r="J877">
            <v>11770</v>
          </cell>
          <cell r="K877">
            <v>1416</v>
          </cell>
          <cell r="L877">
            <v>937.65</v>
          </cell>
        </row>
        <row r="878">
          <cell r="B878">
            <v>3506262229</v>
          </cell>
          <cell r="C878">
            <v>3506262</v>
          </cell>
          <cell r="D878" t="str">
            <v>PIONEER CS OF SCIENCE II</v>
          </cell>
          <cell r="E878">
            <v>262</v>
          </cell>
          <cell r="F878" t="str">
            <v>SAUGUS</v>
          </cell>
          <cell r="G878">
            <v>229</v>
          </cell>
          <cell r="H878" t="str">
            <v>PEABODY</v>
          </cell>
          <cell r="I878">
            <v>116.33739328195777</v>
          </cell>
          <cell r="J878">
            <v>11577</v>
          </cell>
          <cell r="K878">
            <v>1891</v>
          </cell>
          <cell r="L878">
            <v>937.65</v>
          </cell>
        </row>
        <row r="879">
          <cell r="B879">
            <v>3506262244</v>
          </cell>
          <cell r="C879">
            <v>3506262</v>
          </cell>
          <cell r="D879" t="str">
            <v>PIONEER CS OF SCIENCE II</v>
          </cell>
          <cell r="E879">
            <v>262</v>
          </cell>
          <cell r="F879" t="str">
            <v>SAUGUS</v>
          </cell>
          <cell r="G879">
            <v>244</v>
          </cell>
          <cell r="H879" t="str">
            <v>RANDOLPH</v>
          </cell>
          <cell r="I879">
            <v>136.06003665175945</v>
          </cell>
          <cell r="J879">
            <v>10766</v>
          </cell>
          <cell r="K879">
            <v>3882</v>
          </cell>
          <cell r="L879">
            <v>937.65</v>
          </cell>
        </row>
        <row r="880">
          <cell r="B880">
            <v>3506262248</v>
          </cell>
          <cell r="C880">
            <v>3506262</v>
          </cell>
          <cell r="D880" t="str">
            <v>PIONEER CS OF SCIENCE II</v>
          </cell>
          <cell r="E880">
            <v>262</v>
          </cell>
          <cell r="F880" t="str">
            <v>SAUGUS</v>
          </cell>
          <cell r="G880">
            <v>248</v>
          </cell>
          <cell r="H880" t="str">
            <v>REVERE</v>
          </cell>
          <cell r="I880">
            <v>105.73568503975631</v>
          </cell>
          <cell r="J880">
            <v>11994</v>
          </cell>
          <cell r="K880">
            <v>688</v>
          </cell>
          <cell r="L880">
            <v>937.65</v>
          </cell>
        </row>
        <row r="881">
          <cell r="B881">
            <v>3506262258</v>
          </cell>
          <cell r="C881">
            <v>3506262</v>
          </cell>
          <cell r="D881" t="str">
            <v>PIONEER CS OF SCIENCE II</v>
          </cell>
          <cell r="E881">
            <v>262</v>
          </cell>
          <cell r="F881" t="str">
            <v>SAUGUS</v>
          </cell>
          <cell r="G881">
            <v>258</v>
          </cell>
          <cell r="H881" t="str">
            <v>SALEM</v>
          </cell>
          <cell r="I881">
            <v>121.59051787761635</v>
          </cell>
          <cell r="J881">
            <v>13073</v>
          </cell>
          <cell r="K881">
            <v>2823</v>
          </cell>
          <cell r="L881">
            <v>937.65</v>
          </cell>
        </row>
        <row r="882">
          <cell r="B882">
            <v>3506262262</v>
          </cell>
          <cell r="C882">
            <v>3506262</v>
          </cell>
          <cell r="D882" t="str">
            <v>PIONEER CS OF SCIENCE II</v>
          </cell>
          <cell r="E882">
            <v>262</v>
          </cell>
          <cell r="F882" t="str">
            <v>SAUGUS</v>
          </cell>
          <cell r="G882">
            <v>262</v>
          </cell>
          <cell r="H882" t="str">
            <v>SAUGUS</v>
          </cell>
          <cell r="I882">
            <v>137.05614049371223</v>
          </cell>
          <cell r="J882">
            <v>11550</v>
          </cell>
          <cell r="K882">
            <v>4280</v>
          </cell>
          <cell r="L882">
            <v>937.65</v>
          </cell>
        </row>
        <row r="883">
          <cell r="B883">
            <v>3506262274</v>
          </cell>
          <cell r="C883">
            <v>3506262</v>
          </cell>
          <cell r="D883" t="str">
            <v>PIONEER CS OF SCIENCE II</v>
          </cell>
          <cell r="E883">
            <v>262</v>
          </cell>
          <cell r="F883" t="str">
            <v>SAUGUS</v>
          </cell>
          <cell r="G883">
            <v>274</v>
          </cell>
          <cell r="H883" t="str">
            <v>SOMERVILLE</v>
          </cell>
          <cell r="I883">
            <v>146.20004435711772</v>
          </cell>
          <cell r="J883">
            <v>11397</v>
          </cell>
          <cell r="K883">
            <v>5265</v>
          </cell>
          <cell r="L883">
            <v>937.65</v>
          </cell>
        </row>
        <row r="884">
          <cell r="B884">
            <v>3506262284</v>
          </cell>
          <cell r="C884">
            <v>3506262</v>
          </cell>
          <cell r="D884" t="str">
            <v>PIONEER CS OF SCIENCE II</v>
          </cell>
          <cell r="E884">
            <v>262</v>
          </cell>
          <cell r="F884" t="str">
            <v>SAUGUS</v>
          </cell>
          <cell r="G884">
            <v>284</v>
          </cell>
          <cell r="H884" t="str">
            <v>STONEHAM</v>
          </cell>
          <cell r="I884">
            <v>142.03434925947852</v>
          </cell>
          <cell r="J884">
            <v>11397</v>
          </cell>
          <cell r="K884">
            <v>4791</v>
          </cell>
          <cell r="L884">
            <v>937.65</v>
          </cell>
        </row>
        <row r="885">
          <cell r="B885">
            <v>3506262295</v>
          </cell>
          <cell r="C885">
            <v>3506262</v>
          </cell>
          <cell r="D885" t="str">
            <v>PIONEER CS OF SCIENCE II</v>
          </cell>
          <cell r="E885">
            <v>262</v>
          </cell>
          <cell r="F885" t="str">
            <v>SAUGUS</v>
          </cell>
          <cell r="G885">
            <v>295</v>
          </cell>
          <cell r="H885" t="str">
            <v>TEWKSBURY</v>
          </cell>
          <cell r="I885">
            <v>155.33101211660374</v>
          </cell>
          <cell r="J885">
            <v>10766</v>
          </cell>
          <cell r="K885">
            <v>5957</v>
          </cell>
          <cell r="L885">
            <v>937.65</v>
          </cell>
        </row>
        <row r="886">
          <cell r="B886">
            <v>3506262346</v>
          </cell>
          <cell r="C886">
            <v>3506262</v>
          </cell>
          <cell r="D886" t="str">
            <v>PIONEER CS OF SCIENCE II</v>
          </cell>
          <cell r="E886">
            <v>262</v>
          </cell>
          <cell r="F886" t="str">
            <v>SAUGUS</v>
          </cell>
          <cell r="G886">
            <v>346</v>
          </cell>
          <cell r="H886" t="str">
            <v>WINTHROP</v>
          </cell>
          <cell r="I886">
            <v>110.55443463108297</v>
          </cell>
          <cell r="J886">
            <v>10766</v>
          </cell>
          <cell r="K886">
            <v>1136</v>
          </cell>
          <cell r="L886">
            <v>937.65</v>
          </cell>
        </row>
        <row r="887">
          <cell r="B887">
            <v>3506262347</v>
          </cell>
          <cell r="C887">
            <v>3506262</v>
          </cell>
          <cell r="D887" t="str">
            <v>PIONEER CS OF SCIENCE II</v>
          </cell>
          <cell r="E887">
            <v>262</v>
          </cell>
          <cell r="F887" t="str">
            <v>SAUGUS</v>
          </cell>
          <cell r="G887">
            <v>347</v>
          </cell>
          <cell r="H887" t="str">
            <v>WOBURN</v>
          </cell>
          <cell r="I887">
            <v>144.72137929994989</v>
          </cell>
          <cell r="J887">
            <v>11497</v>
          </cell>
          <cell r="K887">
            <v>5142</v>
          </cell>
          <cell r="L887">
            <v>937.65</v>
          </cell>
        </row>
        <row r="888">
          <cell r="B888">
            <v>3507201072</v>
          </cell>
          <cell r="C888">
            <v>3507201</v>
          </cell>
          <cell r="D888" t="str">
            <v>PIONEER CS OF SCIENCE II</v>
          </cell>
          <cell r="E888">
            <v>201</v>
          </cell>
          <cell r="F888" t="str">
            <v>NEW BEDFORD</v>
          </cell>
          <cell r="G888">
            <v>72</v>
          </cell>
          <cell r="H888" t="str">
            <v>DARTMOUTH</v>
          </cell>
          <cell r="I888">
            <v>122.54308941162631</v>
          </cell>
          <cell r="J888">
            <v>14765</v>
          </cell>
          <cell r="K888">
            <v>3328</v>
          </cell>
          <cell r="L888">
            <v>937.65</v>
          </cell>
        </row>
        <row r="889">
          <cell r="B889">
            <v>3507201094</v>
          </cell>
          <cell r="C889">
            <v>3507201</v>
          </cell>
          <cell r="D889" t="str">
            <v>PIONEER CS OF SCIENCE II</v>
          </cell>
          <cell r="E889">
            <v>201</v>
          </cell>
          <cell r="F889" t="str">
            <v>NEW BEDFORD</v>
          </cell>
          <cell r="G889">
            <v>94</v>
          </cell>
          <cell r="H889" t="str">
            <v>FAIRHAVEN</v>
          </cell>
          <cell r="I889">
            <v>107.01038026639395</v>
          </cell>
          <cell r="J889">
            <v>15141</v>
          </cell>
          <cell r="K889">
            <v>1061</v>
          </cell>
          <cell r="L889">
            <v>937.65</v>
          </cell>
        </row>
        <row r="890">
          <cell r="B890">
            <v>3507201095</v>
          </cell>
          <cell r="C890">
            <v>3507201</v>
          </cell>
          <cell r="D890" t="str">
            <v>PIONEER CS OF SCIENCE II</v>
          </cell>
          <cell r="E890">
            <v>201</v>
          </cell>
          <cell r="F890" t="str">
            <v>NEW BEDFORD</v>
          </cell>
          <cell r="G890">
            <v>95</v>
          </cell>
          <cell r="H890" t="str">
            <v>FALL RIVER</v>
          </cell>
          <cell r="I890">
            <v>100</v>
          </cell>
          <cell r="J890">
            <v>10766</v>
          </cell>
          <cell r="K890">
            <v>0</v>
          </cell>
          <cell r="L890">
            <v>937.65</v>
          </cell>
        </row>
        <row r="891">
          <cell r="B891">
            <v>3507201201</v>
          </cell>
          <cell r="C891">
            <v>3507201</v>
          </cell>
          <cell r="D891" t="str">
            <v>PIONEER CS OF SCIENCE II</v>
          </cell>
          <cell r="E891">
            <v>201</v>
          </cell>
          <cell r="F891" t="str">
            <v>NEW BEDFORD</v>
          </cell>
          <cell r="G891">
            <v>201</v>
          </cell>
          <cell r="H891" t="str">
            <v>NEW BEDFORD</v>
          </cell>
          <cell r="I891">
            <v>100</v>
          </cell>
          <cell r="J891">
            <v>15019</v>
          </cell>
          <cell r="K891">
            <v>0</v>
          </cell>
          <cell r="L891">
            <v>937.65</v>
          </cell>
        </row>
        <row r="892">
          <cell r="B892">
            <v>3508281061</v>
          </cell>
          <cell r="C892">
            <v>3508281</v>
          </cell>
          <cell r="D892" t="str">
            <v>PHOENIX CHARTER ACADEMY SPRINGFIELD</v>
          </cell>
          <cell r="E892">
            <v>281</v>
          </cell>
          <cell r="F892" t="str">
            <v>SPRINGFIELD</v>
          </cell>
          <cell r="G892">
            <v>61</v>
          </cell>
          <cell r="H892" t="str">
            <v>CHICOPEE</v>
          </cell>
          <cell r="I892">
            <v>104.5826645780448</v>
          </cell>
          <cell r="J892">
            <v>14518</v>
          </cell>
          <cell r="K892">
            <v>665</v>
          </cell>
          <cell r="L892">
            <v>937.65</v>
          </cell>
        </row>
        <row r="893">
          <cell r="B893">
            <v>3508281137</v>
          </cell>
          <cell r="C893">
            <v>3508281</v>
          </cell>
          <cell r="D893" t="str">
            <v>PHOENIX CHARTER ACADEMY SPRINGFIELD</v>
          </cell>
          <cell r="E893">
            <v>281</v>
          </cell>
          <cell r="F893" t="str">
            <v>SPRINGFIELD</v>
          </cell>
          <cell r="G893">
            <v>137</v>
          </cell>
          <cell r="H893" t="str">
            <v>HOLYOKE</v>
          </cell>
          <cell r="I893">
            <v>100</v>
          </cell>
          <cell r="J893">
            <v>16710</v>
          </cell>
          <cell r="K893">
            <v>0</v>
          </cell>
          <cell r="L893">
            <v>937.65</v>
          </cell>
        </row>
        <row r="894">
          <cell r="B894">
            <v>3508281278</v>
          </cell>
          <cell r="C894">
            <v>3508281</v>
          </cell>
          <cell r="D894" t="str">
            <v>PHOENIX CHARTER ACADEMY SPRINGFIELD</v>
          </cell>
          <cell r="E894">
            <v>281</v>
          </cell>
          <cell r="F894" t="str">
            <v>SPRINGFIELD</v>
          </cell>
          <cell r="G894">
            <v>278</v>
          </cell>
          <cell r="H894" t="str">
            <v>SOUTH HADLEY</v>
          </cell>
          <cell r="I894">
            <v>118.95614040112157</v>
          </cell>
          <cell r="J894">
            <v>10766</v>
          </cell>
          <cell r="K894">
            <v>2041</v>
          </cell>
          <cell r="L894">
            <v>937.65</v>
          </cell>
        </row>
        <row r="895">
          <cell r="B895">
            <v>3508281281</v>
          </cell>
          <cell r="C895">
            <v>3508281</v>
          </cell>
          <cell r="D895" t="str">
            <v>PHOENIX CHARTER ACADEMY SPRINGFIELD</v>
          </cell>
          <cell r="E895">
            <v>281</v>
          </cell>
          <cell r="F895" t="str">
            <v>SPRINGFIELD</v>
          </cell>
          <cell r="G895">
            <v>281</v>
          </cell>
          <cell r="H895" t="str">
            <v>SPRINGFIELD</v>
          </cell>
          <cell r="I895">
            <v>100</v>
          </cell>
          <cell r="J895">
            <v>15462</v>
          </cell>
          <cell r="K895">
            <v>0</v>
          </cell>
          <cell r="L895">
            <v>937.65</v>
          </cell>
        </row>
        <row r="896">
          <cell r="B896">
            <v>3508281332</v>
          </cell>
          <cell r="C896">
            <v>3508281</v>
          </cell>
          <cell r="D896" t="str">
            <v>PHOENIX CHARTER ACADEMY SPRINGFIELD</v>
          </cell>
          <cell r="E896">
            <v>281</v>
          </cell>
          <cell r="F896" t="str">
            <v>SPRINGFIELD</v>
          </cell>
          <cell r="G896">
            <v>332</v>
          </cell>
          <cell r="H896" t="str">
            <v>WEST SPRINGFIELD</v>
          </cell>
          <cell r="I896">
            <v>106.17797260145379</v>
          </cell>
          <cell r="J896">
            <v>16608</v>
          </cell>
          <cell r="K896">
            <v>1026</v>
          </cell>
          <cell r="L896">
            <v>937.65</v>
          </cell>
        </row>
        <row r="897">
          <cell r="B897">
            <v>3509095072</v>
          </cell>
          <cell r="C897">
            <v>3509095</v>
          </cell>
          <cell r="D897" t="str">
            <v>ARGOSY COLLEGIATE</v>
          </cell>
          <cell r="E897">
            <v>95</v>
          </cell>
          <cell r="F897" t="str">
            <v>FALL RIVER</v>
          </cell>
          <cell r="G897">
            <v>72</v>
          </cell>
          <cell r="H897" t="str">
            <v>DARTMOUTH</v>
          </cell>
          <cell r="I897">
            <v>122.54308941162631</v>
          </cell>
          <cell r="J897">
            <v>12765</v>
          </cell>
          <cell r="K897">
            <v>2878</v>
          </cell>
          <cell r="L897">
            <v>937.65</v>
          </cell>
        </row>
        <row r="898">
          <cell r="B898">
            <v>3509095088</v>
          </cell>
          <cell r="C898">
            <v>3509095</v>
          </cell>
          <cell r="D898" t="str">
            <v>ARGOSY COLLEGIATE</v>
          </cell>
          <cell r="E898">
            <v>95</v>
          </cell>
          <cell r="F898" t="str">
            <v>FALL RIVER</v>
          </cell>
          <cell r="G898">
            <v>88</v>
          </cell>
          <cell r="H898" t="str">
            <v>EASTON</v>
          </cell>
          <cell r="I898">
            <v>129.31169496857876</v>
          </cell>
          <cell r="J898">
            <v>10766</v>
          </cell>
          <cell r="K898">
            <v>3156</v>
          </cell>
          <cell r="L898">
            <v>937.65</v>
          </cell>
        </row>
        <row r="899">
          <cell r="B899">
            <v>3509095095</v>
          </cell>
          <cell r="C899">
            <v>3509095</v>
          </cell>
          <cell r="D899" t="str">
            <v>ARGOSY COLLEGIATE</v>
          </cell>
          <cell r="E899">
            <v>95</v>
          </cell>
          <cell r="F899" t="str">
            <v>FALL RIVER</v>
          </cell>
          <cell r="G899">
            <v>95</v>
          </cell>
          <cell r="H899" t="str">
            <v>FALL RIVER</v>
          </cell>
          <cell r="I899">
            <v>100</v>
          </cell>
          <cell r="J899">
            <v>13275</v>
          </cell>
          <cell r="K899">
            <v>0</v>
          </cell>
          <cell r="L899">
            <v>937.65</v>
          </cell>
        </row>
        <row r="900">
          <cell r="B900">
            <v>3509095201</v>
          </cell>
          <cell r="C900">
            <v>3509095</v>
          </cell>
          <cell r="D900" t="str">
            <v>ARGOSY COLLEGIATE</v>
          </cell>
          <cell r="E900">
            <v>95</v>
          </cell>
          <cell r="F900" t="str">
            <v>FALL RIVER</v>
          </cell>
          <cell r="G900">
            <v>201</v>
          </cell>
          <cell r="H900" t="str">
            <v>NEW BEDFORD</v>
          </cell>
          <cell r="I900">
            <v>100</v>
          </cell>
          <cell r="J900">
            <v>15446</v>
          </cell>
          <cell r="K900">
            <v>0</v>
          </cell>
          <cell r="L900">
            <v>937.65</v>
          </cell>
        </row>
        <row r="901">
          <cell r="B901">
            <v>3509095265</v>
          </cell>
          <cell r="C901">
            <v>3509095</v>
          </cell>
          <cell r="D901" t="str">
            <v>ARGOSY COLLEGIATE</v>
          </cell>
          <cell r="E901">
            <v>95</v>
          </cell>
          <cell r="F901" t="str">
            <v>FALL RIVER</v>
          </cell>
          <cell r="G901">
            <v>265</v>
          </cell>
          <cell r="H901" t="str">
            <v>SEEKONK</v>
          </cell>
          <cell r="I901">
            <v>142.17850225826035</v>
          </cell>
          <cell r="J901">
            <v>16575</v>
          </cell>
          <cell r="K901">
            <v>6991</v>
          </cell>
          <cell r="L901">
            <v>937.65</v>
          </cell>
        </row>
        <row r="902">
          <cell r="B902">
            <v>3509095273</v>
          </cell>
          <cell r="C902">
            <v>3509095</v>
          </cell>
          <cell r="D902" t="str">
            <v>ARGOSY COLLEGIATE</v>
          </cell>
          <cell r="E902">
            <v>95</v>
          </cell>
          <cell r="F902" t="str">
            <v>FALL RIVER</v>
          </cell>
          <cell r="G902">
            <v>273</v>
          </cell>
          <cell r="H902" t="str">
            <v>SOMERSET</v>
          </cell>
          <cell r="I902">
            <v>131.91953902608265</v>
          </cell>
          <cell r="J902">
            <v>12960</v>
          </cell>
          <cell r="K902">
            <v>4137</v>
          </cell>
          <cell r="L902">
            <v>937.65</v>
          </cell>
        </row>
        <row r="903">
          <cell r="B903">
            <v>3509095331</v>
          </cell>
          <cell r="C903">
            <v>3509095</v>
          </cell>
          <cell r="D903" t="str">
            <v>ARGOSY COLLEGIATE</v>
          </cell>
          <cell r="E903">
            <v>95</v>
          </cell>
          <cell r="F903" t="str">
            <v>FALL RIVER</v>
          </cell>
          <cell r="G903">
            <v>331</v>
          </cell>
          <cell r="H903" t="str">
            <v>WESTPORT</v>
          </cell>
          <cell r="I903">
            <v>134.18009416852425</v>
          </cell>
          <cell r="J903">
            <v>10766</v>
          </cell>
          <cell r="K903">
            <v>3680</v>
          </cell>
          <cell r="L903">
            <v>937.65</v>
          </cell>
        </row>
        <row r="904">
          <cell r="B904">
            <v>3509095650</v>
          </cell>
          <cell r="C904">
            <v>3509095</v>
          </cell>
          <cell r="D904" t="str">
            <v>ARGOSY COLLEGIATE</v>
          </cell>
          <cell r="E904">
            <v>95</v>
          </cell>
          <cell r="F904" t="str">
            <v>FALL RIVER</v>
          </cell>
          <cell r="G904">
            <v>650</v>
          </cell>
          <cell r="H904" t="str">
            <v>DIGHTON REHOBOTH</v>
          </cell>
          <cell r="I904">
            <v>127.71852744976874</v>
          </cell>
          <cell r="J904">
            <v>8960</v>
          </cell>
          <cell r="K904">
            <v>2484</v>
          </cell>
          <cell r="L904">
            <v>937.65</v>
          </cell>
        </row>
        <row r="905">
          <cell r="B905">
            <v>3509095763</v>
          </cell>
          <cell r="C905">
            <v>3509095</v>
          </cell>
          <cell r="D905" t="str">
            <v>ARGOSY COLLEGIATE</v>
          </cell>
          <cell r="E905">
            <v>95</v>
          </cell>
          <cell r="F905" t="str">
            <v>FALL RIVER</v>
          </cell>
          <cell r="G905">
            <v>763</v>
          </cell>
          <cell r="H905" t="str">
            <v>SOMERSET BERKLEY</v>
          </cell>
          <cell r="I905">
            <v>120.29903302493923</v>
          </cell>
          <cell r="J905">
            <v>14723</v>
          </cell>
          <cell r="K905">
            <v>2989</v>
          </cell>
          <cell r="L905">
            <v>937.65</v>
          </cell>
        </row>
        <row r="906">
          <cell r="B906">
            <v>3510281061</v>
          </cell>
          <cell r="C906">
            <v>3510281</v>
          </cell>
          <cell r="D906" t="str">
            <v>SPRINGFIELD PREPARATORY</v>
          </cell>
          <cell r="E906">
            <v>281</v>
          </cell>
          <cell r="F906" t="str">
            <v>SPRINGFIELD</v>
          </cell>
          <cell r="G906">
            <v>61</v>
          </cell>
          <cell r="H906" t="str">
            <v>CHICOPEE</v>
          </cell>
          <cell r="I906">
            <v>104.5826645780448</v>
          </cell>
          <cell r="J906">
            <v>13985</v>
          </cell>
          <cell r="K906">
            <v>641</v>
          </cell>
          <cell r="L906">
            <v>937.65</v>
          </cell>
        </row>
        <row r="907">
          <cell r="B907">
            <v>3510281137</v>
          </cell>
          <cell r="C907">
            <v>3510281</v>
          </cell>
          <cell r="D907" t="str">
            <v>SPRINGFIELD PREPARATORY</v>
          </cell>
          <cell r="E907">
            <v>281</v>
          </cell>
          <cell r="F907" t="str">
            <v>SPRINGFIELD</v>
          </cell>
          <cell r="G907">
            <v>137</v>
          </cell>
          <cell r="H907" t="str">
            <v>HOLYOKE</v>
          </cell>
          <cell r="I907">
            <v>100</v>
          </cell>
          <cell r="J907">
            <v>14566</v>
          </cell>
          <cell r="K907">
            <v>0</v>
          </cell>
          <cell r="L907">
            <v>937.65</v>
          </cell>
        </row>
        <row r="908">
          <cell r="B908">
            <v>3510281281</v>
          </cell>
          <cell r="C908">
            <v>3510281</v>
          </cell>
          <cell r="D908" t="str">
            <v>SPRINGFIELD PREPARATORY</v>
          </cell>
          <cell r="E908">
            <v>281</v>
          </cell>
          <cell r="F908" t="str">
            <v>SPRINGFIELD</v>
          </cell>
          <cell r="G908">
            <v>281</v>
          </cell>
          <cell r="H908" t="str">
            <v>SPRINGFIELD</v>
          </cell>
          <cell r="I908">
            <v>100</v>
          </cell>
          <cell r="J908">
            <v>13147</v>
          </cell>
          <cell r="K908">
            <v>0</v>
          </cell>
          <cell r="L908">
            <v>937.65</v>
          </cell>
        </row>
        <row r="909">
          <cell r="B909">
            <v>3510281332</v>
          </cell>
          <cell r="C909">
            <v>3510281</v>
          </cell>
          <cell r="D909" t="str">
            <v>SPRINGFIELD PREPARATORY</v>
          </cell>
          <cell r="E909">
            <v>281</v>
          </cell>
          <cell r="F909" t="str">
            <v>SPRINGFIELD</v>
          </cell>
          <cell r="G909">
            <v>332</v>
          </cell>
          <cell r="H909" t="str">
            <v>WEST SPRINGFIELD</v>
          </cell>
          <cell r="I909">
            <v>106.17797260145379</v>
          </cell>
          <cell r="J909">
            <v>12357</v>
          </cell>
          <cell r="K909">
            <v>763</v>
          </cell>
          <cell r="L909">
            <v>937.65</v>
          </cell>
        </row>
        <row r="910">
          <cell r="B910">
            <v>3513044018</v>
          </cell>
          <cell r="C910">
            <v>3513044</v>
          </cell>
          <cell r="D910" t="str">
            <v>NEW HEIGHTS CS OF BROCKTON</v>
          </cell>
          <cell r="E910">
            <v>44</v>
          </cell>
          <cell r="F910" t="str">
            <v>BROCKTON</v>
          </cell>
          <cell r="G910">
            <v>18</v>
          </cell>
          <cell r="H910" t="str">
            <v>AVON</v>
          </cell>
          <cell r="I910">
            <v>162.03517110959865</v>
          </cell>
          <cell r="J910">
            <v>14340</v>
          </cell>
          <cell r="K910">
            <v>8896</v>
          </cell>
          <cell r="L910">
            <v>937.65</v>
          </cell>
        </row>
        <row r="911">
          <cell r="B911">
            <v>3513044035</v>
          </cell>
          <cell r="C911">
            <v>3513044</v>
          </cell>
          <cell r="D911" t="str">
            <v>NEW HEIGHTS CS OF BROCKTON</v>
          </cell>
          <cell r="E911">
            <v>44</v>
          </cell>
          <cell r="F911" t="str">
            <v>BROCKTON</v>
          </cell>
          <cell r="G911">
            <v>35</v>
          </cell>
          <cell r="H911" t="str">
            <v>BOSTON</v>
          </cell>
          <cell r="I911">
            <v>134.09528436868044</v>
          </cell>
          <cell r="J911">
            <v>13641</v>
          </cell>
          <cell r="K911">
            <v>4651</v>
          </cell>
          <cell r="L911">
            <v>937.65</v>
          </cell>
        </row>
        <row r="912">
          <cell r="B912">
            <v>3513044044</v>
          </cell>
          <cell r="C912">
            <v>3513044</v>
          </cell>
          <cell r="D912" t="str">
            <v>NEW HEIGHTS CS OF BROCKTON</v>
          </cell>
          <cell r="E912">
            <v>44</v>
          </cell>
          <cell r="F912" t="str">
            <v>BROCKTON</v>
          </cell>
          <cell r="G912">
            <v>44</v>
          </cell>
          <cell r="H912" t="str">
            <v>BROCKTON</v>
          </cell>
          <cell r="I912">
            <v>100</v>
          </cell>
          <cell r="J912">
            <v>12660</v>
          </cell>
          <cell r="K912">
            <v>0</v>
          </cell>
          <cell r="L912">
            <v>937.65</v>
          </cell>
        </row>
        <row r="913">
          <cell r="B913">
            <v>3513044050</v>
          </cell>
          <cell r="C913">
            <v>3513044</v>
          </cell>
          <cell r="D913" t="str">
            <v>NEW HEIGHTS CS OF BROCKTON</v>
          </cell>
          <cell r="E913">
            <v>44</v>
          </cell>
          <cell r="F913" t="str">
            <v>BROCKTON</v>
          </cell>
          <cell r="G913">
            <v>50</v>
          </cell>
          <cell r="H913" t="str">
            <v>CANTON</v>
          </cell>
          <cell r="I913">
            <v>141.8484049065404</v>
          </cell>
          <cell r="J913">
            <v>12875</v>
          </cell>
          <cell r="K913">
            <v>5388</v>
          </cell>
          <cell r="L913">
            <v>937.65</v>
          </cell>
        </row>
        <row r="914">
          <cell r="B914">
            <v>3513044095</v>
          </cell>
          <cell r="C914">
            <v>3513044</v>
          </cell>
          <cell r="D914" t="str">
            <v>NEW HEIGHTS CS OF BROCKTON</v>
          </cell>
          <cell r="E914">
            <v>44</v>
          </cell>
          <cell r="F914" t="str">
            <v>BROCKTON</v>
          </cell>
          <cell r="G914">
            <v>95</v>
          </cell>
          <cell r="H914" t="str">
            <v>FALL RIVER</v>
          </cell>
          <cell r="I914">
            <v>100</v>
          </cell>
          <cell r="J914">
            <v>14855</v>
          </cell>
          <cell r="K914">
            <v>0</v>
          </cell>
          <cell r="L914">
            <v>937.65</v>
          </cell>
        </row>
        <row r="915">
          <cell r="B915">
            <v>3513044182</v>
          </cell>
          <cell r="C915">
            <v>3513044</v>
          </cell>
          <cell r="D915" t="str">
            <v>NEW HEIGHTS CS OF BROCKTON</v>
          </cell>
          <cell r="E915">
            <v>44</v>
          </cell>
          <cell r="F915" t="str">
            <v>BROCKTON</v>
          </cell>
          <cell r="G915">
            <v>182</v>
          </cell>
          <cell r="H915" t="str">
            <v>MIDDLEBOROUGH</v>
          </cell>
          <cell r="I915">
            <v>120.37975419998632</v>
          </cell>
          <cell r="J915">
            <v>15771</v>
          </cell>
          <cell r="K915">
            <v>3214</v>
          </cell>
          <cell r="L915">
            <v>937.65</v>
          </cell>
        </row>
        <row r="916">
          <cell r="B916">
            <v>3513044244</v>
          </cell>
          <cell r="C916">
            <v>3513044</v>
          </cell>
          <cell r="D916" t="str">
            <v>NEW HEIGHTS CS OF BROCKTON</v>
          </cell>
          <cell r="E916">
            <v>44</v>
          </cell>
          <cell r="F916" t="str">
            <v>BROCKTON</v>
          </cell>
          <cell r="G916">
            <v>244</v>
          </cell>
          <cell r="H916" t="str">
            <v>RANDOLPH</v>
          </cell>
          <cell r="I916">
            <v>136.06003665175945</v>
          </cell>
          <cell r="J916">
            <v>12418</v>
          </cell>
          <cell r="K916">
            <v>4478</v>
          </cell>
          <cell r="L916">
            <v>937.65</v>
          </cell>
        </row>
        <row r="917">
          <cell r="B917">
            <v>3513044251</v>
          </cell>
          <cell r="C917">
            <v>3513044</v>
          </cell>
          <cell r="D917" t="str">
            <v>NEW HEIGHTS CS OF BROCKTON</v>
          </cell>
          <cell r="E917">
            <v>44</v>
          </cell>
          <cell r="F917" t="str">
            <v>BROCKTON</v>
          </cell>
          <cell r="G917">
            <v>251</v>
          </cell>
          <cell r="H917" t="str">
            <v>ROCKLAND</v>
          </cell>
          <cell r="I917">
            <v>122.98120235831695</v>
          </cell>
          <cell r="J917">
            <v>13438</v>
          </cell>
          <cell r="K917">
            <v>3088</v>
          </cell>
          <cell r="L917">
            <v>937.65</v>
          </cell>
        </row>
        <row r="918">
          <cell r="B918">
            <v>3513044293</v>
          </cell>
          <cell r="C918">
            <v>3513044</v>
          </cell>
          <cell r="D918" t="str">
            <v>NEW HEIGHTS CS OF BROCKTON</v>
          </cell>
          <cell r="E918">
            <v>44</v>
          </cell>
          <cell r="F918" t="str">
            <v>BROCKTON</v>
          </cell>
          <cell r="G918">
            <v>293</v>
          </cell>
          <cell r="H918" t="str">
            <v>TAUNTON</v>
          </cell>
          <cell r="I918">
            <v>106.01188218755067</v>
          </cell>
          <cell r="J918">
            <v>11440</v>
          </cell>
          <cell r="K918">
            <v>688</v>
          </cell>
          <cell r="L918">
            <v>937.65</v>
          </cell>
        </row>
        <row r="919">
          <cell r="B919">
            <v>3513044625</v>
          </cell>
          <cell r="C919">
            <v>3513044</v>
          </cell>
          <cell r="D919" t="str">
            <v>NEW HEIGHTS CS OF BROCKTON</v>
          </cell>
          <cell r="E919">
            <v>44</v>
          </cell>
          <cell r="F919" t="str">
            <v>BROCKTON</v>
          </cell>
          <cell r="G919">
            <v>625</v>
          </cell>
          <cell r="H919" t="str">
            <v>BRIDGEWATER RAYNHAM</v>
          </cell>
          <cell r="I919">
            <v>114.45586096035278</v>
          </cell>
          <cell r="J919">
            <v>14723</v>
          </cell>
          <cell r="K919">
            <v>2128</v>
          </cell>
          <cell r="L919">
            <v>937.65</v>
          </cell>
        </row>
        <row r="920">
          <cell r="B920">
            <v>3513044690</v>
          </cell>
          <cell r="C920">
            <v>3513044</v>
          </cell>
          <cell r="D920" t="str">
            <v>NEW HEIGHTS CS OF BROCKTON</v>
          </cell>
          <cell r="E920">
            <v>44</v>
          </cell>
          <cell r="F920" t="str">
            <v>BROCKTON</v>
          </cell>
          <cell r="G920">
            <v>690</v>
          </cell>
          <cell r="H920" t="str">
            <v>KING PHILIP</v>
          </cell>
          <cell r="I920">
            <v>131.00145942288012</v>
          </cell>
          <cell r="J920">
            <v>15261</v>
          </cell>
          <cell r="K920">
            <v>4731</v>
          </cell>
          <cell r="L920">
            <v>937.65</v>
          </cell>
        </row>
        <row r="921">
          <cell r="B921">
            <v>3513044780</v>
          </cell>
          <cell r="C921">
            <v>3513044</v>
          </cell>
          <cell r="D921" t="str">
            <v>NEW HEIGHTS CS OF BROCKTON</v>
          </cell>
          <cell r="E921">
            <v>44</v>
          </cell>
          <cell r="F921" t="str">
            <v>BROCKTON</v>
          </cell>
          <cell r="G921">
            <v>780</v>
          </cell>
          <cell r="H921" t="str">
            <v>WHITMAN HANSON</v>
          </cell>
          <cell r="I921">
            <v>119.05136730706023</v>
          </cell>
          <cell r="J921">
            <v>14765</v>
          </cell>
          <cell r="K921">
            <v>2813</v>
          </cell>
          <cell r="L921">
            <v>937.65</v>
          </cell>
        </row>
        <row r="922">
          <cell r="B922">
            <v>3514281137</v>
          </cell>
          <cell r="C922">
            <v>3514281</v>
          </cell>
          <cell r="D922" t="str">
            <v>LIBERTAS ACADEMY</v>
          </cell>
          <cell r="E922">
            <v>281</v>
          </cell>
          <cell r="F922" t="str">
            <v>SPRINGFIELD</v>
          </cell>
          <cell r="G922">
            <v>137</v>
          </cell>
          <cell r="H922" t="str">
            <v>HOLYOKE</v>
          </cell>
          <cell r="I922">
            <v>100</v>
          </cell>
          <cell r="J922">
            <v>13641</v>
          </cell>
          <cell r="K922">
            <v>0</v>
          </cell>
          <cell r="L922">
            <v>937.65</v>
          </cell>
        </row>
        <row r="923">
          <cell r="B923">
            <v>3514281281</v>
          </cell>
          <cell r="C923">
            <v>3514281</v>
          </cell>
          <cell r="D923" t="str">
            <v>LIBERTAS ACADEMY</v>
          </cell>
          <cell r="E923">
            <v>281</v>
          </cell>
          <cell r="F923" t="str">
            <v>SPRINGFIELD</v>
          </cell>
          <cell r="G923">
            <v>281</v>
          </cell>
          <cell r="H923" t="str">
            <v>SPRINGFIELD</v>
          </cell>
          <cell r="I923">
            <v>100</v>
          </cell>
          <cell r="J923">
            <v>13787</v>
          </cell>
          <cell r="K923">
            <v>0</v>
          </cell>
          <cell r="L923">
            <v>937.65</v>
          </cell>
        </row>
        <row r="924">
          <cell r="B924">
            <v>3515287043</v>
          </cell>
          <cell r="C924">
            <v>3515287</v>
          </cell>
          <cell r="D924" t="str">
            <v xml:space="preserve">OLD STURBRIDGE ACADEMY </v>
          </cell>
          <cell r="E924">
            <v>287</v>
          </cell>
          <cell r="F924" t="str">
            <v>STURBRIDGE</v>
          </cell>
          <cell r="G924">
            <v>43</v>
          </cell>
          <cell r="H924" t="str">
            <v>BRIMFIELD</v>
          </cell>
          <cell r="I924">
            <v>147.819498337917</v>
          </cell>
          <cell r="J924">
            <v>10349</v>
          </cell>
          <cell r="K924">
            <v>4949</v>
          </cell>
          <cell r="L924">
            <v>937.65</v>
          </cell>
        </row>
        <row r="925">
          <cell r="B925">
            <v>3515287045</v>
          </cell>
          <cell r="C925">
            <v>3515287</v>
          </cell>
          <cell r="D925" t="str">
            <v xml:space="preserve">OLD STURBRIDGE ACADEMY </v>
          </cell>
          <cell r="E925">
            <v>287</v>
          </cell>
          <cell r="F925" t="str">
            <v>STURBRIDGE</v>
          </cell>
          <cell r="G925">
            <v>45</v>
          </cell>
          <cell r="H925" t="str">
            <v>BROOKFIELD</v>
          </cell>
          <cell r="I925">
            <v>128.58730253502057</v>
          </cell>
          <cell r="J925">
            <v>9269</v>
          </cell>
          <cell r="K925">
            <v>2650</v>
          </cell>
          <cell r="L925">
            <v>937.65</v>
          </cell>
        </row>
        <row r="926">
          <cell r="B926">
            <v>3515287135</v>
          </cell>
          <cell r="C926">
            <v>3515287</v>
          </cell>
          <cell r="D926" t="str">
            <v xml:space="preserve">OLD STURBRIDGE ACADEMY </v>
          </cell>
          <cell r="E926">
            <v>287</v>
          </cell>
          <cell r="F926" t="str">
            <v>STURBRIDGE</v>
          </cell>
          <cell r="G926">
            <v>135</v>
          </cell>
          <cell r="H926" t="str">
            <v>HOLLAND</v>
          </cell>
          <cell r="I926">
            <v>152.22695084855678</v>
          </cell>
          <cell r="J926">
            <v>10430</v>
          </cell>
          <cell r="K926">
            <v>5447</v>
          </cell>
          <cell r="L926">
            <v>937.65</v>
          </cell>
        </row>
        <row r="927">
          <cell r="B927">
            <v>3515287151</v>
          </cell>
          <cell r="C927">
            <v>3515287</v>
          </cell>
          <cell r="D927" t="str">
            <v xml:space="preserve">OLD STURBRIDGE ACADEMY </v>
          </cell>
          <cell r="E927">
            <v>287</v>
          </cell>
          <cell r="F927" t="str">
            <v>STURBRIDGE</v>
          </cell>
          <cell r="G927">
            <v>151</v>
          </cell>
          <cell r="H927" t="str">
            <v>LEICESTER</v>
          </cell>
          <cell r="I927">
            <v>115.23718273805612</v>
          </cell>
          <cell r="J927">
            <v>9305</v>
          </cell>
          <cell r="K927">
            <v>1418</v>
          </cell>
          <cell r="L927">
            <v>937.65</v>
          </cell>
        </row>
        <row r="928">
          <cell r="B928">
            <v>3515287191</v>
          </cell>
          <cell r="C928">
            <v>3515287</v>
          </cell>
          <cell r="D928" t="str">
            <v xml:space="preserve">OLD STURBRIDGE ACADEMY </v>
          </cell>
          <cell r="E928">
            <v>287</v>
          </cell>
          <cell r="F928" t="str">
            <v>STURBRIDGE</v>
          </cell>
          <cell r="G928">
            <v>191</v>
          </cell>
          <cell r="H928" t="str">
            <v>MONSON</v>
          </cell>
          <cell r="I928">
            <v>130.94108656434608</v>
          </cell>
          <cell r="J928">
            <v>9882</v>
          </cell>
          <cell r="K928">
            <v>3058</v>
          </cell>
          <cell r="L928">
            <v>937.65</v>
          </cell>
        </row>
        <row r="929">
          <cell r="B929">
            <v>3515287215</v>
          </cell>
          <cell r="C929">
            <v>3515287</v>
          </cell>
          <cell r="D929" t="str">
            <v xml:space="preserve">OLD STURBRIDGE ACADEMY </v>
          </cell>
          <cell r="E929">
            <v>287</v>
          </cell>
          <cell r="F929" t="str">
            <v>STURBRIDGE</v>
          </cell>
          <cell r="G929">
            <v>215</v>
          </cell>
          <cell r="H929" t="str">
            <v>NORTH BROOKFIELD</v>
          </cell>
          <cell r="I929">
            <v>115.30684804513605</v>
          </cell>
          <cell r="J929">
            <v>10412</v>
          </cell>
          <cell r="K929">
            <v>1594</v>
          </cell>
          <cell r="L929">
            <v>937.65</v>
          </cell>
        </row>
        <row r="930">
          <cell r="B930">
            <v>3515287227</v>
          </cell>
          <cell r="C930">
            <v>3515287</v>
          </cell>
          <cell r="D930" t="str">
            <v xml:space="preserve">OLD STURBRIDGE ACADEMY </v>
          </cell>
          <cell r="E930">
            <v>287</v>
          </cell>
          <cell r="F930" t="str">
            <v>STURBRIDGE</v>
          </cell>
          <cell r="G930">
            <v>227</v>
          </cell>
          <cell r="H930" t="str">
            <v>PALMER</v>
          </cell>
          <cell r="I930">
            <v>129.22834673246899</v>
          </cell>
          <cell r="J930">
            <v>11817</v>
          </cell>
          <cell r="K930">
            <v>3454</v>
          </cell>
          <cell r="L930">
            <v>937.65</v>
          </cell>
        </row>
        <row r="931">
          <cell r="B931">
            <v>3515287277</v>
          </cell>
          <cell r="C931">
            <v>3515287</v>
          </cell>
          <cell r="D931" t="str">
            <v xml:space="preserve">OLD STURBRIDGE ACADEMY </v>
          </cell>
          <cell r="E931">
            <v>287</v>
          </cell>
          <cell r="F931" t="str">
            <v>STURBRIDGE</v>
          </cell>
          <cell r="G931">
            <v>277</v>
          </cell>
          <cell r="H931" t="str">
            <v>SOUTHBRIDGE</v>
          </cell>
          <cell r="I931">
            <v>104.05249281885833</v>
          </cell>
          <cell r="J931">
            <v>11862</v>
          </cell>
          <cell r="K931">
            <v>481</v>
          </cell>
          <cell r="L931">
            <v>937.65</v>
          </cell>
        </row>
        <row r="932">
          <cell r="B932">
            <v>3515287287</v>
          </cell>
          <cell r="C932">
            <v>3515287</v>
          </cell>
          <cell r="D932" t="str">
            <v xml:space="preserve">OLD STURBRIDGE ACADEMY </v>
          </cell>
          <cell r="E932">
            <v>287</v>
          </cell>
          <cell r="F932" t="str">
            <v>STURBRIDGE</v>
          </cell>
          <cell r="G932">
            <v>287</v>
          </cell>
          <cell r="H932" t="str">
            <v>STURBRIDGE</v>
          </cell>
          <cell r="I932">
            <v>143.91042224184909</v>
          </cell>
          <cell r="J932">
            <v>10073</v>
          </cell>
          <cell r="K932">
            <v>4423</v>
          </cell>
          <cell r="L932">
            <v>937.65</v>
          </cell>
        </row>
        <row r="933">
          <cell r="B933">
            <v>3515287306</v>
          </cell>
          <cell r="C933">
            <v>3515287</v>
          </cell>
          <cell r="D933" t="str">
            <v xml:space="preserve">OLD STURBRIDGE ACADEMY </v>
          </cell>
          <cell r="E933">
            <v>287</v>
          </cell>
          <cell r="F933" t="str">
            <v>STURBRIDGE</v>
          </cell>
          <cell r="G933">
            <v>306</v>
          </cell>
          <cell r="H933" t="str">
            <v>WALES</v>
          </cell>
          <cell r="I933">
            <v>141.36379267941771</v>
          </cell>
          <cell r="J933">
            <v>9852</v>
          </cell>
          <cell r="K933">
            <v>4075</v>
          </cell>
          <cell r="L933">
            <v>937.65</v>
          </cell>
        </row>
        <row r="934">
          <cell r="B934">
            <v>3515287316</v>
          </cell>
          <cell r="C934">
            <v>3515287</v>
          </cell>
          <cell r="D934" t="str">
            <v xml:space="preserve">OLD STURBRIDGE ACADEMY </v>
          </cell>
          <cell r="E934">
            <v>287</v>
          </cell>
          <cell r="F934" t="str">
            <v>STURBRIDGE</v>
          </cell>
          <cell r="G934">
            <v>316</v>
          </cell>
          <cell r="H934" t="str">
            <v>WEBSTER</v>
          </cell>
          <cell r="I934">
            <v>111.90922855147652</v>
          </cell>
          <cell r="J934">
            <v>11048</v>
          </cell>
          <cell r="K934">
            <v>1316</v>
          </cell>
          <cell r="L934">
            <v>937.65</v>
          </cell>
        </row>
        <row r="935">
          <cell r="B935">
            <v>3515287658</v>
          </cell>
          <cell r="C935">
            <v>3515287</v>
          </cell>
          <cell r="D935" t="str">
            <v xml:space="preserve">OLD STURBRIDGE ACADEMY </v>
          </cell>
          <cell r="E935">
            <v>287</v>
          </cell>
          <cell r="F935" t="str">
            <v>STURBRIDGE</v>
          </cell>
          <cell r="G935">
            <v>658</v>
          </cell>
          <cell r="H935" t="str">
            <v>DUDLEY CHARLTON</v>
          </cell>
          <cell r="I935">
            <v>115.09199070531675</v>
          </cell>
          <cell r="J935">
            <v>9805</v>
          </cell>
          <cell r="K935">
            <v>1480</v>
          </cell>
          <cell r="L935">
            <v>937.65</v>
          </cell>
        </row>
        <row r="936">
          <cell r="B936">
            <v>3515287753</v>
          </cell>
          <cell r="C936">
            <v>3515287</v>
          </cell>
          <cell r="D936" t="str">
            <v xml:space="preserve">OLD STURBRIDGE ACADEMY </v>
          </cell>
          <cell r="E936">
            <v>287</v>
          </cell>
          <cell r="F936" t="str">
            <v>STURBRIDGE</v>
          </cell>
          <cell r="G936">
            <v>753</v>
          </cell>
          <cell r="H936" t="str">
            <v>QUABBIN</v>
          </cell>
          <cell r="I936">
            <v>141.16535534409664</v>
          </cell>
          <cell r="J936">
            <v>13578</v>
          </cell>
          <cell r="K936">
            <v>5589</v>
          </cell>
          <cell r="L936">
            <v>937.65</v>
          </cell>
        </row>
        <row r="937">
          <cell r="B937">
            <v>3515287767</v>
          </cell>
          <cell r="C937">
            <v>3515287</v>
          </cell>
          <cell r="D937" t="str">
            <v xml:space="preserve">OLD STURBRIDGE ACADEMY </v>
          </cell>
          <cell r="E937">
            <v>287</v>
          </cell>
          <cell r="F937" t="str">
            <v>STURBRIDGE</v>
          </cell>
          <cell r="G937">
            <v>767</v>
          </cell>
          <cell r="H937" t="str">
            <v>SPENCER EAST BROOKFIELD</v>
          </cell>
          <cell r="I937">
            <v>125.27897765036296</v>
          </cell>
          <cell r="J937">
            <v>10176</v>
          </cell>
          <cell r="K937">
            <v>2572</v>
          </cell>
          <cell r="L937">
            <v>937.65</v>
          </cell>
        </row>
        <row r="938">
          <cell r="B938">
            <v>3515287778</v>
          </cell>
          <cell r="C938">
            <v>3515287</v>
          </cell>
          <cell r="D938" t="str">
            <v xml:space="preserve">OLD STURBRIDGE ACADEMY </v>
          </cell>
          <cell r="E938">
            <v>287</v>
          </cell>
          <cell r="F938" t="str">
            <v>STURBRIDGE</v>
          </cell>
          <cell r="G938">
            <v>778</v>
          </cell>
          <cell r="H938" t="str">
            <v>QUABOAG</v>
          </cell>
          <cell r="I938">
            <v>113.21599606248334</v>
          </cell>
          <cell r="J938">
            <v>11594</v>
          </cell>
          <cell r="K938">
            <v>1532</v>
          </cell>
          <cell r="L938">
            <v>937.65</v>
          </cell>
        </row>
        <row r="939">
          <cell r="B939">
            <v>3516332005</v>
          </cell>
          <cell r="C939">
            <v>3516332</v>
          </cell>
          <cell r="D939" t="str">
            <v>HAMPDEN CS OF SCIENCE WEST</v>
          </cell>
          <cell r="E939">
            <v>332</v>
          </cell>
          <cell r="F939" t="str">
            <v>WEST SPRINGFIELD</v>
          </cell>
          <cell r="G939">
            <v>5</v>
          </cell>
          <cell r="H939" t="str">
            <v>AGAWAM</v>
          </cell>
          <cell r="I939">
            <v>143.62176091309624</v>
          </cell>
          <cell r="J939">
            <v>10853</v>
          </cell>
          <cell r="K939">
            <v>4734</v>
          </cell>
          <cell r="L939">
            <v>937.65</v>
          </cell>
        </row>
        <row r="940">
          <cell r="B940">
            <v>3516332061</v>
          </cell>
          <cell r="C940">
            <v>3516332</v>
          </cell>
          <cell r="D940" t="str">
            <v>HAMPDEN CS OF SCIENCE WEST</v>
          </cell>
          <cell r="E940">
            <v>332</v>
          </cell>
          <cell r="F940" t="str">
            <v>WEST SPRINGFIELD</v>
          </cell>
          <cell r="G940">
            <v>61</v>
          </cell>
          <cell r="H940" t="str">
            <v>CHICOPEE</v>
          </cell>
          <cell r="I940">
            <v>104.5826645780448</v>
          </cell>
          <cell r="J940">
            <v>12562</v>
          </cell>
          <cell r="K940">
            <v>576</v>
          </cell>
          <cell r="L940">
            <v>937.65</v>
          </cell>
        </row>
        <row r="941">
          <cell r="B941">
            <v>3516332087</v>
          </cell>
          <cell r="C941">
            <v>3516332</v>
          </cell>
          <cell r="D941" t="str">
            <v>HAMPDEN CS OF SCIENCE WEST</v>
          </cell>
          <cell r="E941">
            <v>332</v>
          </cell>
          <cell r="F941" t="str">
            <v>WEST SPRINGFIELD</v>
          </cell>
          <cell r="G941">
            <v>87</v>
          </cell>
          <cell r="H941" t="str">
            <v>EAST LONGMEADOW</v>
          </cell>
          <cell r="I941">
            <v>133.93425665770806</v>
          </cell>
          <cell r="J941">
            <v>16660</v>
          </cell>
          <cell r="K941">
            <v>5653</v>
          </cell>
          <cell r="L941">
            <v>937.65</v>
          </cell>
        </row>
        <row r="942">
          <cell r="B942">
            <v>3516332137</v>
          </cell>
          <cell r="C942">
            <v>3516332</v>
          </cell>
          <cell r="D942" t="str">
            <v>HAMPDEN CS OF SCIENCE WEST</v>
          </cell>
          <cell r="E942">
            <v>332</v>
          </cell>
          <cell r="F942" t="str">
            <v>WEST SPRINGFIELD</v>
          </cell>
          <cell r="G942">
            <v>137</v>
          </cell>
          <cell r="H942" t="str">
            <v>HOLYOKE</v>
          </cell>
          <cell r="I942">
            <v>100</v>
          </cell>
          <cell r="J942">
            <v>12710</v>
          </cell>
          <cell r="K942">
            <v>0</v>
          </cell>
          <cell r="L942">
            <v>937.65</v>
          </cell>
        </row>
        <row r="943">
          <cell r="B943">
            <v>3516332278</v>
          </cell>
          <cell r="C943">
            <v>3516332</v>
          </cell>
          <cell r="D943" t="str">
            <v>HAMPDEN CS OF SCIENCE WEST</v>
          </cell>
          <cell r="E943">
            <v>332</v>
          </cell>
          <cell r="F943" t="str">
            <v>WEST SPRINGFIELD</v>
          </cell>
          <cell r="G943">
            <v>278</v>
          </cell>
          <cell r="H943" t="str">
            <v>SOUTH HADLEY</v>
          </cell>
          <cell r="I943">
            <v>118.95614040112157</v>
          </cell>
          <cell r="J943">
            <v>10766</v>
          </cell>
          <cell r="K943">
            <v>2041</v>
          </cell>
          <cell r="L943">
            <v>937.65</v>
          </cell>
        </row>
        <row r="944">
          <cell r="B944">
            <v>3516332281</v>
          </cell>
          <cell r="C944">
            <v>3516332</v>
          </cell>
          <cell r="D944" t="str">
            <v>HAMPDEN CS OF SCIENCE WEST</v>
          </cell>
          <cell r="E944">
            <v>332</v>
          </cell>
          <cell r="F944" t="str">
            <v>WEST SPRINGFIELD</v>
          </cell>
          <cell r="G944">
            <v>281</v>
          </cell>
          <cell r="H944" t="str">
            <v>SPRINGFIELD</v>
          </cell>
          <cell r="I944">
            <v>100</v>
          </cell>
          <cell r="J944">
            <v>12821</v>
          </cell>
          <cell r="K944">
            <v>0</v>
          </cell>
          <cell r="L944">
            <v>937.65</v>
          </cell>
        </row>
        <row r="945">
          <cell r="B945">
            <v>3516332325</v>
          </cell>
          <cell r="C945">
            <v>3516332</v>
          </cell>
          <cell r="D945" t="str">
            <v>HAMPDEN CS OF SCIENCE WEST</v>
          </cell>
          <cell r="E945">
            <v>332</v>
          </cell>
          <cell r="F945" t="str">
            <v>WEST SPRINGFIELD</v>
          </cell>
          <cell r="G945">
            <v>325</v>
          </cell>
          <cell r="H945" t="str">
            <v>WESTFIELD</v>
          </cell>
          <cell r="I945">
            <v>112.77770554408886</v>
          </cell>
          <cell r="J945">
            <v>10092</v>
          </cell>
          <cell r="K945">
            <v>1290</v>
          </cell>
          <cell r="L945">
            <v>937.65</v>
          </cell>
        </row>
        <row r="946">
          <cell r="B946">
            <v>3516332332</v>
          </cell>
          <cell r="C946">
            <v>3516332</v>
          </cell>
          <cell r="D946" t="str">
            <v>HAMPDEN CS OF SCIENCE WEST</v>
          </cell>
          <cell r="E946">
            <v>332</v>
          </cell>
          <cell r="F946" t="str">
            <v>WEST SPRINGFIELD</v>
          </cell>
          <cell r="G946">
            <v>332</v>
          </cell>
          <cell r="H946" t="str">
            <v>WEST SPRINGFIELD</v>
          </cell>
          <cell r="I946">
            <v>106.17797260145379</v>
          </cell>
          <cell r="J946">
            <v>11786</v>
          </cell>
          <cell r="K946">
            <v>728</v>
          </cell>
          <cell r="L946">
            <v>937.65</v>
          </cell>
        </row>
        <row r="947">
          <cell r="B947">
            <v>3516332680</v>
          </cell>
          <cell r="C947">
            <v>3516332</v>
          </cell>
          <cell r="D947" t="str">
            <v>HAMPDEN CS OF SCIENCE WEST</v>
          </cell>
          <cell r="E947">
            <v>332</v>
          </cell>
          <cell r="F947" t="str">
            <v>WEST SPRINGFIELD</v>
          </cell>
          <cell r="G947">
            <v>680</v>
          </cell>
          <cell r="H947" t="str">
            <v>HAMPDEN WILBRAHAM</v>
          </cell>
          <cell r="I947">
            <v>133.47758570556297</v>
          </cell>
          <cell r="J947">
            <v>8960</v>
          </cell>
          <cell r="K947">
            <v>3000</v>
          </cell>
          <cell r="L947">
            <v>937.65</v>
          </cell>
        </row>
        <row r="948">
          <cell r="B948">
            <v>3517239020</v>
          </cell>
          <cell r="C948">
            <v>3517239</v>
          </cell>
          <cell r="D948" t="str">
            <v>MAP ACADEMY</v>
          </cell>
          <cell r="E948">
            <v>239</v>
          </cell>
          <cell r="F948" t="str">
            <v>PLYMOUTH</v>
          </cell>
          <cell r="G948">
            <v>20</v>
          </cell>
          <cell r="H948" t="str">
            <v>BARNSTABLE</v>
          </cell>
          <cell r="I948">
            <v>127.7600263714973</v>
          </cell>
          <cell r="J948">
            <v>11076</v>
          </cell>
          <cell r="K948">
            <v>3075</v>
          </cell>
          <cell r="L948">
            <v>937.65</v>
          </cell>
        </row>
        <row r="949">
          <cell r="B949">
            <v>3517239036</v>
          </cell>
          <cell r="C949">
            <v>3517239</v>
          </cell>
          <cell r="D949" t="str">
            <v>MAP ACADEMY</v>
          </cell>
          <cell r="E949">
            <v>239</v>
          </cell>
          <cell r="F949" t="str">
            <v>PLYMOUTH</v>
          </cell>
          <cell r="G949">
            <v>36</v>
          </cell>
          <cell r="H949" t="str">
            <v>BOURNE</v>
          </cell>
          <cell r="I949">
            <v>132.69140482866931</v>
          </cell>
          <cell r="J949">
            <v>15483</v>
          </cell>
          <cell r="K949">
            <v>5062</v>
          </cell>
          <cell r="L949">
            <v>937.65</v>
          </cell>
        </row>
        <row r="950">
          <cell r="B950">
            <v>3517239044</v>
          </cell>
          <cell r="C950">
            <v>3517239</v>
          </cell>
          <cell r="D950" t="str">
            <v>MAP ACADEMY</v>
          </cell>
          <cell r="E950">
            <v>239</v>
          </cell>
          <cell r="F950" t="str">
            <v>PLYMOUTH</v>
          </cell>
          <cell r="G950">
            <v>44</v>
          </cell>
          <cell r="H950" t="str">
            <v>BROCKTON</v>
          </cell>
          <cell r="I950">
            <v>100</v>
          </cell>
          <cell r="J950">
            <v>15903</v>
          </cell>
          <cell r="K950">
            <v>0</v>
          </cell>
          <cell r="L950">
            <v>937.65</v>
          </cell>
        </row>
        <row r="951">
          <cell r="B951">
            <v>3517239052</v>
          </cell>
          <cell r="C951">
            <v>3517239</v>
          </cell>
          <cell r="D951" t="str">
            <v>MAP ACADEMY</v>
          </cell>
          <cell r="E951">
            <v>239</v>
          </cell>
          <cell r="F951" t="str">
            <v>PLYMOUTH</v>
          </cell>
          <cell r="G951">
            <v>52</v>
          </cell>
          <cell r="H951" t="str">
            <v>CARVER</v>
          </cell>
          <cell r="I951">
            <v>131.96274634604222</v>
          </cell>
          <cell r="J951">
            <v>12726</v>
          </cell>
          <cell r="K951">
            <v>4068</v>
          </cell>
          <cell r="L951">
            <v>937.65</v>
          </cell>
        </row>
        <row r="952">
          <cell r="B952">
            <v>3517239082</v>
          </cell>
          <cell r="C952">
            <v>3517239</v>
          </cell>
          <cell r="D952" t="str">
            <v>MAP ACADEMY</v>
          </cell>
          <cell r="E952">
            <v>239</v>
          </cell>
          <cell r="F952" t="str">
            <v>PLYMOUTH</v>
          </cell>
          <cell r="G952">
            <v>82</v>
          </cell>
          <cell r="H952" t="str">
            <v>DUXBURY</v>
          </cell>
          <cell r="I952">
            <v>139.23878061694396</v>
          </cell>
          <cell r="J952">
            <v>15026</v>
          </cell>
          <cell r="K952">
            <v>5896</v>
          </cell>
          <cell r="L952">
            <v>937.65</v>
          </cell>
        </row>
        <row r="953">
          <cell r="B953">
            <v>3517239099</v>
          </cell>
          <cell r="C953">
            <v>3517239</v>
          </cell>
          <cell r="D953" t="str">
            <v>MAP ACADEMY</v>
          </cell>
          <cell r="E953">
            <v>239</v>
          </cell>
          <cell r="F953" t="str">
            <v>PLYMOUTH</v>
          </cell>
          <cell r="G953">
            <v>99</v>
          </cell>
          <cell r="H953" t="str">
            <v>FOXBOROUGH</v>
          </cell>
          <cell r="I953">
            <v>153.55244026779684</v>
          </cell>
          <cell r="J953">
            <v>11076</v>
          </cell>
          <cell r="K953">
            <v>5931</v>
          </cell>
          <cell r="L953">
            <v>937.65</v>
          </cell>
        </row>
        <row r="954">
          <cell r="B954">
            <v>3517239131</v>
          </cell>
          <cell r="C954">
            <v>3517239</v>
          </cell>
          <cell r="D954" t="str">
            <v>MAP ACADEMY</v>
          </cell>
          <cell r="E954">
            <v>239</v>
          </cell>
          <cell r="F954" t="str">
            <v>PLYMOUTH</v>
          </cell>
          <cell r="G954">
            <v>131</v>
          </cell>
          <cell r="H954" t="str">
            <v>HINGHAM</v>
          </cell>
          <cell r="I954">
            <v>128.51351766594289</v>
          </cell>
          <cell r="J954">
            <v>11076</v>
          </cell>
          <cell r="K954">
            <v>3158</v>
          </cell>
          <cell r="L954">
            <v>937.65</v>
          </cell>
        </row>
        <row r="955">
          <cell r="B955">
            <v>3517239165</v>
          </cell>
          <cell r="C955">
            <v>3517239</v>
          </cell>
          <cell r="D955" t="str">
            <v>MAP ACADEMY</v>
          </cell>
          <cell r="E955">
            <v>239</v>
          </cell>
          <cell r="F955" t="str">
            <v>PLYMOUTH</v>
          </cell>
          <cell r="G955">
            <v>165</v>
          </cell>
          <cell r="H955" t="str">
            <v>MALDEN</v>
          </cell>
          <cell r="I955">
            <v>101.81433397062125</v>
          </cell>
          <cell r="J955">
            <v>15798</v>
          </cell>
          <cell r="K955">
            <v>287</v>
          </cell>
          <cell r="L955">
            <v>937.65</v>
          </cell>
        </row>
        <row r="956">
          <cell r="B956">
            <v>3517239167</v>
          </cell>
          <cell r="C956">
            <v>3517239</v>
          </cell>
          <cell r="D956" t="str">
            <v>MAP ACADEMY</v>
          </cell>
          <cell r="E956">
            <v>239</v>
          </cell>
          <cell r="F956" t="str">
            <v>PLYMOUTH</v>
          </cell>
          <cell r="G956">
            <v>167</v>
          </cell>
          <cell r="H956" t="str">
            <v>MANSFIELD</v>
          </cell>
          <cell r="I956">
            <v>140.32994320024204</v>
          </cell>
          <cell r="J956">
            <v>15113</v>
          </cell>
          <cell r="K956">
            <v>6095</v>
          </cell>
          <cell r="L956">
            <v>937.65</v>
          </cell>
        </row>
        <row r="957">
          <cell r="B957">
            <v>3517239171</v>
          </cell>
          <cell r="C957">
            <v>3517239</v>
          </cell>
          <cell r="D957" t="str">
            <v>MAP ACADEMY</v>
          </cell>
          <cell r="E957">
            <v>239</v>
          </cell>
          <cell r="F957" t="str">
            <v>PLYMOUTH</v>
          </cell>
          <cell r="G957">
            <v>171</v>
          </cell>
          <cell r="H957" t="str">
            <v>MARSHFIELD</v>
          </cell>
          <cell r="I957">
            <v>126.28924427988812</v>
          </cell>
          <cell r="J957">
            <v>13095</v>
          </cell>
          <cell r="K957">
            <v>3443</v>
          </cell>
          <cell r="L957">
            <v>937.65</v>
          </cell>
        </row>
        <row r="958">
          <cell r="B958">
            <v>3517239182</v>
          </cell>
          <cell r="C958">
            <v>3517239</v>
          </cell>
          <cell r="D958" t="str">
            <v>MAP ACADEMY</v>
          </cell>
          <cell r="E958">
            <v>239</v>
          </cell>
          <cell r="F958" t="str">
            <v>PLYMOUTH</v>
          </cell>
          <cell r="G958">
            <v>182</v>
          </cell>
          <cell r="H958" t="str">
            <v>MIDDLEBOROUGH</v>
          </cell>
          <cell r="I958">
            <v>120.37975419998632</v>
          </cell>
          <cell r="J958">
            <v>14836</v>
          </cell>
          <cell r="K958">
            <v>3024</v>
          </cell>
          <cell r="L958">
            <v>937.65</v>
          </cell>
        </row>
        <row r="959">
          <cell r="B959">
            <v>3517239231</v>
          </cell>
          <cell r="C959">
            <v>3517239</v>
          </cell>
          <cell r="D959" t="str">
            <v>MAP ACADEMY</v>
          </cell>
          <cell r="E959">
            <v>239</v>
          </cell>
          <cell r="F959" t="str">
            <v>PLYMOUTH</v>
          </cell>
          <cell r="G959">
            <v>231</v>
          </cell>
          <cell r="H959" t="str">
            <v>PEMBROKE</v>
          </cell>
          <cell r="I959">
            <v>123.80890346535813</v>
          </cell>
          <cell r="J959">
            <v>14216</v>
          </cell>
          <cell r="K959">
            <v>3385</v>
          </cell>
          <cell r="L959">
            <v>937.65</v>
          </cell>
        </row>
        <row r="960">
          <cell r="B960">
            <v>3517239239</v>
          </cell>
          <cell r="C960">
            <v>3517239</v>
          </cell>
          <cell r="D960" t="str">
            <v>MAP ACADEMY</v>
          </cell>
          <cell r="E960">
            <v>239</v>
          </cell>
          <cell r="F960" t="str">
            <v>PLYMOUTH</v>
          </cell>
          <cell r="G960">
            <v>239</v>
          </cell>
          <cell r="H960" t="str">
            <v>PLYMOUTH</v>
          </cell>
          <cell r="I960">
            <v>137.56181569418479</v>
          </cell>
          <cell r="J960">
            <v>13629</v>
          </cell>
          <cell r="K960">
            <v>5119</v>
          </cell>
          <cell r="L960">
            <v>937.65</v>
          </cell>
        </row>
        <row r="961">
          <cell r="B961">
            <v>3517239243</v>
          </cell>
          <cell r="C961">
            <v>3517239</v>
          </cell>
          <cell r="D961" t="str">
            <v>MAP ACADEMY</v>
          </cell>
          <cell r="E961">
            <v>239</v>
          </cell>
          <cell r="F961" t="str">
            <v>PLYMOUTH</v>
          </cell>
          <cell r="G961">
            <v>243</v>
          </cell>
          <cell r="H961" t="str">
            <v>QUINCY</v>
          </cell>
          <cell r="I961">
            <v>120.697061126431</v>
          </cell>
          <cell r="J961">
            <v>11076</v>
          </cell>
          <cell r="K961">
            <v>2292</v>
          </cell>
          <cell r="L961">
            <v>937.65</v>
          </cell>
        </row>
        <row r="962">
          <cell r="B962">
            <v>3517239261</v>
          </cell>
          <cell r="C962">
            <v>3517239</v>
          </cell>
          <cell r="D962" t="str">
            <v>MAP ACADEMY</v>
          </cell>
          <cell r="E962">
            <v>239</v>
          </cell>
          <cell r="F962" t="str">
            <v>PLYMOUTH</v>
          </cell>
          <cell r="G962">
            <v>261</v>
          </cell>
          <cell r="H962" t="str">
            <v>SANDWICH</v>
          </cell>
          <cell r="I962">
            <v>163.42273447633141</v>
          </cell>
          <cell r="J962">
            <v>13116</v>
          </cell>
          <cell r="K962">
            <v>8319</v>
          </cell>
          <cell r="L962">
            <v>937.65</v>
          </cell>
        </row>
        <row r="963">
          <cell r="B963">
            <v>3517239293</v>
          </cell>
          <cell r="C963">
            <v>3517239</v>
          </cell>
          <cell r="D963" t="str">
            <v>MAP ACADEMY</v>
          </cell>
          <cell r="E963">
            <v>239</v>
          </cell>
          <cell r="F963" t="str">
            <v>PLYMOUTH</v>
          </cell>
          <cell r="G963">
            <v>293</v>
          </cell>
          <cell r="H963" t="str">
            <v>TAUNTON</v>
          </cell>
          <cell r="I963">
            <v>106.01188218755067</v>
          </cell>
          <cell r="J963">
            <v>14224</v>
          </cell>
          <cell r="K963">
            <v>855</v>
          </cell>
          <cell r="L963">
            <v>937.65</v>
          </cell>
        </row>
        <row r="964">
          <cell r="B964">
            <v>3517239310</v>
          </cell>
          <cell r="C964">
            <v>3517239</v>
          </cell>
          <cell r="D964" t="str">
            <v>MAP ACADEMY</v>
          </cell>
          <cell r="E964">
            <v>239</v>
          </cell>
          <cell r="F964" t="str">
            <v>PLYMOUTH</v>
          </cell>
          <cell r="G964">
            <v>310</v>
          </cell>
          <cell r="H964" t="str">
            <v>WAREHAM</v>
          </cell>
          <cell r="I964">
            <v>110.34681368821701</v>
          </cell>
          <cell r="J964">
            <v>14869</v>
          </cell>
          <cell r="K964">
            <v>1538</v>
          </cell>
          <cell r="L964">
            <v>937.65</v>
          </cell>
        </row>
        <row r="965">
          <cell r="B965">
            <v>3517239336</v>
          </cell>
          <cell r="C965">
            <v>3517239</v>
          </cell>
          <cell r="D965" t="str">
            <v>MAP ACADEMY</v>
          </cell>
          <cell r="E965">
            <v>239</v>
          </cell>
          <cell r="F965" t="str">
            <v>PLYMOUTH</v>
          </cell>
          <cell r="G965">
            <v>336</v>
          </cell>
          <cell r="H965" t="str">
            <v>WEYMOUTH</v>
          </cell>
          <cell r="I965">
            <v>121.69486464434225</v>
          </cell>
          <cell r="J965">
            <v>15588</v>
          </cell>
          <cell r="K965">
            <v>3382</v>
          </cell>
          <cell r="L965">
            <v>937.65</v>
          </cell>
        </row>
        <row r="966">
          <cell r="B966">
            <v>3517239625</v>
          </cell>
          <cell r="C966">
            <v>3517239</v>
          </cell>
          <cell r="D966" t="str">
            <v>MAP ACADEMY</v>
          </cell>
          <cell r="E966">
            <v>239</v>
          </cell>
          <cell r="F966" t="str">
            <v>PLYMOUTH</v>
          </cell>
          <cell r="G966">
            <v>625</v>
          </cell>
          <cell r="H966" t="str">
            <v>BRIDGEWATER RAYNHAM</v>
          </cell>
          <cell r="I966">
            <v>114.45586096035278</v>
          </cell>
          <cell r="J966">
            <v>11076</v>
          </cell>
          <cell r="K966">
            <v>1601</v>
          </cell>
          <cell r="L966">
            <v>937.65</v>
          </cell>
        </row>
        <row r="967">
          <cell r="B967">
            <v>3517239665</v>
          </cell>
          <cell r="C967">
            <v>3517239</v>
          </cell>
          <cell r="D967" t="str">
            <v>MAP ACADEMY</v>
          </cell>
          <cell r="E967">
            <v>239</v>
          </cell>
          <cell r="F967" t="str">
            <v>PLYMOUTH</v>
          </cell>
          <cell r="G967">
            <v>665</v>
          </cell>
          <cell r="H967" t="str">
            <v>FREETOWN LAKEVILLE</v>
          </cell>
          <cell r="I967">
            <v>117.95058025154486</v>
          </cell>
          <cell r="J967">
            <v>15157</v>
          </cell>
          <cell r="K967">
            <v>2721</v>
          </cell>
          <cell r="L967">
            <v>937.65</v>
          </cell>
        </row>
        <row r="968">
          <cell r="B968">
            <v>3517239740</v>
          </cell>
          <cell r="C968">
            <v>3517239</v>
          </cell>
          <cell r="D968" t="str">
            <v>MAP ACADEMY</v>
          </cell>
          <cell r="E968">
            <v>239</v>
          </cell>
          <cell r="F968" t="str">
            <v>PLYMOUTH</v>
          </cell>
          <cell r="G968">
            <v>740</v>
          </cell>
          <cell r="H968" t="str">
            <v>OLD ROCHESTER</v>
          </cell>
          <cell r="I968">
            <v>145.7454636226667</v>
          </cell>
          <cell r="J968">
            <v>15113</v>
          </cell>
          <cell r="K968">
            <v>6914</v>
          </cell>
          <cell r="L968">
            <v>937.65</v>
          </cell>
        </row>
        <row r="969">
          <cell r="B969">
            <v>3517239760</v>
          </cell>
          <cell r="C969">
            <v>3517239</v>
          </cell>
          <cell r="D969" t="str">
            <v>MAP ACADEMY</v>
          </cell>
          <cell r="E969">
            <v>239</v>
          </cell>
          <cell r="F969" t="str">
            <v>PLYMOUTH</v>
          </cell>
          <cell r="G969">
            <v>760</v>
          </cell>
          <cell r="H969" t="str">
            <v>SILVER LAKE</v>
          </cell>
          <cell r="I969">
            <v>122.81000585236414</v>
          </cell>
          <cell r="J969">
            <v>12436</v>
          </cell>
          <cell r="K969">
            <v>2837</v>
          </cell>
          <cell r="L969">
            <v>937.65</v>
          </cell>
        </row>
        <row r="970">
          <cell r="B970">
            <v>3517239780</v>
          </cell>
          <cell r="C970">
            <v>3517239</v>
          </cell>
          <cell r="D970" t="str">
            <v>MAP ACADEMY</v>
          </cell>
          <cell r="E970">
            <v>239</v>
          </cell>
          <cell r="F970" t="str">
            <v>PLYMOUTH</v>
          </cell>
          <cell r="G970">
            <v>780</v>
          </cell>
          <cell r="H970" t="str">
            <v>WHITMAN HANSON</v>
          </cell>
          <cell r="I970">
            <v>119.05136730706023</v>
          </cell>
          <cell r="J970">
            <v>11076</v>
          </cell>
          <cell r="K970">
            <v>2110</v>
          </cell>
          <cell r="L970">
            <v>937.65</v>
          </cell>
        </row>
        <row r="971">
          <cell r="B971">
            <v>3518149128</v>
          </cell>
          <cell r="C971">
            <v>3518149</v>
          </cell>
          <cell r="D971" t="str">
            <v>PHOENIX CHARTER ACADEMY LAWRENCE</v>
          </cell>
          <cell r="E971">
            <v>149</v>
          </cell>
          <cell r="F971" t="str">
            <v>LAWRENCE</v>
          </cell>
          <cell r="G971">
            <v>128</v>
          </cell>
          <cell r="H971" t="str">
            <v>HAVERHILL</v>
          </cell>
          <cell r="I971">
            <v>107.13818544860972</v>
          </cell>
          <cell r="J971">
            <v>14772</v>
          </cell>
          <cell r="K971">
            <v>1054</v>
          </cell>
          <cell r="L971">
            <v>937.65</v>
          </cell>
        </row>
        <row r="972">
          <cell r="B972">
            <v>3518149149</v>
          </cell>
          <cell r="C972">
            <v>3518149</v>
          </cell>
          <cell r="D972" t="str">
            <v>PHOENIX CHARTER ACADEMY LAWRENCE</v>
          </cell>
          <cell r="E972">
            <v>149</v>
          </cell>
          <cell r="F972" t="str">
            <v>LAWRENCE</v>
          </cell>
          <cell r="G972">
            <v>149</v>
          </cell>
          <cell r="H972" t="str">
            <v>LAWRENCE</v>
          </cell>
          <cell r="I972">
            <v>100</v>
          </cell>
          <cell r="J972">
            <v>15531</v>
          </cell>
          <cell r="K972">
            <v>0</v>
          </cell>
          <cell r="L972">
            <v>937.65</v>
          </cell>
        </row>
        <row r="973">
          <cell r="B973">
            <v>3518149160</v>
          </cell>
          <cell r="C973">
            <v>3518149</v>
          </cell>
          <cell r="D973" t="str">
            <v>PHOENIX CHARTER ACADEMY LAWRENCE</v>
          </cell>
          <cell r="E973">
            <v>149</v>
          </cell>
          <cell r="F973" t="str">
            <v>LAWRENCE</v>
          </cell>
          <cell r="G973">
            <v>160</v>
          </cell>
          <cell r="H973" t="str">
            <v>LOWELL</v>
          </cell>
          <cell r="I973">
            <v>100.240612657413</v>
          </cell>
          <cell r="J973">
            <v>15446</v>
          </cell>
          <cell r="K973">
            <v>37</v>
          </cell>
          <cell r="L973">
            <v>937.65</v>
          </cell>
        </row>
        <row r="974">
          <cell r="B974">
            <v>3518149165</v>
          </cell>
          <cell r="C974">
            <v>3518149</v>
          </cell>
          <cell r="D974" t="str">
            <v>PHOENIX CHARTER ACADEMY LAWRENCE</v>
          </cell>
          <cell r="E974">
            <v>149</v>
          </cell>
          <cell r="F974" t="str">
            <v>LAWRENCE</v>
          </cell>
          <cell r="G974">
            <v>165</v>
          </cell>
          <cell r="H974" t="str">
            <v>MALDEN</v>
          </cell>
          <cell r="I974">
            <v>101.81433397062125</v>
          </cell>
          <cell r="J974">
            <v>10766</v>
          </cell>
          <cell r="K974">
            <v>195</v>
          </cell>
          <cell r="L974">
            <v>937.65</v>
          </cell>
        </row>
        <row r="975">
          <cell r="B975">
            <v>3518149181</v>
          </cell>
          <cell r="C975">
            <v>3518149</v>
          </cell>
          <cell r="D975" t="str">
            <v>PHOENIX CHARTER ACADEMY LAWRENCE</v>
          </cell>
          <cell r="E975">
            <v>149</v>
          </cell>
          <cell r="F975" t="str">
            <v>LAWRENCE</v>
          </cell>
          <cell r="G975">
            <v>181</v>
          </cell>
          <cell r="H975" t="str">
            <v>METHUEN</v>
          </cell>
          <cell r="I975">
            <v>104.75446172916065</v>
          </cell>
          <cell r="J975">
            <v>14003</v>
          </cell>
          <cell r="K975">
            <v>666</v>
          </cell>
          <cell r="L975">
            <v>937.65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G10">
            <v>1.2621200321963626</v>
          </cell>
          <cell r="H10">
            <v>1.3328012940512337</v>
          </cell>
          <cell r="I10">
            <v>9</v>
          </cell>
          <cell r="J10">
            <v>117.89890455538425</v>
          </cell>
          <cell r="K10">
            <v>11530.517394155666</v>
          </cell>
          <cell r="L10">
            <v>2064</v>
          </cell>
          <cell r="M10">
            <v>937.65</v>
          </cell>
          <cell r="N10">
            <v>29706678.840062726</v>
          </cell>
          <cell r="P10">
            <v>9</v>
          </cell>
          <cell r="S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G11" t="str">
            <v/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  <cell r="M11">
            <v>937.65</v>
          </cell>
          <cell r="N11">
            <v>0</v>
          </cell>
          <cell r="P11">
            <v>0</v>
          </cell>
          <cell r="S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G12">
            <v>0.32536786197390671</v>
          </cell>
          <cell r="H12">
            <v>7.8272085771731947E-2</v>
          </cell>
          <cell r="I12">
            <v>9</v>
          </cell>
          <cell r="J12">
            <v>113.61900876133559</v>
          </cell>
          <cell r="K12">
            <v>10828.492956656348</v>
          </cell>
          <cell r="L12">
            <v>1475</v>
          </cell>
          <cell r="M12">
            <v>937.65</v>
          </cell>
          <cell r="N12">
            <v>15627538.067239804</v>
          </cell>
          <cell r="P12">
            <v>1</v>
          </cell>
          <cell r="S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G13" t="str">
            <v/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M13">
            <v>937.65</v>
          </cell>
          <cell r="N13">
            <v>0</v>
          </cell>
          <cell r="P13">
            <v>0</v>
          </cell>
          <cell r="S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G14">
            <v>1.2596938176825339</v>
          </cell>
          <cell r="H14">
            <v>1.5314382846241978</v>
          </cell>
          <cell r="I14">
            <v>9</v>
          </cell>
          <cell r="J14">
            <v>143.62176091309624</v>
          </cell>
          <cell r="K14">
            <v>11710.596052994757</v>
          </cell>
          <cell r="L14">
            <v>5108</v>
          </cell>
          <cell r="M14">
            <v>937.65</v>
          </cell>
          <cell r="N14">
            <v>62257095.801543415</v>
          </cell>
          <cell r="P14">
            <v>9</v>
          </cell>
          <cell r="S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937.65</v>
          </cell>
          <cell r="N15">
            <v>0</v>
          </cell>
          <cell r="P15">
            <v>0</v>
          </cell>
          <cell r="S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G16">
            <v>2.4967235940239205</v>
          </cell>
          <cell r="H16">
            <v>2.5462712259212781</v>
          </cell>
          <cell r="I16">
            <v>9</v>
          </cell>
          <cell r="J16">
            <v>141.69766313119248</v>
          </cell>
          <cell r="K16">
            <v>11077.246846758349</v>
          </cell>
          <cell r="L16">
            <v>4619</v>
          </cell>
          <cell r="M16">
            <v>937.65</v>
          </cell>
          <cell r="N16">
            <v>34332242.029075459</v>
          </cell>
          <cell r="P16">
            <v>27</v>
          </cell>
          <cell r="S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G17">
            <v>6.6265197383039629</v>
          </cell>
          <cell r="H17">
            <v>5.6604750858834469</v>
          </cell>
          <cell r="I17">
            <v>9</v>
          </cell>
          <cell r="J17">
            <v>198.77617935832708</v>
          </cell>
          <cell r="K17">
            <v>11405.774448495898</v>
          </cell>
          <cell r="L17">
            <v>11266</v>
          </cell>
          <cell r="M17">
            <v>937.65</v>
          </cell>
          <cell r="N17">
            <v>26635573.465556361</v>
          </cell>
          <cell r="P17">
            <v>36</v>
          </cell>
          <cell r="S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G18">
            <v>0.19457782580153399</v>
          </cell>
          <cell r="H18">
            <v>0.17331949652766748</v>
          </cell>
          <cell r="I18">
            <v>9</v>
          </cell>
          <cell r="J18">
            <v>162.51813111292645</v>
          </cell>
          <cell r="K18">
            <v>11191.190744989548</v>
          </cell>
          <cell r="L18">
            <v>6997</v>
          </cell>
          <cell r="M18">
            <v>937.65</v>
          </cell>
          <cell r="N18">
            <v>107369917.25007316</v>
          </cell>
          <cell r="P18">
            <v>3</v>
          </cell>
          <cell r="S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G19">
            <v>0.17963677833328834</v>
          </cell>
          <cell r="H19">
            <v>0.25087741254934137</v>
          </cell>
          <cell r="I19">
            <v>9</v>
          </cell>
          <cell r="J19">
            <v>132.47404363812581</v>
          </cell>
          <cell r="K19">
            <v>10652.602813678595</v>
          </cell>
          <cell r="L19">
            <v>3459</v>
          </cell>
          <cell r="M19">
            <v>937.65</v>
          </cell>
          <cell r="N19">
            <v>86491644.5825205</v>
          </cell>
          <cell r="P19">
            <v>5</v>
          </cell>
          <cell r="S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937.65</v>
          </cell>
          <cell r="N20">
            <v>0</v>
          </cell>
          <cell r="P20">
            <v>0</v>
          </cell>
          <cell r="S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G21" t="str">
            <v/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937.65</v>
          </cell>
          <cell r="N21">
            <v>0</v>
          </cell>
          <cell r="P21">
            <v>0</v>
          </cell>
          <cell r="S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G22" t="str">
            <v/>
          </cell>
          <cell r="H22">
            <v>0</v>
          </cell>
          <cell r="I22">
            <v>0</v>
          </cell>
          <cell r="J22">
            <v>0</v>
          </cell>
          <cell r="K22">
            <v>14657.8</v>
          </cell>
          <cell r="L22">
            <v>0</v>
          </cell>
          <cell r="M22">
            <v>937.65</v>
          </cell>
          <cell r="N22">
            <v>304708</v>
          </cell>
          <cell r="P22">
            <v>0</v>
          </cell>
          <cell r="S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G23">
            <v>0.56572694151997938</v>
          </cell>
          <cell r="H23">
            <v>0.36476980770427159</v>
          </cell>
          <cell r="I23">
            <v>9</v>
          </cell>
          <cell r="J23">
            <v>126.75902006788459</v>
          </cell>
          <cell r="K23">
            <v>10851.578865757356</v>
          </cell>
          <cell r="L23">
            <v>2904</v>
          </cell>
          <cell r="M23">
            <v>937.65</v>
          </cell>
          <cell r="N23">
            <v>38240007</v>
          </cell>
          <cell r="P23">
            <v>6</v>
          </cell>
          <cell r="S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G24" t="str">
            <v/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937.65</v>
          </cell>
          <cell r="N24">
            <v>0</v>
          </cell>
          <cell r="P24">
            <v>0</v>
          </cell>
          <cell r="S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G25">
            <v>4.7485706034194664</v>
          </cell>
          <cell r="H25">
            <v>4.9758828325865494</v>
          </cell>
          <cell r="I25">
            <v>9</v>
          </cell>
          <cell r="J25">
            <v>102.40765925668947</v>
          </cell>
          <cell r="K25">
            <v>12409.098610371297</v>
          </cell>
          <cell r="L25">
            <v>299</v>
          </cell>
          <cell r="M25">
            <v>937.65</v>
          </cell>
          <cell r="N25">
            <v>80347350.09871155</v>
          </cell>
          <cell r="P25">
            <v>25</v>
          </cell>
          <cell r="S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G26">
            <v>0.50028417000177816</v>
          </cell>
          <cell r="H26">
            <v>0.3733217420520632</v>
          </cell>
          <cell r="I26">
            <v>9</v>
          </cell>
          <cell r="J26">
            <v>126.36155666138012</v>
          </cell>
          <cell r="K26">
            <v>10960.290637196336</v>
          </cell>
          <cell r="L26">
            <v>2889</v>
          </cell>
          <cell r="M26">
            <v>937.65</v>
          </cell>
          <cell r="N26">
            <v>35086089.355527826</v>
          </cell>
          <cell r="P26">
            <v>2</v>
          </cell>
          <cell r="S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G27">
            <v>2.6082479157529255</v>
          </cell>
          <cell r="H27">
            <v>3.3928789251892404</v>
          </cell>
          <cell r="I27">
            <v>9</v>
          </cell>
          <cell r="J27">
            <v>162.03517110959865</v>
          </cell>
          <cell r="K27">
            <v>12023.62817406143</v>
          </cell>
          <cell r="L27">
            <v>7459</v>
          </cell>
          <cell r="M27">
            <v>937.65</v>
          </cell>
          <cell r="N27">
            <v>11612026.502773758</v>
          </cell>
          <cell r="P27">
            <v>3</v>
          </cell>
          <cell r="S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G28" t="str">
            <v/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937.65</v>
          </cell>
          <cell r="N28">
            <v>0</v>
          </cell>
          <cell r="P28">
            <v>0</v>
          </cell>
          <cell r="S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G29">
            <v>4.3927960404817865</v>
          </cell>
          <cell r="H29">
            <v>5.1849560701112729</v>
          </cell>
          <cell r="I29">
            <v>9</v>
          </cell>
          <cell r="J29">
            <v>127.7600263714973</v>
          </cell>
          <cell r="K29">
            <v>12168.999655874191</v>
          </cell>
          <cell r="L29">
            <v>3378</v>
          </cell>
          <cell r="M29">
            <v>937.65</v>
          </cell>
          <cell r="N29">
            <v>83717295.601056948</v>
          </cell>
          <cell r="P29">
            <v>60</v>
          </cell>
          <cell r="S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G30" t="str">
            <v/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937.65</v>
          </cell>
          <cell r="N30">
            <v>0</v>
          </cell>
          <cell r="P30">
            <v>0</v>
          </cell>
          <cell r="S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G31" t="str">
            <v/>
          </cell>
          <cell r="H31">
            <v>0</v>
          </cell>
          <cell r="I31">
            <v>0</v>
          </cell>
          <cell r="J31">
            <v>0</v>
          </cell>
          <cell r="K31">
            <v>17176.710909090911</v>
          </cell>
          <cell r="L31">
            <v>0</v>
          </cell>
          <cell r="M31">
            <v>937.65</v>
          </cell>
          <cell r="N31">
            <v>232442</v>
          </cell>
          <cell r="P31">
            <v>0</v>
          </cell>
          <cell r="S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G32">
            <v>1.4659571046973626E-2</v>
          </cell>
          <cell r="H32">
            <v>3.2527728946030857E-2</v>
          </cell>
          <cell r="I32">
            <v>9</v>
          </cell>
          <cell r="J32">
            <v>159.26069145809728</v>
          </cell>
          <cell r="K32">
            <v>11268.079635448836</v>
          </cell>
          <cell r="L32">
            <v>6678</v>
          </cell>
          <cell r="M32">
            <v>937.65</v>
          </cell>
          <cell r="N32">
            <v>49330219.231176868</v>
          </cell>
          <cell r="P32">
            <v>0</v>
          </cell>
          <cell r="S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G33">
            <v>1.9167925414094849</v>
          </cell>
          <cell r="H33">
            <v>1.9979466099411081</v>
          </cell>
          <cell r="I33">
            <v>9</v>
          </cell>
          <cell r="J33">
            <v>119.9456270334876</v>
          </cell>
          <cell r="K33">
            <v>10854.441378402105</v>
          </cell>
          <cell r="L33">
            <v>2165</v>
          </cell>
          <cell r="M33">
            <v>937.65</v>
          </cell>
          <cell r="N33">
            <v>29891939.906122115</v>
          </cell>
          <cell r="P33">
            <v>15</v>
          </cell>
          <cell r="S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G34">
            <v>4.9001176100938508</v>
          </cell>
          <cell r="H34">
            <v>5.9496797057724065</v>
          </cell>
          <cell r="I34">
            <v>9</v>
          </cell>
          <cell r="J34">
            <v>139.1874600790232</v>
          </cell>
          <cell r="K34">
            <v>10982.133257676902</v>
          </cell>
          <cell r="L34">
            <v>4304</v>
          </cell>
          <cell r="M34">
            <v>937.65</v>
          </cell>
          <cell r="N34">
            <v>35326473.086623676</v>
          </cell>
          <cell r="P34">
            <v>24</v>
          </cell>
          <cell r="S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G35">
            <v>4.9390502036242227E-2</v>
          </cell>
          <cell r="H35">
            <v>5.7566291077447741E-2</v>
          </cell>
          <cell r="I35">
            <v>9</v>
          </cell>
          <cell r="J35">
            <v>132.06361613160345</v>
          </cell>
          <cell r="K35">
            <v>10870.657106582577</v>
          </cell>
          <cell r="L35">
            <v>3486</v>
          </cell>
          <cell r="M35">
            <v>937.65</v>
          </cell>
          <cell r="N35">
            <v>65826717.842597663</v>
          </cell>
          <cell r="P35">
            <v>0</v>
          </cell>
          <cell r="S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 t="str">
            <v/>
          </cell>
          <cell r="H36">
            <v>0.13625861901226799</v>
          </cell>
          <cell r="I36">
            <v>9</v>
          </cell>
          <cell r="J36">
            <v>118.54555115354799</v>
          </cell>
          <cell r="K36">
            <v>10490.709659685865</v>
          </cell>
          <cell r="L36">
            <v>1946</v>
          </cell>
          <cell r="M36">
            <v>937.65</v>
          </cell>
          <cell r="N36">
            <v>9127496</v>
          </cell>
          <cell r="P36">
            <v>1</v>
          </cell>
          <cell r="S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G37" t="str">
            <v/>
          </cell>
          <cell r="H37">
            <v>0</v>
          </cell>
          <cell r="I37">
            <v>9</v>
          </cell>
          <cell r="J37">
            <v>0</v>
          </cell>
          <cell r="L37">
            <v>0</v>
          </cell>
          <cell r="M37">
            <v>937.65</v>
          </cell>
          <cell r="N37">
            <v>0</v>
          </cell>
          <cell r="P37">
            <v>0</v>
          </cell>
          <cell r="S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G38" t="str">
            <v/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937.65</v>
          </cell>
          <cell r="N38">
            <v>0</v>
          </cell>
          <cell r="P38">
            <v>0</v>
          </cell>
          <cell r="S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G39">
            <v>0.26479425729542361</v>
          </cell>
          <cell r="H39">
            <v>0.19675152169716265</v>
          </cell>
          <cell r="I39">
            <v>9</v>
          </cell>
          <cell r="J39">
            <v>126.62001033582729</v>
          </cell>
          <cell r="K39">
            <v>11349.293461706782</v>
          </cell>
          <cell r="L39">
            <v>3021</v>
          </cell>
          <cell r="M39">
            <v>937.65</v>
          </cell>
          <cell r="N39">
            <v>66484365.087320387</v>
          </cell>
          <cell r="P39">
            <v>2</v>
          </cell>
          <cell r="S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G40">
            <v>2.2762726011846834</v>
          </cell>
          <cell r="H40">
            <v>2.0376396811597828</v>
          </cell>
          <cell r="I40">
            <v>9</v>
          </cell>
          <cell r="J40">
            <v>147.04748110217747</v>
          </cell>
          <cell r="K40">
            <v>10819.455736251541</v>
          </cell>
          <cell r="L40">
            <v>5090</v>
          </cell>
          <cell r="M40">
            <v>937.65</v>
          </cell>
          <cell r="N40">
            <v>79047390.708607614</v>
          </cell>
          <cell r="P40">
            <v>39</v>
          </cell>
          <cell r="S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G41" t="str">
            <v/>
          </cell>
          <cell r="H41">
            <v>0</v>
          </cell>
          <cell r="I41">
            <v>0</v>
          </cell>
          <cell r="J41">
            <v>0</v>
          </cell>
          <cell r="K41">
            <v>15723.493076923074</v>
          </cell>
          <cell r="L41">
            <v>0</v>
          </cell>
          <cell r="M41">
            <v>937.65</v>
          </cell>
          <cell r="N41">
            <v>408811</v>
          </cell>
          <cell r="P41">
            <v>0</v>
          </cell>
          <cell r="S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G42" t="str">
            <v/>
          </cell>
          <cell r="H42">
            <v>0</v>
          </cell>
          <cell r="I42">
            <v>0</v>
          </cell>
          <cell r="J42">
            <v>0</v>
          </cell>
          <cell r="K42">
            <v>14657.800000000001</v>
          </cell>
          <cell r="L42">
            <v>0</v>
          </cell>
          <cell r="M42">
            <v>937.65</v>
          </cell>
          <cell r="N42">
            <v>128304</v>
          </cell>
          <cell r="P42">
            <v>0</v>
          </cell>
          <cell r="S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G43" t="str">
            <v/>
          </cell>
          <cell r="H43">
            <v>0</v>
          </cell>
          <cell r="I43">
            <v>0</v>
          </cell>
          <cell r="J43">
            <v>0</v>
          </cell>
          <cell r="K43">
            <v>15157.29088</v>
          </cell>
          <cell r="L43">
            <v>0</v>
          </cell>
          <cell r="M43">
            <v>937.65</v>
          </cell>
          <cell r="N43">
            <v>17073</v>
          </cell>
          <cell r="P43">
            <v>0</v>
          </cell>
          <cell r="S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13</v>
          </cell>
          <cell r="G44">
            <v>15.529279493918327</v>
          </cell>
          <cell r="H44">
            <v>16.308478746425838</v>
          </cell>
          <cell r="I44">
            <v>18</v>
          </cell>
          <cell r="J44">
            <v>134.09528436868044</v>
          </cell>
          <cell r="K44">
            <v>14700.36676749324</v>
          </cell>
          <cell r="L44">
            <v>5012</v>
          </cell>
          <cell r="M44">
            <v>937.65</v>
          </cell>
          <cell r="N44">
            <v>1253139880.0442333</v>
          </cell>
          <cell r="P44">
            <v>2352</v>
          </cell>
          <cell r="S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G45">
            <v>6.3615084369860577</v>
          </cell>
          <cell r="H45">
            <v>6.7966110947748311</v>
          </cell>
          <cell r="I45">
            <v>9</v>
          </cell>
          <cell r="J45">
            <v>132.69140482866931</v>
          </cell>
          <cell r="K45">
            <v>11264.414522862824</v>
          </cell>
          <cell r="L45">
            <v>3682</v>
          </cell>
          <cell r="M45">
            <v>937.65</v>
          </cell>
          <cell r="N45">
            <v>30092644.282271668</v>
          </cell>
          <cell r="P45">
            <v>48</v>
          </cell>
          <cell r="S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G46" t="str">
            <v/>
          </cell>
          <cell r="H46">
            <v>0</v>
          </cell>
          <cell r="I46">
            <v>0</v>
          </cell>
          <cell r="J46">
            <v>0</v>
          </cell>
          <cell r="K46">
            <v>15930.312480000001</v>
          </cell>
          <cell r="L46">
            <v>0</v>
          </cell>
          <cell r="M46">
            <v>937.65</v>
          </cell>
          <cell r="N46">
            <v>272492</v>
          </cell>
          <cell r="P46">
            <v>0</v>
          </cell>
          <cell r="S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G47" t="str">
            <v/>
          </cell>
          <cell r="H47">
            <v>0.13964237599575346</v>
          </cell>
          <cell r="I47">
            <v>9</v>
          </cell>
          <cell r="J47">
            <v>181.60679955334683</v>
          </cell>
          <cell r="K47">
            <v>10177.574972839508</v>
          </cell>
          <cell r="L47">
            <v>8306</v>
          </cell>
          <cell r="M47">
            <v>937.65</v>
          </cell>
          <cell r="N47">
            <v>13236669.648590123</v>
          </cell>
          <cell r="P47">
            <v>1</v>
          </cell>
          <cell r="S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G48" t="str">
            <v/>
          </cell>
          <cell r="H48">
            <v>0</v>
          </cell>
          <cell r="I48">
            <v>9</v>
          </cell>
          <cell r="J48">
            <v>0</v>
          </cell>
          <cell r="K48">
            <v>15647.372142857143</v>
          </cell>
          <cell r="L48">
            <v>0</v>
          </cell>
          <cell r="M48">
            <v>937.65</v>
          </cell>
          <cell r="N48">
            <v>438126</v>
          </cell>
          <cell r="P48">
            <v>0</v>
          </cell>
          <cell r="S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G49">
            <v>0.35085707126397581</v>
          </cell>
          <cell r="H49">
            <v>0.33867900424504077</v>
          </cell>
          <cell r="I49">
            <v>9</v>
          </cell>
          <cell r="J49">
            <v>125.94151343720628</v>
          </cell>
          <cell r="K49">
            <v>11339.378843972818</v>
          </cell>
          <cell r="L49">
            <v>2942</v>
          </cell>
          <cell r="M49">
            <v>937.65</v>
          </cell>
          <cell r="N49">
            <v>81391818.372229785</v>
          </cell>
          <cell r="P49">
            <v>4</v>
          </cell>
          <cell r="S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G50" t="str">
            <v/>
          </cell>
          <cell r="H50">
            <v>0</v>
          </cell>
          <cell r="I50">
            <v>9</v>
          </cell>
          <cell r="J50">
            <v>183.77140427783459</v>
          </cell>
          <cell r="K50">
            <v>11059.824850427351</v>
          </cell>
          <cell r="L50">
            <v>9265</v>
          </cell>
          <cell r="M50">
            <v>937.65</v>
          </cell>
          <cell r="N50">
            <v>9840338.9700000007</v>
          </cell>
          <cell r="P50">
            <v>0</v>
          </cell>
          <cell r="S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G51" t="str">
            <v/>
          </cell>
          <cell r="H51">
            <v>0</v>
          </cell>
          <cell r="I51">
            <v>0</v>
          </cell>
          <cell r="J51">
            <v>0</v>
          </cell>
          <cell r="K51">
            <v>14657.8</v>
          </cell>
          <cell r="L51">
            <v>0</v>
          </cell>
          <cell r="M51">
            <v>937.65</v>
          </cell>
          <cell r="N51">
            <v>1511746</v>
          </cell>
          <cell r="P51">
            <v>0</v>
          </cell>
          <cell r="S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G52">
            <v>1.3154633260400719</v>
          </cell>
          <cell r="H52">
            <v>1.4363673396766852</v>
          </cell>
          <cell r="I52">
            <v>9</v>
          </cell>
          <cell r="J52">
            <v>147.819498337917</v>
          </cell>
          <cell r="K52">
            <v>10889.967243816254</v>
          </cell>
          <cell r="L52">
            <v>5208</v>
          </cell>
          <cell r="M52">
            <v>937.65</v>
          </cell>
          <cell r="N52">
            <v>4260191.5477814907</v>
          </cell>
          <cell r="P52">
            <v>0</v>
          </cell>
          <cell r="S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14</v>
          </cell>
          <cell r="G53">
            <v>6.5659390812220417</v>
          </cell>
          <cell r="H53">
            <v>7.1829546811691998</v>
          </cell>
          <cell r="I53">
            <v>18</v>
          </cell>
          <cell r="J53">
            <v>100</v>
          </cell>
          <cell r="K53">
            <v>13567.227659367676</v>
          </cell>
          <cell r="L53">
            <v>0</v>
          </cell>
          <cell r="M53">
            <v>937.65</v>
          </cell>
          <cell r="N53">
            <v>237304379</v>
          </cell>
          <cell r="P53">
            <v>199</v>
          </cell>
          <cell r="S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G54">
            <v>1.3183957273483295</v>
          </cell>
          <cell r="H54">
            <v>2.25274710351444</v>
          </cell>
          <cell r="I54">
            <v>9</v>
          </cell>
          <cell r="J54">
            <v>128.58730253502057</v>
          </cell>
          <cell r="K54">
            <v>11348.612845849804</v>
          </cell>
          <cell r="L54">
            <v>3244</v>
          </cell>
          <cell r="M54">
            <v>937.65</v>
          </cell>
          <cell r="N54">
            <v>3703611.4648572309</v>
          </cell>
          <cell r="P54">
            <v>0</v>
          </cell>
          <cell r="S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G55">
            <v>3.0566399638462211E-2</v>
          </cell>
          <cell r="H55">
            <v>3.2382243917001771E-2</v>
          </cell>
          <cell r="I55">
            <v>9</v>
          </cell>
          <cell r="J55">
            <v>179.06250711173846</v>
          </cell>
          <cell r="K55">
            <v>10966.84984485094</v>
          </cell>
          <cell r="L55">
            <v>8671</v>
          </cell>
          <cell r="M55">
            <v>937.65</v>
          </cell>
          <cell r="N55">
            <v>153349471.78854358</v>
          </cell>
          <cell r="P55">
            <v>0</v>
          </cell>
          <cell r="S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G56" t="str">
            <v/>
          </cell>
          <cell r="H56">
            <v>0</v>
          </cell>
          <cell r="I56">
            <v>0</v>
          </cell>
          <cell r="J56">
            <v>0</v>
          </cell>
          <cell r="K56">
            <v>14657.8</v>
          </cell>
          <cell r="L56">
            <v>0</v>
          </cell>
          <cell r="M56">
            <v>937.65</v>
          </cell>
          <cell r="N56">
            <v>29673</v>
          </cell>
          <cell r="P56">
            <v>0</v>
          </cell>
          <cell r="S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G57">
            <v>0.18849683359329156</v>
          </cell>
          <cell r="H57">
            <v>0.1894421932336213</v>
          </cell>
          <cell r="I57">
            <v>9</v>
          </cell>
          <cell r="J57">
            <v>180.36292450968321</v>
          </cell>
          <cell r="K57">
            <v>11373.557741625926</v>
          </cell>
          <cell r="L57">
            <v>9140</v>
          </cell>
          <cell r="M57">
            <v>937.65</v>
          </cell>
          <cell r="N57">
            <v>75714389.467142135</v>
          </cell>
          <cell r="P57">
            <v>4</v>
          </cell>
          <cell r="S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G58">
            <v>7.1354825869973455</v>
          </cell>
          <cell r="H58">
            <v>7.8031249423429481</v>
          </cell>
          <cell r="I58">
            <v>9</v>
          </cell>
          <cell r="J58">
            <v>219.02795685561571</v>
          </cell>
          <cell r="K58">
            <v>13012.071563633464</v>
          </cell>
          <cell r="L58">
            <v>15488</v>
          </cell>
          <cell r="M58">
            <v>937.65</v>
          </cell>
          <cell r="N58">
            <v>221657465.79480863</v>
          </cell>
          <cell r="P58">
            <v>134</v>
          </cell>
          <cell r="S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G59">
            <v>0.4099273548969517</v>
          </cell>
          <cell r="H59">
            <v>0.47556905672973454</v>
          </cell>
          <cell r="I59">
            <v>9</v>
          </cell>
          <cell r="J59">
            <v>141.8484049065404</v>
          </cell>
          <cell r="K59">
            <v>11198.477785070678</v>
          </cell>
          <cell r="L59">
            <v>4686</v>
          </cell>
          <cell r="M59">
            <v>937.65</v>
          </cell>
          <cell r="N59">
            <v>53675064.932802215</v>
          </cell>
          <cell r="P59">
            <v>2</v>
          </cell>
          <cell r="S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G60" t="str">
            <v/>
          </cell>
          <cell r="H60">
            <v>0</v>
          </cell>
          <cell r="I60">
            <v>9</v>
          </cell>
          <cell r="J60">
            <v>208.99004989429025</v>
          </cell>
          <cell r="K60">
            <v>10146.791543298245</v>
          </cell>
          <cell r="L60">
            <v>11059</v>
          </cell>
          <cell r="M60">
            <v>937.65</v>
          </cell>
          <cell r="N60">
            <v>12270052.868968107</v>
          </cell>
          <cell r="P60">
            <v>0</v>
          </cell>
          <cell r="S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G61">
            <v>3.4158925663746751</v>
          </cell>
          <cell r="H61">
            <v>4.545848477356131</v>
          </cell>
          <cell r="I61">
            <v>9</v>
          </cell>
          <cell r="J61">
            <v>131.96274634604222</v>
          </cell>
          <cell r="K61">
            <v>11338.291159622879</v>
          </cell>
          <cell r="L61">
            <v>3624</v>
          </cell>
          <cell r="M61">
            <v>937.65</v>
          </cell>
          <cell r="N61">
            <v>23693200.628332805</v>
          </cell>
          <cell r="P61">
            <v>15</v>
          </cell>
          <cell r="S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G62" t="str">
            <v/>
          </cell>
          <cell r="H62">
            <v>0</v>
          </cell>
          <cell r="I62">
            <v>0</v>
          </cell>
          <cell r="J62">
            <v>0</v>
          </cell>
          <cell r="K62">
            <v>14657.800000000001</v>
          </cell>
          <cell r="L62">
            <v>0</v>
          </cell>
          <cell r="M62">
            <v>937.65</v>
          </cell>
          <cell r="N62">
            <v>1917016.6</v>
          </cell>
          <cell r="P62">
            <v>0</v>
          </cell>
          <cell r="S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G63" t="str">
            <v/>
          </cell>
          <cell r="H63">
            <v>0</v>
          </cell>
          <cell r="I63">
            <v>0</v>
          </cell>
          <cell r="J63">
            <v>0</v>
          </cell>
          <cell r="K63">
            <v>14657.8</v>
          </cell>
          <cell r="L63">
            <v>0</v>
          </cell>
          <cell r="M63">
            <v>937.65</v>
          </cell>
          <cell r="N63">
            <v>32134</v>
          </cell>
          <cell r="P63">
            <v>0</v>
          </cell>
          <cell r="S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G64" t="str">
            <v/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  <cell r="M64">
            <v>937.65</v>
          </cell>
          <cell r="N64">
            <v>0</v>
          </cell>
          <cell r="P64">
            <v>0</v>
          </cell>
          <cell r="S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G65">
            <v>1.9310171872510398</v>
          </cell>
          <cell r="H65">
            <v>2.0208672862884933</v>
          </cell>
          <cell r="I65">
            <v>9</v>
          </cell>
          <cell r="J65">
            <v>133.81302879035803</v>
          </cell>
          <cell r="K65">
            <v>10607.145539906103</v>
          </cell>
          <cell r="L65">
            <v>3587</v>
          </cell>
          <cell r="M65">
            <v>937.65</v>
          </cell>
          <cell r="N65">
            <v>73265820.573466048</v>
          </cell>
          <cell r="P65">
            <v>43</v>
          </cell>
          <cell r="S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7</v>
          </cell>
          <cell r="G66">
            <v>13.343791558770274</v>
          </cell>
          <cell r="H66">
            <v>13.47701613430077</v>
          </cell>
          <cell r="I66">
            <v>18</v>
          </cell>
          <cell r="J66">
            <v>102.67481336168454</v>
          </cell>
          <cell r="K66">
            <v>14497.297146590754</v>
          </cell>
          <cell r="L66">
            <v>388</v>
          </cell>
          <cell r="M66">
            <v>937.65</v>
          </cell>
          <cell r="N66">
            <v>107787405.27755316</v>
          </cell>
          <cell r="P66">
            <v>253</v>
          </cell>
          <cell r="S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G67" t="str">
            <v/>
          </cell>
          <cell r="H67">
            <v>0</v>
          </cell>
          <cell r="I67">
            <v>0</v>
          </cell>
          <cell r="J67">
            <v>0</v>
          </cell>
          <cell r="K67">
            <v>14657.8</v>
          </cell>
          <cell r="L67">
            <v>0</v>
          </cell>
          <cell r="M67">
            <v>937.65</v>
          </cell>
          <cell r="N67">
            <v>14658</v>
          </cell>
          <cell r="P67">
            <v>0</v>
          </cell>
          <cell r="S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G68" t="str">
            <v/>
          </cell>
          <cell r="H68">
            <v>0</v>
          </cell>
          <cell r="I68">
            <v>0</v>
          </cell>
          <cell r="J68">
            <v>0</v>
          </cell>
          <cell r="K68">
            <v>14657.799999999997</v>
          </cell>
          <cell r="L68">
            <v>0</v>
          </cell>
          <cell r="M68">
            <v>937.65</v>
          </cell>
          <cell r="N68">
            <v>1612275</v>
          </cell>
          <cell r="P68">
            <v>0</v>
          </cell>
          <cell r="S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G69" t="str">
            <v/>
          </cell>
          <cell r="H69">
            <v>0</v>
          </cell>
          <cell r="I69">
            <v>0</v>
          </cell>
          <cell r="J69">
            <v>0</v>
          </cell>
          <cell r="K69">
            <v>16287.683529411765</v>
          </cell>
          <cell r="L69">
            <v>0</v>
          </cell>
          <cell r="M69">
            <v>937.65</v>
          </cell>
          <cell r="N69">
            <v>363116</v>
          </cell>
          <cell r="P69">
            <v>0</v>
          </cell>
          <cell r="S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G70">
            <v>3.4977102646383242</v>
          </cell>
          <cell r="H70">
            <v>3.834999315622341</v>
          </cell>
          <cell r="I70">
            <v>9</v>
          </cell>
          <cell r="J70">
            <v>104.5826645780448</v>
          </cell>
          <cell r="K70">
            <v>13205.804251750098</v>
          </cell>
          <cell r="L70">
            <v>605</v>
          </cell>
          <cell r="M70">
            <v>937.65</v>
          </cell>
          <cell r="N70">
            <v>104851622.36195773</v>
          </cell>
          <cell r="P70">
            <v>65</v>
          </cell>
          <cell r="S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G71" t="str">
            <v/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M71">
            <v>937.65</v>
          </cell>
          <cell r="N71">
            <v>0</v>
          </cell>
          <cell r="P71">
            <v>0</v>
          </cell>
          <cell r="S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G72" t="str">
            <v/>
          </cell>
          <cell r="H72">
            <v>1.6698477893210921</v>
          </cell>
          <cell r="I72">
            <v>9</v>
          </cell>
          <cell r="J72">
            <v>117.87125282601451</v>
          </cell>
          <cell r="K72">
            <v>11727.089883040933</v>
          </cell>
          <cell r="L72">
            <v>2096</v>
          </cell>
          <cell r="M72">
            <v>937.65</v>
          </cell>
          <cell r="N72">
            <v>2483400</v>
          </cell>
          <cell r="P72">
            <v>0</v>
          </cell>
          <cell r="S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G73">
            <v>3.2792375421891271</v>
          </cell>
          <cell r="H73">
            <v>3.8140642501815356</v>
          </cell>
          <cell r="I73">
            <v>9</v>
          </cell>
          <cell r="J73">
            <v>111.19859662574756</v>
          </cell>
          <cell r="K73">
            <v>12339.093748801535</v>
          </cell>
          <cell r="L73">
            <v>1382</v>
          </cell>
          <cell r="M73">
            <v>937.65</v>
          </cell>
          <cell r="N73">
            <v>28323906.70787945</v>
          </cell>
          <cell r="P73">
            <v>28</v>
          </cell>
          <cell r="S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G74">
            <v>0.45494035131338856</v>
          </cell>
          <cell r="H74">
            <v>0.68685341694545798</v>
          </cell>
          <cell r="I74">
            <v>9</v>
          </cell>
          <cell r="J74">
            <v>157.16097366055217</v>
          </cell>
          <cell r="K74">
            <v>10568.272974168935</v>
          </cell>
          <cell r="L74">
            <v>6041</v>
          </cell>
          <cell r="M74">
            <v>937.65</v>
          </cell>
          <cell r="N74">
            <v>25525096.865598314</v>
          </cell>
          <cell r="P74">
            <v>4</v>
          </cell>
          <cell r="S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G75" t="str">
            <v/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937.65</v>
          </cell>
          <cell r="N75">
            <v>0</v>
          </cell>
          <cell r="P75">
            <v>0</v>
          </cell>
          <cell r="S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G76">
            <v>9.0899185128305651E-2</v>
          </cell>
          <cell r="H76">
            <v>9.1039061877539393E-2</v>
          </cell>
          <cell r="I76">
            <v>9</v>
          </cell>
          <cell r="J76">
            <v>200.13016824977043</v>
          </cell>
          <cell r="K76">
            <v>10263.832249726094</v>
          </cell>
          <cell r="L76">
            <v>10277</v>
          </cell>
          <cell r="M76">
            <v>937.65</v>
          </cell>
          <cell r="N76">
            <v>41961109.014266677</v>
          </cell>
          <cell r="P76">
            <v>1</v>
          </cell>
          <cell r="S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G77" t="str">
            <v/>
          </cell>
          <cell r="H77">
            <v>0</v>
          </cell>
          <cell r="I77">
            <v>9</v>
          </cell>
          <cell r="J77">
            <v>261.77708534619592</v>
          </cell>
          <cell r="K77">
            <v>11323.985063291144</v>
          </cell>
          <cell r="L77">
            <v>18320</v>
          </cell>
          <cell r="M77">
            <v>937.65</v>
          </cell>
          <cell r="N77">
            <v>2615984.9865457774</v>
          </cell>
          <cell r="P77">
            <v>0</v>
          </cell>
          <cell r="S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G78" t="str">
            <v/>
          </cell>
          <cell r="H78">
            <v>0</v>
          </cell>
          <cell r="I78">
            <v>0</v>
          </cell>
          <cell r="J78">
            <v>0</v>
          </cell>
          <cell r="K78">
            <v>14657.800000000003</v>
          </cell>
          <cell r="L78">
            <v>0</v>
          </cell>
          <cell r="M78">
            <v>937.65</v>
          </cell>
          <cell r="N78">
            <v>146240</v>
          </cell>
          <cell r="P78">
            <v>0</v>
          </cell>
          <cell r="S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G79" t="str">
            <v/>
          </cell>
          <cell r="H79">
            <v>0</v>
          </cell>
          <cell r="I79">
            <v>0</v>
          </cell>
          <cell r="J79">
            <v>0</v>
          </cell>
          <cell r="K79">
            <v>15812.300833333333</v>
          </cell>
          <cell r="L79">
            <v>0</v>
          </cell>
          <cell r="M79">
            <v>937.65</v>
          </cell>
          <cell r="N79">
            <v>483830</v>
          </cell>
          <cell r="P79">
            <v>0</v>
          </cell>
          <cell r="S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G80">
            <v>0.27639370944965724</v>
          </cell>
          <cell r="H80">
            <v>0.20855588373734005</v>
          </cell>
          <cell r="I80">
            <v>9</v>
          </cell>
          <cell r="J80">
            <v>146.86962673945249</v>
          </cell>
          <cell r="K80">
            <v>10716.489239161645</v>
          </cell>
          <cell r="L80">
            <v>5023</v>
          </cell>
          <cell r="M80">
            <v>937.65</v>
          </cell>
          <cell r="N80">
            <v>56927667.47809723</v>
          </cell>
          <cell r="P80">
            <v>2</v>
          </cell>
          <cell r="S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G81">
            <v>0.37996362377351028</v>
          </cell>
          <cell r="H81">
            <v>0.25532389538283495</v>
          </cell>
          <cell r="I81">
            <v>9</v>
          </cell>
          <cell r="J81">
            <v>122.54308941162631</v>
          </cell>
          <cell r="K81">
            <v>11027.890924083025</v>
          </cell>
          <cell r="L81">
            <v>2486</v>
          </cell>
          <cell r="M81">
            <v>937.65</v>
          </cell>
          <cell r="N81">
            <v>48102822.423199207</v>
          </cell>
          <cell r="P81">
            <v>2</v>
          </cell>
          <cell r="S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G82">
            <v>1.0550246967972254</v>
          </cell>
          <cell r="H82">
            <v>0.87620932916126471</v>
          </cell>
          <cell r="I82">
            <v>9</v>
          </cell>
          <cell r="J82">
            <v>165.33077809634915</v>
          </cell>
          <cell r="K82">
            <v>11507.356208692594</v>
          </cell>
          <cell r="L82">
            <v>7518</v>
          </cell>
          <cell r="M82">
            <v>937.65</v>
          </cell>
          <cell r="N82">
            <v>51806798.317762934</v>
          </cell>
          <cell r="P82">
            <v>5</v>
          </cell>
          <cell r="S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G83">
            <v>1.4561399169262341</v>
          </cell>
          <cell r="H83">
            <v>2.0699047316130899</v>
          </cell>
          <cell r="I83">
            <v>9</v>
          </cell>
          <cell r="J83">
            <v>176.42948473016381</v>
          </cell>
          <cell r="K83">
            <v>10694.36276190476</v>
          </cell>
          <cell r="L83">
            <v>8174</v>
          </cell>
          <cell r="M83">
            <v>937.65</v>
          </cell>
          <cell r="N83">
            <v>6028393.3890404999</v>
          </cell>
          <cell r="P83">
            <v>3</v>
          </cell>
          <cell r="S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G84" t="str">
            <v/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937.65</v>
          </cell>
          <cell r="N84">
            <v>110345</v>
          </cell>
          <cell r="P84">
            <v>0</v>
          </cell>
          <cell r="S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G85" t="str">
            <v/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937.65</v>
          </cell>
          <cell r="N85">
            <v>0</v>
          </cell>
          <cell r="P85">
            <v>0</v>
          </cell>
          <cell r="S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G86" t="str">
            <v/>
          </cell>
          <cell r="H86">
            <v>8.1379451063202268E-2</v>
          </cell>
          <cell r="I86">
            <v>9</v>
          </cell>
          <cell r="J86">
            <v>129.32491027611428</v>
          </cell>
          <cell r="K86">
            <v>10801.943305853256</v>
          </cell>
          <cell r="L86">
            <v>3168</v>
          </cell>
          <cell r="M86">
            <v>937.65</v>
          </cell>
          <cell r="N86">
            <v>17166495.739999998</v>
          </cell>
          <cell r="P86">
            <v>1</v>
          </cell>
          <cell r="S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G87" t="str">
            <v/>
          </cell>
          <cell r="H87">
            <v>0</v>
          </cell>
          <cell r="I87">
            <v>9</v>
          </cell>
          <cell r="J87">
            <v>212.15815797337649</v>
          </cell>
          <cell r="K87">
            <v>10128.488720528454</v>
          </cell>
          <cell r="L87">
            <v>11360</v>
          </cell>
          <cell r="M87">
            <v>937.65</v>
          </cell>
          <cell r="N87">
            <v>12313485.449999999</v>
          </cell>
          <cell r="P87">
            <v>0</v>
          </cell>
          <cell r="S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G88">
            <v>6.016295103051168</v>
          </cell>
          <cell r="H88">
            <v>6.9800673787243399</v>
          </cell>
          <cell r="I88">
            <v>9</v>
          </cell>
          <cell r="J88">
            <v>101.81903890618051</v>
          </cell>
          <cell r="K88">
            <v>11124.295946014126</v>
          </cell>
          <cell r="L88">
            <v>202</v>
          </cell>
          <cell r="M88">
            <v>937.65</v>
          </cell>
          <cell r="N88">
            <v>44096709</v>
          </cell>
          <cell r="P88">
            <v>86</v>
          </cell>
          <cell r="S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G89" t="str">
            <v/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937.65</v>
          </cell>
          <cell r="N89">
            <v>45000</v>
          </cell>
          <cell r="P89">
            <v>0</v>
          </cell>
          <cell r="S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G90" t="str">
            <v/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937.65</v>
          </cell>
          <cell r="N90">
            <v>0</v>
          </cell>
          <cell r="P90">
            <v>0</v>
          </cell>
          <cell r="S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G91">
            <v>0.38363292404114252</v>
          </cell>
          <cell r="H91">
            <v>0.33854288522826947</v>
          </cell>
          <cell r="I91">
            <v>9</v>
          </cell>
          <cell r="J91">
            <v>139.23878061694396</v>
          </cell>
          <cell r="K91">
            <v>10649.084332548475</v>
          </cell>
          <cell r="L91">
            <v>4179</v>
          </cell>
          <cell r="M91">
            <v>937.65</v>
          </cell>
          <cell r="N91">
            <v>43300274.912337527</v>
          </cell>
          <cell r="P91">
            <v>2</v>
          </cell>
          <cell r="S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G92">
            <v>0.52128710009640877</v>
          </cell>
          <cell r="H92">
            <v>0.65446568797821048</v>
          </cell>
          <cell r="I92">
            <v>9</v>
          </cell>
          <cell r="J92">
            <v>116.80451802157094</v>
          </cell>
          <cell r="K92">
            <v>10949.382884347422</v>
          </cell>
          <cell r="L92">
            <v>1840</v>
          </cell>
          <cell r="M92">
            <v>937.65</v>
          </cell>
          <cell r="N92">
            <v>27682123.498280603</v>
          </cell>
          <cell r="P92">
            <v>1</v>
          </cell>
          <cell r="S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G93" t="str">
            <v/>
          </cell>
          <cell r="H93">
            <v>0</v>
          </cell>
          <cell r="I93">
            <v>0</v>
          </cell>
          <cell r="J93">
            <v>0</v>
          </cell>
          <cell r="K93">
            <v>15977.229523809525</v>
          </cell>
          <cell r="L93">
            <v>0</v>
          </cell>
          <cell r="M93">
            <v>937.65</v>
          </cell>
          <cell r="N93">
            <v>348043</v>
          </cell>
          <cell r="P93">
            <v>0</v>
          </cell>
          <cell r="S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G94" t="str">
            <v/>
          </cell>
          <cell r="H94">
            <v>0</v>
          </cell>
          <cell r="I94">
            <v>9</v>
          </cell>
          <cell r="J94">
            <v>240.32671220644457</v>
          </cell>
          <cell r="K94">
            <v>11266.345183246074</v>
          </cell>
          <cell r="L94">
            <v>15810</v>
          </cell>
          <cell r="M94">
            <v>937.65</v>
          </cell>
          <cell r="N94">
            <v>4656020.3100000005</v>
          </cell>
          <cell r="P94">
            <v>0</v>
          </cell>
          <cell r="S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F95">
            <v>20</v>
          </cell>
          <cell r="G95">
            <v>5.7901827209754835</v>
          </cell>
          <cell r="H95">
            <v>6.0819279482018249</v>
          </cell>
          <cell r="I95">
            <v>18</v>
          </cell>
          <cell r="J95">
            <v>116.60630572592147</v>
          </cell>
          <cell r="K95">
            <v>11682.95186154741</v>
          </cell>
          <cell r="L95">
            <v>1940</v>
          </cell>
          <cell r="M95">
            <v>937.65</v>
          </cell>
          <cell r="N95">
            <v>23469975.510348346</v>
          </cell>
          <cell r="P95">
            <v>41</v>
          </cell>
          <cell r="S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G96">
            <v>0.43761594574675394</v>
          </cell>
          <cell r="H96">
            <v>0.54035509717963326</v>
          </cell>
          <cell r="I96">
            <v>9</v>
          </cell>
          <cell r="J96">
            <v>133.93425665770806</v>
          </cell>
          <cell r="K96">
            <v>10983.843991676127</v>
          </cell>
          <cell r="L96">
            <v>3727</v>
          </cell>
          <cell r="M96">
            <v>937.65</v>
          </cell>
          <cell r="N96">
            <v>39483110.479306757</v>
          </cell>
          <cell r="P96">
            <v>2</v>
          </cell>
          <cell r="S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G97">
            <v>0.75055092150322877</v>
          </cell>
          <cell r="H97">
            <v>0.66702212366123592</v>
          </cell>
          <cell r="I97">
            <v>9</v>
          </cell>
          <cell r="J97">
            <v>129.31169496857876</v>
          </cell>
          <cell r="K97">
            <v>10683.621393629124</v>
          </cell>
          <cell r="L97">
            <v>3132</v>
          </cell>
          <cell r="M97">
            <v>937.65</v>
          </cell>
          <cell r="N97">
            <v>49777959.114386111</v>
          </cell>
          <cell r="P97">
            <v>3</v>
          </cell>
          <cell r="S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G98">
            <v>7.4073554268452453</v>
          </cell>
          <cell r="H98">
            <v>7.5445739594239143</v>
          </cell>
          <cell r="I98">
            <v>9</v>
          </cell>
          <cell r="J98">
            <v>236.10244393871213</v>
          </cell>
          <cell r="K98">
            <v>11717.783990929705</v>
          </cell>
          <cell r="L98">
            <v>15948</v>
          </cell>
          <cell r="M98">
            <v>937.65</v>
          </cell>
          <cell r="N98">
            <v>11882022.826222656</v>
          </cell>
          <cell r="P98">
            <v>15</v>
          </cell>
          <cell r="S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G99" t="str">
            <v/>
          </cell>
          <cell r="H99">
            <v>0</v>
          </cell>
          <cell r="I99">
            <v>0</v>
          </cell>
          <cell r="J99">
            <v>0</v>
          </cell>
          <cell r="L99">
            <v>0</v>
          </cell>
          <cell r="M99">
            <v>937.65</v>
          </cell>
          <cell r="N99">
            <v>0</v>
          </cell>
          <cell r="P99">
            <v>0</v>
          </cell>
          <cell r="S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G100">
            <v>1.4137275176983206</v>
          </cell>
          <cell r="H100">
            <v>1.4098458641432301</v>
          </cell>
          <cell r="I100">
            <v>9</v>
          </cell>
          <cell r="J100">
            <v>226.50881177449355</v>
          </cell>
          <cell r="K100">
            <v>10621.870456621004</v>
          </cell>
          <cell r="L100">
            <v>13438</v>
          </cell>
          <cell r="M100">
            <v>937.65</v>
          </cell>
          <cell r="N100">
            <v>5601676.183799956</v>
          </cell>
          <cell r="P100">
            <v>0</v>
          </cell>
          <cell r="S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G101" t="str">
            <v/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937.65</v>
          </cell>
          <cell r="N101">
            <v>0</v>
          </cell>
          <cell r="P101">
            <v>0</v>
          </cell>
          <cell r="S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G102">
            <v>7.5367734393470744</v>
          </cell>
          <cell r="H102">
            <v>7.4462659539690241</v>
          </cell>
          <cell r="I102">
            <v>18</v>
          </cell>
          <cell r="J102">
            <v>103.41256236856333</v>
          </cell>
          <cell r="K102">
            <v>14253.981201881861</v>
          </cell>
          <cell r="L102">
            <v>486</v>
          </cell>
          <cell r="M102">
            <v>937.65</v>
          </cell>
          <cell r="N102">
            <v>110436547</v>
          </cell>
          <cell r="P102">
            <v>207</v>
          </cell>
          <cell r="S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G103">
            <v>0.31563946376629137</v>
          </cell>
          <cell r="H103">
            <v>8.7213793985459045E-2</v>
          </cell>
          <cell r="I103">
            <v>9</v>
          </cell>
          <cell r="J103">
            <v>107.01038026639395</v>
          </cell>
          <cell r="K103">
            <v>11551.37010462555</v>
          </cell>
          <cell r="L103">
            <v>810</v>
          </cell>
          <cell r="M103">
            <v>937.65</v>
          </cell>
          <cell r="N103">
            <v>22409299.156574391</v>
          </cell>
          <cell r="P103">
            <v>0</v>
          </cell>
          <cell r="S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G104">
            <v>13.279483489007637</v>
          </cell>
          <cell r="H104">
            <v>14.024462511018301</v>
          </cell>
          <cell r="I104">
            <v>18</v>
          </cell>
          <cell r="J104">
            <v>100</v>
          </cell>
          <cell r="K104">
            <v>14048.368555601484</v>
          </cell>
          <cell r="L104">
            <v>0</v>
          </cell>
          <cell r="M104">
            <v>937.65</v>
          </cell>
          <cell r="N104">
            <v>169915018</v>
          </cell>
          <cell r="P104">
            <v>204</v>
          </cell>
          <cell r="S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G105">
            <v>3.1649991032071876</v>
          </cell>
          <cell r="H105">
            <v>3.1538031471370762</v>
          </cell>
          <cell r="I105">
            <v>9</v>
          </cell>
          <cell r="J105">
            <v>154.43373561810523</v>
          </cell>
          <cell r="K105">
            <v>11829.130412915241</v>
          </cell>
          <cell r="L105">
            <v>6439</v>
          </cell>
          <cell r="M105">
            <v>937.65</v>
          </cell>
          <cell r="N105">
            <v>60957260.498175353</v>
          </cell>
          <cell r="P105">
            <v>35</v>
          </cell>
          <cell r="S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F106">
            <v>10</v>
          </cell>
          <cell r="G106">
            <v>3.5448163931811507</v>
          </cell>
          <cell r="H106">
            <v>3.8628791317903532</v>
          </cell>
          <cell r="I106">
            <v>18</v>
          </cell>
          <cell r="J106">
            <v>100</v>
          </cell>
          <cell r="K106">
            <v>13248.370237317282</v>
          </cell>
          <cell r="L106">
            <v>0</v>
          </cell>
          <cell r="M106">
            <v>937.65</v>
          </cell>
          <cell r="N106">
            <v>77039273</v>
          </cell>
          <cell r="P106">
            <v>77</v>
          </cell>
          <cell r="S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G107">
            <v>4.5404104873796003</v>
          </cell>
          <cell r="H107">
            <v>4.2446375919865318</v>
          </cell>
          <cell r="I107">
            <v>18</v>
          </cell>
          <cell r="J107">
            <v>200.39497988974958</v>
          </cell>
          <cell r="K107">
            <v>11320.44696969697</v>
          </cell>
          <cell r="L107">
            <v>11365</v>
          </cell>
          <cell r="M107">
            <v>937.65</v>
          </cell>
          <cell r="N107">
            <v>1560981.32205889</v>
          </cell>
          <cell r="P107">
            <v>0</v>
          </cell>
          <cell r="S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G108">
            <v>4.1375163432148536</v>
          </cell>
          <cell r="H108">
            <v>4.4249254506691766</v>
          </cell>
          <cell r="I108">
            <v>9</v>
          </cell>
          <cell r="J108">
            <v>153.55244026779684</v>
          </cell>
          <cell r="K108">
            <v>11284.977085956802</v>
          </cell>
          <cell r="L108">
            <v>6043</v>
          </cell>
          <cell r="M108">
            <v>937.65</v>
          </cell>
          <cell r="N108">
            <v>45966198.135437623</v>
          </cell>
          <cell r="P108">
            <v>11</v>
          </cell>
          <cell r="S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G109">
            <v>3.2468123300227552</v>
          </cell>
          <cell r="H109">
            <v>3.2467778480518197</v>
          </cell>
          <cell r="I109">
            <v>9</v>
          </cell>
          <cell r="J109">
            <v>141.18335203790269</v>
          </cell>
          <cell r="K109">
            <v>12730.632923367111</v>
          </cell>
          <cell r="L109">
            <v>5243</v>
          </cell>
          <cell r="M109">
            <v>937.65</v>
          </cell>
          <cell r="N109">
            <v>174024841.37897879</v>
          </cell>
          <cell r="P109">
            <v>53</v>
          </cell>
          <cell r="S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G110">
            <v>5.967690575703017</v>
          </cell>
          <cell r="H110">
            <v>6.0382050878840587</v>
          </cell>
          <cell r="I110">
            <v>9</v>
          </cell>
          <cell r="J110">
            <v>125.76340656989026</v>
          </cell>
          <cell r="K110">
            <v>10918.139429199784</v>
          </cell>
          <cell r="L110">
            <v>2813</v>
          </cell>
          <cell r="M110">
            <v>937.65</v>
          </cell>
          <cell r="N110">
            <v>76919762.28696759</v>
          </cell>
          <cell r="P110">
            <v>34</v>
          </cell>
          <cell r="S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G111" t="str">
            <v/>
          </cell>
          <cell r="H111">
            <v>0</v>
          </cell>
          <cell r="I111">
            <v>0</v>
          </cell>
          <cell r="J111">
            <v>0</v>
          </cell>
          <cell r="K111">
            <v>15875.734945054945</v>
          </cell>
          <cell r="L111">
            <v>0</v>
          </cell>
          <cell r="M111">
            <v>937.65</v>
          </cell>
          <cell r="N111">
            <v>1667507</v>
          </cell>
          <cell r="P111">
            <v>0</v>
          </cell>
          <cell r="S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F112">
            <v>6</v>
          </cell>
          <cell r="G112">
            <v>0.9846218648775612</v>
          </cell>
          <cell r="H112">
            <v>1.1960963810003529</v>
          </cell>
          <cell r="I112">
            <v>18</v>
          </cell>
          <cell r="J112">
            <v>100.37720392127258</v>
          </cell>
          <cell r="K112">
            <v>12693.185529363111</v>
          </cell>
          <cell r="L112">
            <v>48</v>
          </cell>
          <cell r="M112">
            <v>937.65</v>
          </cell>
          <cell r="N112">
            <v>30930785</v>
          </cell>
          <cell r="P112">
            <v>11</v>
          </cell>
          <cell r="S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G113" t="str">
            <v/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937.65</v>
          </cell>
          <cell r="N113">
            <v>0</v>
          </cell>
          <cell r="P113">
            <v>0</v>
          </cell>
          <cell r="S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G114">
            <v>0.19596900388563934</v>
          </cell>
          <cell r="H114">
            <v>0.1324446921053368</v>
          </cell>
          <cell r="I114">
            <v>9</v>
          </cell>
          <cell r="J114">
            <v>138.5414250549467</v>
          </cell>
          <cell r="K114">
            <v>10377.235257099002</v>
          </cell>
          <cell r="L114">
            <v>4000</v>
          </cell>
          <cell r="M114">
            <v>937.65</v>
          </cell>
          <cell r="N114">
            <v>19192917.130860023</v>
          </cell>
          <cell r="P114">
            <v>2</v>
          </cell>
          <cell r="S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G115" t="str">
            <v/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937.65</v>
          </cell>
          <cell r="N115">
            <v>177711</v>
          </cell>
          <cell r="P115">
            <v>0</v>
          </cell>
          <cell r="S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G116">
            <v>2.6207178261209437E-2</v>
          </cell>
          <cell r="H116">
            <v>2.7205064011254752E-2</v>
          </cell>
          <cell r="I116">
            <v>9</v>
          </cell>
          <cell r="J116">
            <v>134.65243240762678</v>
          </cell>
          <cell r="K116">
            <v>12430.589091525537</v>
          </cell>
          <cell r="L116">
            <v>4308</v>
          </cell>
          <cell r="M116">
            <v>937.65</v>
          </cell>
          <cell r="N116">
            <v>53287873.147449985</v>
          </cell>
          <cell r="P116">
            <v>0</v>
          </cell>
          <cell r="S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G117" t="str">
            <v/>
          </cell>
          <cell r="H117">
            <v>0</v>
          </cell>
          <cell r="I117">
            <v>0</v>
          </cell>
          <cell r="J117">
            <v>0</v>
          </cell>
          <cell r="K117">
            <v>14657.800000000003</v>
          </cell>
          <cell r="L117">
            <v>0</v>
          </cell>
          <cell r="M117">
            <v>937.65</v>
          </cell>
          <cell r="N117">
            <v>196069</v>
          </cell>
          <cell r="P117">
            <v>0</v>
          </cell>
          <cell r="S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G118" t="str">
            <v/>
          </cell>
          <cell r="H118">
            <v>0</v>
          </cell>
          <cell r="I118">
            <v>0</v>
          </cell>
          <cell r="J118">
            <v>0</v>
          </cell>
          <cell r="K118">
            <v>8254.48</v>
          </cell>
          <cell r="L118">
            <v>0</v>
          </cell>
          <cell r="M118">
            <v>937.65</v>
          </cell>
          <cell r="N118">
            <v>15064.48</v>
          </cell>
          <cell r="P118">
            <v>0</v>
          </cell>
          <cell r="S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G119">
            <v>0.8247143924883108</v>
          </cell>
          <cell r="H119">
            <v>0.77911676579532585</v>
          </cell>
          <cell r="I119">
            <v>9</v>
          </cell>
          <cell r="J119">
            <v>121.43616833393934</v>
          </cell>
          <cell r="K119">
            <v>10607.294066255277</v>
          </cell>
          <cell r="L119">
            <v>2274</v>
          </cell>
          <cell r="M119">
            <v>937.65</v>
          </cell>
          <cell r="N119">
            <v>39748342.430273741</v>
          </cell>
          <cell r="P119">
            <v>15</v>
          </cell>
          <cell r="S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G120">
            <v>2.6442943599205635</v>
          </cell>
          <cell r="H120">
            <v>2.9582503718917899</v>
          </cell>
          <cell r="I120">
            <v>9</v>
          </cell>
          <cell r="J120">
            <v>127.64482344634635</v>
          </cell>
          <cell r="K120">
            <v>11523.570239436618</v>
          </cell>
          <cell r="L120">
            <v>3186</v>
          </cell>
          <cell r="M120">
            <v>937.65</v>
          </cell>
          <cell r="N120">
            <v>10141771.732733324</v>
          </cell>
          <cell r="P120">
            <v>3</v>
          </cell>
          <cell r="S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G121" t="str">
            <v/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937.65</v>
          </cell>
          <cell r="N121">
            <v>0</v>
          </cell>
          <cell r="P121">
            <v>0</v>
          </cell>
          <cell r="S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G122" t="str">
            <v/>
          </cell>
          <cell r="H122">
            <v>0</v>
          </cell>
          <cell r="I122">
            <v>0</v>
          </cell>
          <cell r="J122">
            <v>0</v>
          </cell>
          <cell r="L122">
            <v>0</v>
          </cell>
          <cell r="M122">
            <v>937.65</v>
          </cell>
          <cell r="N122">
            <v>0</v>
          </cell>
          <cell r="P122">
            <v>0</v>
          </cell>
          <cell r="S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F123">
            <v>16</v>
          </cell>
          <cell r="G123">
            <v>3.9858964450676826</v>
          </cell>
          <cell r="H123">
            <v>4.7482067919079638</v>
          </cell>
          <cell r="I123">
            <v>18</v>
          </cell>
          <cell r="J123">
            <v>117.68429811139822</v>
          </cell>
          <cell r="K123">
            <v>12294.80486005089</v>
          </cell>
          <cell r="L123">
            <v>2174</v>
          </cell>
          <cell r="M123">
            <v>937.65</v>
          </cell>
          <cell r="N123">
            <v>28881724.408825655</v>
          </cell>
          <cell r="P123">
            <v>26</v>
          </cell>
          <cell r="S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G124" t="str">
            <v/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  <cell r="M124">
            <v>937.65</v>
          </cell>
          <cell r="N124">
            <v>0</v>
          </cell>
          <cell r="P124">
            <v>0</v>
          </cell>
          <cell r="S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G125" t="str">
            <v/>
          </cell>
          <cell r="H125">
            <v>0</v>
          </cell>
          <cell r="I125">
            <v>0</v>
          </cell>
          <cell r="J125">
            <v>0</v>
          </cell>
          <cell r="K125">
            <v>14657.8</v>
          </cell>
          <cell r="L125">
            <v>0</v>
          </cell>
          <cell r="M125">
            <v>937.65</v>
          </cell>
          <cell r="N125">
            <v>149996</v>
          </cell>
          <cell r="P125">
            <v>0</v>
          </cell>
          <cell r="S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G126">
            <v>6.6062033328119645</v>
          </cell>
          <cell r="H126">
            <v>6.5112498723417591</v>
          </cell>
          <cell r="I126">
            <v>9</v>
          </cell>
          <cell r="J126">
            <v>140.97400672849417</v>
          </cell>
          <cell r="K126">
            <v>11388.112153846152</v>
          </cell>
          <cell r="L126">
            <v>4666</v>
          </cell>
          <cell r="M126">
            <v>937.65</v>
          </cell>
          <cell r="N126">
            <v>8994279.3086110763</v>
          </cell>
          <cell r="P126">
            <v>12</v>
          </cell>
          <cell r="S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G127">
            <v>0.39799602577195414</v>
          </cell>
          <cell r="H127">
            <v>0.45819322921456901</v>
          </cell>
          <cell r="I127">
            <v>9</v>
          </cell>
          <cell r="J127">
            <v>120.93653832076434</v>
          </cell>
          <cell r="K127">
            <v>10736.652791238093</v>
          </cell>
          <cell r="L127">
            <v>2248</v>
          </cell>
          <cell r="M127">
            <v>937.65</v>
          </cell>
          <cell r="N127">
            <v>8611214.1088673752</v>
          </cell>
          <cell r="P127">
            <v>1</v>
          </cell>
          <cell r="S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G128" t="str">
            <v/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937.65</v>
          </cell>
          <cell r="N128">
            <v>0</v>
          </cell>
          <cell r="P128">
            <v>0</v>
          </cell>
          <cell r="S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G129" t="str">
            <v/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937.65</v>
          </cell>
          <cell r="N129">
            <v>0</v>
          </cell>
          <cell r="P129">
            <v>0</v>
          </cell>
          <cell r="S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G130" t="str">
            <v/>
          </cell>
          <cell r="H130">
            <v>0</v>
          </cell>
          <cell r="I130">
            <v>9</v>
          </cell>
          <cell r="J130">
            <v>203.74417533588309</v>
          </cell>
          <cell r="K130">
            <v>11475.74077922078</v>
          </cell>
          <cell r="L130">
            <v>11905</v>
          </cell>
          <cell r="M130">
            <v>937.65</v>
          </cell>
          <cell r="N130">
            <v>1660889.15</v>
          </cell>
          <cell r="P130">
            <v>0</v>
          </cell>
          <cell r="S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G131">
            <v>1.2187708141021492</v>
          </cell>
          <cell r="H131">
            <v>1.3574013828364111</v>
          </cell>
          <cell r="I131">
            <v>9</v>
          </cell>
          <cell r="J131">
            <v>133.4007911277277</v>
          </cell>
          <cell r="K131">
            <v>10643.588025734949</v>
          </cell>
          <cell r="L131">
            <v>3555</v>
          </cell>
          <cell r="M131">
            <v>937.65</v>
          </cell>
          <cell r="N131">
            <v>36172646.220088199</v>
          </cell>
          <cell r="P131">
            <v>10</v>
          </cell>
          <cell r="S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G132" t="str">
            <v/>
          </cell>
          <cell r="H132">
            <v>0</v>
          </cell>
          <cell r="I132">
            <v>0</v>
          </cell>
          <cell r="J132">
            <v>0</v>
          </cell>
          <cell r="K132">
            <v>14657.8</v>
          </cell>
          <cell r="L132">
            <v>0</v>
          </cell>
          <cell r="M132">
            <v>937.65</v>
          </cell>
          <cell r="N132">
            <v>1125913</v>
          </cell>
          <cell r="P132">
            <v>0</v>
          </cell>
          <cell r="S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G133" t="str">
            <v/>
          </cell>
          <cell r="H133">
            <v>0</v>
          </cell>
          <cell r="I133">
            <v>0</v>
          </cell>
          <cell r="J133">
            <v>0</v>
          </cell>
          <cell r="K133">
            <v>14657.8</v>
          </cell>
          <cell r="L133">
            <v>0</v>
          </cell>
          <cell r="M133">
            <v>937.65</v>
          </cell>
          <cell r="N133">
            <v>29316</v>
          </cell>
          <cell r="P133">
            <v>0</v>
          </cell>
          <cell r="S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G134">
            <v>2.2243073246126803</v>
          </cell>
          <cell r="H134">
            <v>2.5391062204311545</v>
          </cell>
          <cell r="I134">
            <v>9</v>
          </cell>
          <cell r="J134">
            <v>158.17045910853543</v>
          </cell>
          <cell r="K134">
            <v>10382.378913282109</v>
          </cell>
          <cell r="L134">
            <v>6039</v>
          </cell>
          <cell r="M134">
            <v>937.65</v>
          </cell>
          <cell r="N134">
            <v>15774251.458136659</v>
          </cell>
          <cell r="P134">
            <v>10</v>
          </cell>
          <cell r="S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G135" t="str">
            <v/>
          </cell>
          <cell r="H135">
            <v>0</v>
          </cell>
          <cell r="I135">
            <v>0</v>
          </cell>
          <cell r="J135">
            <v>0</v>
          </cell>
          <cell r="L135">
            <v>0</v>
          </cell>
          <cell r="M135">
            <v>937.65</v>
          </cell>
          <cell r="N135">
            <v>104</v>
          </cell>
          <cell r="P135">
            <v>0</v>
          </cell>
          <cell r="S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G136">
            <v>2.8862132927230046</v>
          </cell>
          <cell r="H136">
            <v>2.7390787237453167</v>
          </cell>
          <cell r="I136">
            <v>9</v>
          </cell>
          <cell r="J136">
            <v>146.90256283592521</v>
          </cell>
          <cell r="K136">
            <v>11170.588186968838</v>
          </cell>
          <cell r="L136">
            <v>5239</v>
          </cell>
          <cell r="M136">
            <v>937.65</v>
          </cell>
          <cell r="N136">
            <v>5682859.6655724775</v>
          </cell>
          <cell r="P136">
            <v>3</v>
          </cell>
          <cell r="S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F137">
            <v>18</v>
          </cell>
          <cell r="G137">
            <v>3.6120867349133801</v>
          </cell>
          <cell r="H137">
            <v>3.6606009858726791</v>
          </cell>
          <cell r="I137">
            <v>9</v>
          </cell>
          <cell r="J137">
            <v>107.13818544860972</v>
          </cell>
          <cell r="K137">
            <v>12549.540432084312</v>
          </cell>
          <cell r="L137">
            <v>896</v>
          </cell>
          <cell r="M137">
            <v>937.65</v>
          </cell>
          <cell r="N137">
            <v>114095582.01286207</v>
          </cell>
          <cell r="P137">
            <v>134</v>
          </cell>
          <cell r="S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G138" t="str">
            <v/>
          </cell>
          <cell r="H138">
            <v>0</v>
          </cell>
          <cell r="I138">
            <v>0</v>
          </cell>
          <cell r="J138">
            <v>0</v>
          </cell>
          <cell r="K138">
            <v>14657.8</v>
          </cell>
          <cell r="L138">
            <v>0</v>
          </cell>
          <cell r="M138">
            <v>937.65</v>
          </cell>
          <cell r="N138">
            <v>41402</v>
          </cell>
          <cell r="P138">
            <v>0</v>
          </cell>
          <cell r="S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G139" t="str">
            <v/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937.65</v>
          </cell>
          <cell r="N139">
            <v>0</v>
          </cell>
          <cell r="P139">
            <v>0</v>
          </cell>
          <cell r="S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G140">
            <v>0.30227157712481434</v>
          </cell>
          <cell r="H140">
            <v>0.40106865571364325</v>
          </cell>
          <cell r="I140">
            <v>9</v>
          </cell>
          <cell r="J140">
            <v>128.51351766594289</v>
          </cell>
          <cell r="K140">
            <v>10599.371377747728</v>
          </cell>
          <cell r="L140">
            <v>3022</v>
          </cell>
          <cell r="M140">
            <v>937.65</v>
          </cell>
          <cell r="N140">
            <v>58404713.672575258</v>
          </cell>
          <cell r="P140">
            <v>0</v>
          </cell>
          <cell r="S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G141" t="str">
            <v/>
          </cell>
          <cell r="H141">
            <v>0</v>
          </cell>
          <cell r="I141">
            <v>0</v>
          </cell>
          <cell r="J141">
            <v>0</v>
          </cell>
          <cell r="K141">
            <v>14657.8</v>
          </cell>
          <cell r="L141">
            <v>0</v>
          </cell>
          <cell r="M141">
            <v>937.65</v>
          </cell>
          <cell r="N141">
            <v>201424</v>
          </cell>
          <cell r="P141">
            <v>0</v>
          </cell>
          <cell r="S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G142">
            <v>3.1598145961991744</v>
          </cell>
          <cell r="H142">
            <v>2.8948429232024111</v>
          </cell>
          <cell r="I142">
            <v>9</v>
          </cell>
          <cell r="J142">
            <v>119.77351332522768</v>
          </cell>
          <cell r="K142">
            <v>11958.499763432394</v>
          </cell>
          <cell r="L142">
            <v>2365</v>
          </cell>
          <cell r="M142">
            <v>937.65</v>
          </cell>
          <cell r="N142">
            <v>19472351.866899058</v>
          </cell>
          <cell r="P142">
            <v>10</v>
          </cell>
          <cell r="S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G143" t="str">
            <v/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  <cell r="M143">
            <v>937.65</v>
          </cell>
          <cell r="N143">
            <v>0</v>
          </cell>
          <cell r="P143">
            <v>0</v>
          </cell>
          <cell r="S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G144">
            <v>3.0216625412967635</v>
          </cell>
          <cell r="H144">
            <v>3.0985846581389511</v>
          </cell>
          <cell r="I144">
            <v>9</v>
          </cell>
          <cell r="J144">
            <v>152.22695084855678</v>
          </cell>
          <cell r="K144">
            <v>12176.539999999999</v>
          </cell>
          <cell r="L144">
            <v>6359</v>
          </cell>
          <cell r="M144">
            <v>937.65</v>
          </cell>
          <cell r="N144">
            <v>3074371.3827465847</v>
          </cell>
          <cell r="P144">
            <v>1</v>
          </cell>
          <cell r="S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G145">
            <v>0.71088777268350634</v>
          </cell>
          <cell r="H145">
            <v>0.79591048286734578</v>
          </cell>
          <cell r="I145">
            <v>9</v>
          </cell>
          <cell r="J145">
            <v>131.77617768364854</v>
          </cell>
          <cell r="K145">
            <v>10596.38600082779</v>
          </cell>
          <cell r="L145">
            <v>3367</v>
          </cell>
          <cell r="M145">
            <v>937.65</v>
          </cell>
          <cell r="N145">
            <v>37743440.558511689</v>
          </cell>
          <cell r="P145">
            <v>4</v>
          </cell>
          <cell r="S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F146">
            <v>2</v>
          </cell>
          <cell r="G146">
            <v>11.96998115855901</v>
          </cell>
          <cell r="H146">
            <v>11.366415305663825</v>
          </cell>
          <cell r="I146">
            <v>18</v>
          </cell>
          <cell r="J146">
            <v>100</v>
          </cell>
          <cell r="K146">
            <v>14182.952439830107</v>
          </cell>
          <cell r="L146">
            <v>0</v>
          </cell>
          <cell r="M146">
            <v>937.65</v>
          </cell>
          <cell r="N146">
            <v>90161029</v>
          </cell>
          <cell r="P146">
            <v>234</v>
          </cell>
          <cell r="S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G147">
            <v>0.65077203573453568</v>
          </cell>
          <cell r="H147">
            <v>0.7694148705665842</v>
          </cell>
          <cell r="I147">
            <v>9</v>
          </cell>
          <cell r="J147">
            <v>152.19708033265522</v>
          </cell>
          <cell r="K147">
            <v>10743.529756645023</v>
          </cell>
          <cell r="L147">
            <v>5608</v>
          </cell>
          <cell r="M147">
            <v>937.65</v>
          </cell>
          <cell r="N147">
            <v>15465388.64167982</v>
          </cell>
          <cell r="P147">
            <v>0</v>
          </cell>
          <cell r="S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G148">
            <v>0.38245875161872511</v>
          </cell>
          <cell r="H148">
            <v>0.28827270384287124</v>
          </cell>
          <cell r="I148">
            <v>9</v>
          </cell>
          <cell r="J148">
            <v>133.14815170488166</v>
          </cell>
          <cell r="K148">
            <v>10753.894282104991</v>
          </cell>
          <cell r="L148">
            <v>3565</v>
          </cell>
          <cell r="M148">
            <v>937.65</v>
          </cell>
          <cell r="N148">
            <v>54013438.637905397</v>
          </cell>
          <cell r="P148">
            <v>7</v>
          </cell>
          <cell r="S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G149" t="str">
            <v/>
          </cell>
          <cell r="H149">
            <v>0</v>
          </cell>
          <cell r="I149">
            <v>0</v>
          </cell>
          <cell r="J149">
            <v>0</v>
          </cell>
          <cell r="L149">
            <v>0</v>
          </cell>
          <cell r="M149">
            <v>937.65</v>
          </cell>
          <cell r="N149">
            <v>0</v>
          </cell>
          <cell r="P149">
            <v>0</v>
          </cell>
          <cell r="S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G150">
            <v>4.6638463212338852</v>
          </cell>
          <cell r="H150">
            <v>6.131728944933692</v>
          </cell>
          <cell r="I150">
            <v>9</v>
          </cell>
          <cell r="J150">
            <v>148.23863780698451</v>
          </cell>
          <cell r="K150">
            <v>11513.751801546274</v>
          </cell>
          <cell r="L150">
            <v>5554</v>
          </cell>
          <cell r="M150">
            <v>937.65</v>
          </cell>
          <cell r="N150">
            <v>45538640.489109159</v>
          </cell>
          <cell r="P150">
            <v>53</v>
          </cell>
          <cell r="S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G151">
            <v>2.9359396659812602</v>
          </cell>
          <cell r="H151">
            <v>2.8058071274809437</v>
          </cell>
          <cell r="I151">
            <v>9</v>
          </cell>
          <cell r="J151">
            <v>173.56957341850872</v>
          </cell>
          <cell r="K151">
            <v>11794.486552187502</v>
          </cell>
          <cell r="L151">
            <v>8677</v>
          </cell>
          <cell r="M151">
            <v>937.65</v>
          </cell>
          <cell r="N151">
            <v>19625368.921718225</v>
          </cell>
          <cell r="P151">
            <v>9</v>
          </cell>
          <cell r="S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G152" t="str">
            <v/>
          </cell>
          <cell r="H152">
            <v>0</v>
          </cell>
          <cell r="I152">
            <v>0</v>
          </cell>
          <cell r="J152">
            <v>0</v>
          </cell>
          <cell r="K152">
            <v>15684.022962962963</v>
          </cell>
          <cell r="L152">
            <v>0</v>
          </cell>
          <cell r="M152">
            <v>937.65</v>
          </cell>
          <cell r="N152">
            <v>449090</v>
          </cell>
          <cell r="P152">
            <v>0</v>
          </cell>
          <cell r="S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G153" t="str">
            <v/>
          </cell>
          <cell r="H153">
            <v>0</v>
          </cell>
          <cell r="I153">
            <v>9</v>
          </cell>
          <cell r="J153">
            <v>157.99085317612494</v>
          </cell>
          <cell r="K153">
            <v>11182.534308923823</v>
          </cell>
          <cell r="L153">
            <v>6485</v>
          </cell>
          <cell r="M153">
            <v>937.65</v>
          </cell>
          <cell r="N153">
            <v>30002264</v>
          </cell>
          <cell r="P153">
            <v>0</v>
          </cell>
          <cell r="S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G154">
            <v>1.52166248399485</v>
          </cell>
          <cell r="H154">
            <v>1.5831317683992447</v>
          </cell>
          <cell r="I154">
            <v>9</v>
          </cell>
          <cell r="J154">
            <v>126.43030425620852</v>
          </cell>
          <cell r="K154">
            <v>10669.624816253394</v>
          </cell>
          <cell r="L154">
            <v>2820</v>
          </cell>
          <cell r="M154">
            <v>937.65</v>
          </cell>
          <cell r="N154">
            <v>15293483.766345693</v>
          </cell>
          <cell r="P154">
            <v>9</v>
          </cell>
          <cell r="S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G155" t="str">
            <v/>
          </cell>
          <cell r="H155">
            <v>0</v>
          </cell>
          <cell r="I155">
            <v>0</v>
          </cell>
          <cell r="J155">
            <v>0</v>
          </cell>
          <cell r="K155">
            <v>16966.80166666667</v>
          </cell>
          <cell r="L155">
            <v>0</v>
          </cell>
          <cell r="M155">
            <v>937.65</v>
          </cell>
          <cell r="N155">
            <v>2293750</v>
          </cell>
          <cell r="P155">
            <v>0</v>
          </cell>
          <cell r="S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G156" t="str">
            <v/>
          </cell>
          <cell r="H156">
            <v>0</v>
          </cell>
          <cell r="I156">
            <v>0</v>
          </cell>
          <cell r="J156">
            <v>0</v>
          </cell>
          <cell r="L156">
            <v>0</v>
          </cell>
          <cell r="M156">
            <v>937.65</v>
          </cell>
          <cell r="N156">
            <v>0</v>
          </cell>
          <cell r="P156">
            <v>0</v>
          </cell>
          <cell r="S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G157" t="str">
            <v/>
          </cell>
          <cell r="H157">
            <v>0</v>
          </cell>
          <cell r="I157">
            <v>0</v>
          </cell>
          <cell r="J157">
            <v>0</v>
          </cell>
          <cell r="K157">
            <v>14657.8</v>
          </cell>
          <cell r="L157">
            <v>0</v>
          </cell>
          <cell r="M157">
            <v>937.65</v>
          </cell>
          <cell r="N157">
            <v>29316</v>
          </cell>
          <cell r="P157">
            <v>0</v>
          </cell>
          <cell r="S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F158">
            <v>26</v>
          </cell>
          <cell r="G158">
            <v>11.633765704967486</v>
          </cell>
          <cell r="H158">
            <v>11.880546437681293</v>
          </cell>
          <cell r="I158">
            <v>18</v>
          </cell>
          <cell r="J158">
            <v>100</v>
          </cell>
          <cell r="K158">
            <v>14237.416310275265</v>
          </cell>
          <cell r="L158">
            <v>0</v>
          </cell>
          <cell r="M158">
            <v>937.65</v>
          </cell>
          <cell r="N158">
            <v>218786376</v>
          </cell>
          <cell r="P158">
            <v>283</v>
          </cell>
          <cell r="S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G159" t="str">
            <v/>
          </cell>
          <cell r="H159">
            <v>0</v>
          </cell>
          <cell r="I159">
            <v>9</v>
          </cell>
          <cell r="J159">
            <v>160.80437040195838</v>
          </cell>
          <cell r="K159">
            <v>12199.689269480517</v>
          </cell>
          <cell r="L159">
            <v>7418</v>
          </cell>
          <cell r="M159">
            <v>937.65</v>
          </cell>
          <cell r="N159">
            <v>12337719.437658988</v>
          </cell>
          <cell r="P159">
            <v>0</v>
          </cell>
          <cell r="S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F160">
            <v>24</v>
          </cell>
          <cell r="G160">
            <v>1.2404677979106034</v>
          </cell>
          <cell r="H160">
            <v>0.89935533909418031</v>
          </cell>
          <cell r="I160">
            <v>9</v>
          </cell>
          <cell r="J160">
            <v>115.23718273805612</v>
          </cell>
          <cell r="K160">
            <v>11717.211903833659</v>
          </cell>
          <cell r="L160">
            <v>1785</v>
          </cell>
          <cell r="M160">
            <v>937.65</v>
          </cell>
          <cell r="N160">
            <v>20740189.321371987</v>
          </cell>
          <cell r="P160">
            <v>1</v>
          </cell>
          <cell r="S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G161">
            <v>0.19042083090322456</v>
          </cell>
          <cell r="H161">
            <v>0.18577553619401851</v>
          </cell>
          <cell r="I161">
            <v>9</v>
          </cell>
          <cell r="J161">
            <v>243.30008321161526</v>
          </cell>
          <cell r="K161">
            <v>11313.945917159761</v>
          </cell>
          <cell r="L161">
            <v>16213</v>
          </cell>
          <cell r="M161">
            <v>937.65</v>
          </cell>
          <cell r="N161">
            <v>14099811.275820384</v>
          </cell>
          <cell r="P161">
            <v>0</v>
          </cell>
          <cell r="S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G162">
            <v>1.2325720054912837</v>
          </cell>
          <cell r="H162">
            <v>1.3150564920135588</v>
          </cell>
          <cell r="I162">
            <v>9</v>
          </cell>
          <cell r="J162">
            <v>100.77138685812719</v>
          </cell>
          <cell r="K162">
            <v>12895.517110247692</v>
          </cell>
          <cell r="L162">
            <v>99</v>
          </cell>
          <cell r="M162">
            <v>937.65</v>
          </cell>
          <cell r="N162">
            <v>80035192.890340731</v>
          </cell>
          <cell r="P162">
            <v>40</v>
          </cell>
          <cell r="S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G163">
            <v>4.6362609469889735</v>
          </cell>
          <cell r="H163">
            <v>3.0755468911866686</v>
          </cell>
          <cell r="I163">
            <v>9</v>
          </cell>
          <cell r="J163">
            <v>229.50720584999863</v>
          </cell>
          <cell r="K163">
            <v>10375.880603448275</v>
          </cell>
          <cell r="L163">
            <v>13438</v>
          </cell>
          <cell r="M163">
            <v>937.65</v>
          </cell>
          <cell r="N163">
            <v>2743186.9187807264</v>
          </cell>
          <cell r="P163">
            <v>2</v>
          </cell>
          <cell r="S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G164">
            <v>2.496201541582703E-2</v>
          </cell>
          <cell r="H164">
            <v>7.9951290492358162E-2</v>
          </cell>
          <cell r="I164">
            <v>9</v>
          </cell>
          <cell r="J164">
            <v>166.61641963869158</v>
          </cell>
          <cell r="K164">
            <v>11178.378682340017</v>
          </cell>
          <cell r="L164">
            <v>7447</v>
          </cell>
          <cell r="M164">
            <v>937.65</v>
          </cell>
          <cell r="N164">
            <v>140350455.01951635</v>
          </cell>
          <cell r="P164">
            <v>1</v>
          </cell>
          <cell r="S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G165" t="str">
            <v/>
          </cell>
          <cell r="H165">
            <v>0</v>
          </cell>
          <cell r="I165">
            <v>0</v>
          </cell>
          <cell r="J165">
            <v>0</v>
          </cell>
          <cell r="L165">
            <v>0</v>
          </cell>
          <cell r="M165">
            <v>937.65</v>
          </cell>
          <cell r="N165">
            <v>0</v>
          </cell>
          <cell r="P165">
            <v>0</v>
          </cell>
          <cell r="S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G166" t="str">
            <v/>
          </cell>
          <cell r="H166">
            <v>0</v>
          </cell>
          <cell r="I166">
            <v>9</v>
          </cell>
          <cell r="J166">
            <v>204.96954766399026</v>
          </cell>
          <cell r="K166">
            <v>10544.894307226892</v>
          </cell>
          <cell r="L166">
            <v>11069</v>
          </cell>
          <cell r="M166">
            <v>937.65</v>
          </cell>
          <cell r="N166">
            <v>14428172.59</v>
          </cell>
          <cell r="P166">
            <v>0</v>
          </cell>
          <cell r="S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G167">
            <v>3.2078578489145353</v>
          </cell>
          <cell r="H167">
            <v>2.8475624855618431</v>
          </cell>
          <cell r="I167">
            <v>9</v>
          </cell>
          <cell r="J167">
            <v>150.76571955598885</v>
          </cell>
          <cell r="K167">
            <v>10422.910490813161</v>
          </cell>
          <cell r="L167">
            <v>5291</v>
          </cell>
          <cell r="M167">
            <v>937.65</v>
          </cell>
          <cell r="N167">
            <v>26560611.183595188</v>
          </cell>
          <cell r="P167">
            <v>23</v>
          </cell>
          <cell r="S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G168">
            <v>0.34115124495654964</v>
          </cell>
          <cell r="H168">
            <v>0.29845634638782365</v>
          </cell>
          <cell r="I168">
            <v>9</v>
          </cell>
          <cell r="J168">
            <v>143.90119604572502</v>
          </cell>
          <cell r="K168">
            <v>10412.355010683761</v>
          </cell>
          <cell r="L168">
            <v>4571</v>
          </cell>
          <cell r="M168">
            <v>937.65</v>
          </cell>
          <cell r="N168">
            <v>43359774.910546057</v>
          </cell>
          <cell r="P168">
            <v>3</v>
          </cell>
          <cell r="S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G169">
            <v>11.299395363348438</v>
          </cell>
          <cell r="H169">
            <v>11.937996881836755</v>
          </cell>
          <cell r="I169">
            <v>18</v>
          </cell>
          <cell r="J169">
            <v>100.240612657413</v>
          </cell>
          <cell r="K169">
            <v>13377.211333781801</v>
          </cell>
          <cell r="L169">
            <v>32</v>
          </cell>
          <cell r="M169">
            <v>937.65</v>
          </cell>
          <cell r="N169">
            <v>218744160</v>
          </cell>
          <cell r="P169">
            <v>589</v>
          </cell>
          <cell r="S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G170">
            <v>1.0975014078450012</v>
          </cell>
          <cell r="H170">
            <v>0.90147759120492377</v>
          </cell>
          <cell r="I170">
            <v>9</v>
          </cell>
          <cell r="J170">
            <v>139.32831115606612</v>
          </cell>
          <cell r="K170">
            <v>11675.727046632124</v>
          </cell>
          <cell r="L170">
            <v>4592</v>
          </cell>
          <cell r="M170">
            <v>937.65</v>
          </cell>
          <cell r="N170">
            <v>41316723.081509434</v>
          </cell>
          <cell r="P170">
            <v>6</v>
          </cell>
          <cell r="S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G171">
            <v>1.5464314773690249</v>
          </cell>
          <cell r="H171">
            <v>1.6245645418421524</v>
          </cell>
          <cell r="I171">
            <v>9</v>
          </cell>
          <cell r="J171">
            <v>123.81459780432291</v>
          </cell>
          <cell r="K171">
            <v>10734.143935483871</v>
          </cell>
          <cell r="L171">
            <v>2556</v>
          </cell>
          <cell r="M171">
            <v>937.65</v>
          </cell>
          <cell r="N171">
            <v>22866927.747835513</v>
          </cell>
          <cell r="P171">
            <v>9</v>
          </cell>
          <cell r="S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G172">
            <v>9.6888938887288045</v>
          </cell>
          <cell r="H172">
            <v>9.2255483334996882</v>
          </cell>
          <cell r="I172">
            <v>18</v>
          </cell>
          <cell r="J172">
            <v>100</v>
          </cell>
          <cell r="K172">
            <v>13963.125365179414</v>
          </cell>
          <cell r="L172">
            <v>0</v>
          </cell>
          <cell r="M172">
            <v>937.65</v>
          </cell>
          <cell r="N172">
            <v>252551048</v>
          </cell>
          <cell r="P172">
            <v>477</v>
          </cell>
          <cell r="S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G173">
            <v>0.22633853752676777</v>
          </cell>
          <cell r="H173">
            <v>0.21681417404323719</v>
          </cell>
          <cell r="I173">
            <v>9</v>
          </cell>
          <cell r="J173">
            <v>145.81122409071148</v>
          </cell>
          <cell r="K173">
            <v>10663.638761356011</v>
          </cell>
          <cell r="L173">
            <v>4885</v>
          </cell>
          <cell r="M173">
            <v>937.65</v>
          </cell>
          <cell r="N173">
            <v>34325707.868692443</v>
          </cell>
          <cell r="P173">
            <v>0</v>
          </cell>
          <cell r="S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2013</v>
          </cell>
          <cell r="E174">
            <v>9.83</v>
          </cell>
          <cell r="G174">
            <v>10.084258620050031</v>
          </cell>
          <cell r="H174">
            <v>9.5435200850881508</v>
          </cell>
          <cell r="I174">
            <v>9.83</v>
          </cell>
          <cell r="J174">
            <v>101.81433397062125</v>
          </cell>
          <cell r="K174">
            <v>13054.434495520087</v>
          </cell>
          <cell r="L174">
            <v>237</v>
          </cell>
          <cell r="M174">
            <v>937.65</v>
          </cell>
          <cell r="N174">
            <v>97649975.238815874</v>
          </cell>
          <cell r="P174">
            <v>254</v>
          </cell>
          <cell r="S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G175" t="str">
            <v/>
          </cell>
          <cell r="H175">
            <v>0</v>
          </cell>
          <cell r="I175">
            <v>0</v>
          </cell>
          <cell r="J175">
            <v>0</v>
          </cell>
          <cell r="L175">
            <v>0</v>
          </cell>
          <cell r="M175">
            <v>937.65</v>
          </cell>
          <cell r="N175">
            <v>0</v>
          </cell>
          <cell r="P175">
            <v>0</v>
          </cell>
          <cell r="S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G176">
            <v>1.8551971372777802</v>
          </cell>
          <cell r="H176">
            <v>1.940033081878775</v>
          </cell>
          <cell r="I176">
            <v>9</v>
          </cell>
          <cell r="J176">
            <v>140.32994320024204</v>
          </cell>
          <cell r="K176">
            <v>11172.043142155497</v>
          </cell>
          <cell r="L176">
            <v>4506</v>
          </cell>
          <cell r="M176">
            <v>937.65</v>
          </cell>
          <cell r="N176">
            <v>61104679.661028288</v>
          </cell>
          <cell r="P176">
            <v>13</v>
          </cell>
          <cell r="S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G177">
            <v>3.4046661275732046</v>
          </cell>
          <cell r="H177">
            <v>3.9807054786813802</v>
          </cell>
          <cell r="I177">
            <v>9</v>
          </cell>
          <cell r="J177">
            <v>153.17855663332847</v>
          </cell>
          <cell r="K177">
            <v>10557.636533245122</v>
          </cell>
          <cell r="L177">
            <v>5614</v>
          </cell>
          <cell r="M177">
            <v>937.65</v>
          </cell>
          <cell r="N177">
            <v>52113325.417060912</v>
          </cell>
          <cell r="P177">
            <v>38</v>
          </cell>
          <cell r="S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G178" t="str">
            <v/>
          </cell>
          <cell r="H178">
            <v>0</v>
          </cell>
          <cell r="I178">
            <v>9</v>
          </cell>
          <cell r="J178">
            <v>147.02307109572598</v>
          </cell>
          <cell r="K178">
            <v>10469.147638888888</v>
          </cell>
          <cell r="L178">
            <v>4923</v>
          </cell>
          <cell r="M178">
            <v>937.65</v>
          </cell>
          <cell r="N178">
            <v>6990568.9299999997</v>
          </cell>
          <cell r="P178">
            <v>0</v>
          </cell>
          <cell r="S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F179">
            <v>22</v>
          </cell>
          <cell r="G179">
            <v>9.0271599673702667</v>
          </cell>
          <cell r="H179">
            <v>7.999340575008997</v>
          </cell>
          <cell r="I179">
            <v>9</v>
          </cell>
          <cell r="J179">
            <v>131.94657103126141</v>
          </cell>
          <cell r="K179">
            <v>12736.082427286357</v>
          </cell>
          <cell r="L179">
            <v>4069</v>
          </cell>
          <cell r="M179">
            <v>937.65</v>
          </cell>
          <cell r="N179">
            <v>89714770.020176679</v>
          </cell>
          <cell r="P179">
            <v>264</v>
          </cell>
          <cell r="S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G180">
            <v>0.53059882163962946</v>
          </cell>
          <cell r="H180">
            <v>0.83768111125214728</v>
          </cell>
          <cell r="I180">
            <v>9</v>
          </cell>
          <cell r="J180">
            <v>126.28924427988812</v>
          </cell>
          <cell r="K180">
            <v>11041.512711880234</v>
          </cell>
          <cell r="L180">
            <v>2903</v>
          </cell>
          <cell r="M180">
            <v>937.65</v>
          </cell>
          <cell r="N180">
            <v>56137233.33179605</v>
          </cell>
          <cell r="P180">
            <v>3</v>
          </cell>
          <cell r="S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G181">
            <v>2.8695681507405677</v>
          </cell>
          <cell r="H181">
            <v>3.1462276707694365</v>
          </cell>
          <cell r="I181">
            <v>9</v>
          </cell>
          <cell r="J181">
            <v>159.36118697291184</v>
          </cell>
          <cell r="K181">
            <v>11624.563261829649</v>
          </cell>
          <cell r="L181">
            <v>6900</v>
          </cell>
          <cell r="M181">
            <v>937.65</v>
          </cell>
          <cell r="N181">
            <v>31046799.603066061</v>
          </cell>
          <cell r="P181">
            <v>18</v>
          </cell>
          <cell r="S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G182">
            <v>0.30893367356376267</v>
          </cell>
          <cell r="H182">
            <v>0</v>
          </cell>
          <cell r="I182">
            <v>9</v>
          </cell>
          <cell r="J182">
            <v>189.26626623019737</v>
          </cell>
          <cell r="K182">
            <v>10404.619199084667</v>
          </cell>
          <cell r="L182">
            <v>9288</v>
          </cell>
          <cell r="M182">
            <v>937.65</v>
          </cell>
          <cell r="N182">
            <v>8773318.4198438078</v>
          </cell>
          <cell r="P182">
            <v>0</v>
          </cell>
          <cell r="S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G183">
            <v>4.17453282106682</v>
          </cell>
          <cell r="H183">
            <v>5.011342531139463</v>
          </cell>
          <cell r="I183">
            <v>18</v>
          </cell>
          <cell r="J183">
            <v>151.7557932849802</v>
          </cell>
          <cell r="K183">
            <v>11456.11396570115</v>
          </cell>
          <cell r="L183">
            <v>5929</v>
          </cell>
          <cell r="M183">
            <v>937.65</v>
          </cell>
          <cell r="N183">
            <v>24431217.630649872</v>
          </cell>
          <cell r="P183">
            <v>27</v>
          </cell>
          <cell r="S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G184" t="str">
            <v/>
          </cell>
          <cell r="H184">
            <v>0</v>
          </cell>
          <cell r="I184">
            <v>9</v>
          </cell>
          <cell r="J184">
            <v>151.07545582516647</v>
          </cell>
          <cell r="K184">
            <v>10565.896850839636</v>
          </cell>
          <cell r="L184">
            <v>5397</v>
          </cell>
          <cell r="M184">
            <v>937.65</v>
          </cell>
          <cell r="N184">
            <v>40533791.056828469</v>
          </cell>
          <cell r="P184">
            <v>0</v>
          </cell>
          <cell r="S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G185">
            <v>8.9950729305397221</v>
          </cell>
          <cell r="H185">
            <v>9.420142918987624</v>
          </cell>
          <cell r="I185">
            <v>9</v>
          </cell>
          <cell r="J185">
            <v>134.44186050017095</v>
          </cell>
          <cell r="K185">
            <v>12878.481320726958</v>
          </cell>
          <cell r="L185">
            <v>4436</v>
          </cell>
          <cell r="M185">
            <v>937.65</v>
          </cell>
          <cell r="N185">
            <v>80913475.151597261</v>
          </cell>
          <cell r="P185">
            <v>89</v>
          </cell>
          <cell r="S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G186">
            <v>0.87319133599338195</v>
          </cell>
          <cell r="H186">
            <v>1.1126201706929002</v>
          </cell>
          <cell r="I186">
            <v>9</v>
          </cell>
          <cell r="J186">
            <v>138.09453442577359</v>
          </cell>
          <cell r="K186">
            <v>10806.76151864593</v>
          </cell>
          <cell r="L186">
            <v>4117</v>
          </cell>
          <cell r="M186">
            <v>937.65</v>
          </cell>
          <cell r="N186">
            <v>32990234.193885826</v>
          </cell>
          <cell r="P186">
            <v>4</v>
          </cell>
          <cell r="S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G187">
            <v>5.9976205001734266</v>
          </cell>
          <cell r="H187">
            <v>6.5423654238317281</v>
          </cell>
          <cell r="I187">
            <v>9</v>
          </cell>
          <cell r="J187">
            <v>112.03087235454272</v>
          </cell>
          <cell r="K187">
            <v>10844.512944689757</v>
          </cell>
          <cell r="L187">
            <v>1305</v>
          </cell>
          <cell r="M187">
            <v>937.65</v>
          </cell>
          <cell r="N187">
            <v>48113301.475545354</v>
          </cell>
          <cell r="P187">
            <v>16</v>
          </cell>
          <cell r="S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G188" t="str">
            <v/>
          </cell>
          <cell r="H188">
            <v>0</v>
          </cell>
          <cell r="I188">
            <v>0</v>
          </cell>
          <cell r="J188">
            <v>0</v>
          </cell>
          <cell r="K188">
            <v>14657.800000000001</v>
          </cell>
          <cell r="L188">
            <v>0</v>
          </cell>
          <cell r="M188">
            <v>937.65</v>
          </cell>
          <cell r="N188">
            <v>113552</v>
          </cell>
          <cell r="P188">
            <v>0</v>
          </cell>
          <cell r="S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G189" t="str">
            <v/>
          </cell>
          <cell r="H189">
            <v>0</v>
          </cell>
          <cell r="I189">
            <v>0</v>
          </cell>
          <cell r="J189">
            <v>0</v>
          </cell>
          <cell r="K189">
            <v>14657.800000000003</v>
          </cell>
          <cell r="L189">
            <v>0</v>
          </cell>
          <cell r="M189">
            <v>937.65</v>
          </cell>
          <cell r="N189">
            <v>146578</v>
          </cell>
          <cell r="P189">
            <v>0</v>
          </cell>
          <cell r="S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G190">
            <v>1.776793070194524</v>
          </cell>
          <cell r="H190">
            <v>1.8120625500903691</v>
          </cell>
          <cell r="I190">
            <v>9</v>
          </cell>
          <cell r="J190">
            <v>104.75446172916065</v>
          </cell>
          <cell r="K190">
            <v>12460.621291409321</v>
          </cell>
          <cell r="L190">
            <v>592</v>
          </cell>
          <cell r="M190">
            <v>937.65</v>
          </cell>
          <cell r="N190">
            <v>92701546.087149501</v>
          </cell>
          <cell r="P190">
            <v>26</v>
          </cell>
          <cell r="S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G191">
            <v>1.5068601368846091</v>
          </cell>
          <cell r="H191">
            <v>1.7661172939041661</v>
          </cell>
          <cell r="I191">
            <v>9</v>
          </cell>
          <cell r="J191">
            <v>120.37975419998632</v>
          </cell>
          <cell r="K191">
            <v>11408.242922225838</v>
          </cell>
          <cell r="L191">
            <v>2325</v>
          </cell>
          <cell r="M191">
            <v>937.65</v>
          </cell>
          <cell r="N191">
            <v>41853958.542354338</v>
          </cell>
          <cell r="P191">
            <v>12</v>
          </cell>
          <cell r="S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G192" t="str">
            <v/>
          </cell>
          <cell r="H192">
            <v>0</v>
          </cell>
          <cell r="I192">
            <v>0</v>
          </cell>
          <cell r="J192">
            <v>0</v>
          </cell>
          <cell r="K192">
            <v>14657.800000000003</v>
          </cell>
          <cell r="L192">
            <v>0</v>
          </cell>
          <cell r="M192">
            <v>937.65</v>
          </cell>
          <cell r="N192">
            <v>49478</v>
          </cell>
          <cell r="P192">
            <v>0</v>
          </cell>
          <cell r="S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G193">
            <v>0.29256811591391474</v>
          </cell>
          <cell r="H193">
            <v>0.13606403130398786</v>
          </cell>
          <cell r="I193">
            <v>9</v>
          </cell>
          <cell r="J193">
            <v>182.70527559444608</v>
          </cell>
          <cell r="K193">
            <v>10223.454994212829</v>
          </cell>
          <cell r="L193">
            <v>8455</v>
          </cell>
          <cell r="M193">
            <v>937.65</v>
          </cell>
          <cell r="N193">
            <v>12631552.832358476</v>
          </cell>
          <cell r="P193">
            <v>0</v>
          </cell>
          <cell r="S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G194">
            <v>1.40569097292951</v>
          </cell>
          <cell r="H194">
            <v>1.7806954538700195</v>
          </cell>
          <cell r="I194">
            <v>9</v>
          </cell>
          <cell r="J194">
            <v>116.27682178474711</v>
          </cell>
          <cell r="K194">
            <v>12629.320364962072</v>
          </cell>
          <cell r="L194">
            <v>2056</v>
          </cell>
          <cell r="M194">
            <v>937.65</v>
          </cell>
          <cell r="N194">
            <v>65568876.332135946</v>
          </cell>
          <cell r="P194">
            <v>13</v>
          </cell>
          <cell r="S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G195">
            <v>0.45925508635517553</v>
          </cell>
          <cell r="H195">
            <v>0.66767746920382343</v>
          </cell>
          <cell r="I195">
            <v>9</v>
          </cell>
          <cell r="J195">
            <v>139.40479773431406</v>
          </cell>
          <cell r="K195">
            <v>11288.348858290303</v>
          </cell>
          <cell r="L195">
            <v>4448</v>
          </cell>
          <cell r="M195">
            <v>937.65</v>
          </cell>
          <cell r="N195">
            <v>28235938.562493045</v>
          </cell>
          <cell r="P195">
            <v>1</v>
          </cell>
          <cell r="S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G196">
            <v>0.34590096553663408</v>
          </cell>
          <cell r="H196">
            <v>0.33825477089053457</v>
          </cell>
          <cell r="I196">
            <v>9</v>
          </cell>
          <cell r="J196">
            <v>153.64470105746281</v>
          </cell>
          <cell r="K196">
            <v>10789.834786856618</v>
          </cell>
          <cell r="L196">
            <v>5788</v>
          </cell>
          <cell r="M196">
            <v>937.65</v>
          </cell>
          <cell r="N196">
            <v>19415247.219455477</v>
          </cell>
          <cell r="P196">
            <v>0</v>
          </cell>
          <cell r="S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G197" t="str">
            <v/>
          </cell>
          <cell r="H197">
            <v>0</v>
          </cell>
          <cell r="I197">
            <v>0</v>
          </cell>
          <cell r="J197">
            <v>0</v>
          </cell>
          <cell r="K197">
            <v>14657.800000000003</v>
          </cell>
          <cell r="L197">
            <v>0</v>
          </cell>
          <cell r="M197">
            <v>937.65</v>
          </cell>
          <cell r="N197">
            <v>186766</v>
          </cell>
          <cell r="P197">
            <v>0</v>
          </cell>
          <cell r="S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G198">
            <v>0.11310285815657121</v>
          </cell>
          <cell r="H198">
            <v>0.19036439256931253</v>
          </cell>
          <cell r="I198">
            <v>9</v>
          </cell>
          <cell r="J198">
            <v>137.08671197035798</v>
          </cell>
          <cell r="K198">
            <v>10725.24691617284</v>
          </cell>
          <cell r="L198">
            <v>3978</v>
          </cell>
          <cell r="M198">
            <v>937.65</v>
          </cell>
          <cell r="N198">
            <v>63294925.260840826</v>
          </cell>
          <cell r="P198">
            <v>1</v>
          </cell>
          <cell r="S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G199" t="str">
            <v/>
          </cell>
          <cell r="H199">
            <v>0</v>
          </cell>
          <cell r="I199">
            <v>0</v>
          </cell>
          <cell r="J199">
            <v>0</v>
          </cell>
          <cell r="K199">
            <v>9947.6693333333315</v>
          </cell>
          <cell r="L199">
            <v>0</v>
          </cell>
          <cell r="M199">
            <v>937.65</v>
          </cell>
          <cell r="N199">
            <v>270826</v>
          </cell>
          <cell r="P199">
            <v>0</v>
          </cell>
          <cell r="S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G200">
            <v>3.4549391283756821</v>
          </cell>
          <cell r="H200">
            <v>4.2339422613340316</v>
          </cell>
          <cell r="I200">
            <v>9</v>
          </cell>
          <cell r="J200">
            <v>130.94108656434608</v>
          </cell>
          <cell r="K200">
            <v>11352.266788008566</v>
          </cell>
          <cell r="L200">
            <v>3513</v>
          </cell>
          <cell r="M200">
            <v>937.65</v>
          </cell>
          <cell r="N200">
            <v>14115402.693557186</v>
          </cell>
          <cell r="P200">
            <v>5</v>
          </cell>
          <cell r="S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G201" t="str">
            <v/>
          </cell>
          <cell r="H201">
            <v>0</v>
          </cell>
          <cell r="I201">
            <v>0</v>
          </cell>
          <cell r="J201">
            <v>0</v>
          </cell>
          <cell r="L201">
            <v>0</v>
          </cell>
          <cell r="M201">
            <v>937.65</v>
          </cell>
          <cell r="N201">
            <v>0</v>
          </cell>
          <cell r="P201">
            <v>0</v>
          </cell>
          <cell r="S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G202" t="str">
            <v/>
          </cell>
          <cell r="H202">
            <v>0</v>
          </cell>
          <cell r="I202">
            <v>0</v>
          </cell>
          <cell r="J202">
            <v>0</v>
          </cell>
          <cell r="L202">
            <v>0</v>
          </cell>
          <cell r="M202">
            <v>937.65</v>
          </cell>
          <cell r="N202">
            <v>0</v>
          </cell>
          <cell r="P202">
            <v>0</v>
          </cell>
          <cell r="S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G203" t="str">
            <v/>
          </cell>
          <cell r="H203">
            <v>0</v>
          </cell>
          <cell r="I203">
            <v>0</v>
          </cell>
          <cell r="J203">
            <v>0</v>
          </cell>
          <cell r="K203">
            <v>14657.800000000003</v>
          </cell>
          <cell r="L203">
            <v>0</v>
          </cell>
          <cell r="M203">
            <v>937.65</v>
          </cell>
          <cell r="N203">
            <v>111544.04</v>
          </cell>
          <cell r="P203">
            <v>0</v>
          </cell>
          <cell r="S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G204" t="str">
            <v/>
          </cell>
          <cell r="H204">
            <v>0</v>
          </cell>
          <cell r="I204">
            <v>0</v>
          </cell>
          <cell r="J204">
            <v>0</v>
          </cell>
          <cell r="K204">
            <v>8812.81</v>
          </cell>
          <cell r="L204">
            <v>0</v>
          </cell>
          <cell r="M204">
            <v>937.65</v>
          </cell>
          <cell r="N204">
            <v>30841</v>
          </cell>
          <cell r="P204">
            <v>0</v>
          </cell>
          <cell r="S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G205">
            <v>2.4085804662164234</v>
          </cell>
          <cell r="H205">
            <v>2.4947857590933831</v>
          </cell>
          <cell r="I205">
            <v>9</v>
          </cell>
          <cell r="J205">
            <v>157.70160639260953</v>
          </cell>
          <cell r="K205">
            <v>10298.063721804512</v>
          </cell>
          <cell r="L205">
            <v>5942</v>
          </cell>
          <cell r="M205">
            <v>937.65</v>
          </cell>
          <cell r="N205">
            <v>4326624.0239893747</v>
          </cell>
          <cell r="P205">
            <v>1</v>
          </cell>
          <cell r="S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G206" t="str">
            <v/>
          </cell>
          <cell r="H206">
            <v>0</v>
          </cell>
          <cell r="I206">
            <v>9</v>
          </cell>
          <cell r="J206">
            <v>191.01077792771414</v>
          </cell>
          <cell r="K206">
            <v>11702.13326923077</v>
          </cell>
          <cell r="L206">
            <v>10650</v>
          </cell>
          <cell r="M206">
            <v>937.65</v>
          </cell>
          <cell r="N206">
            <v>37360770.590000004</v>
          </cell>
          <cell r="P206">
            <v>0</v>
          </cell>
          <cell r="S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G207">
            <v>0.32139348714274635</v>
          </cell>
          <cell r="H207">
            <v>0.29115653334982983</v>
          </cell>
          <cell r="I207">
            <v>9</v>
          </cell>
          <cell r="J207">
            <v>136.95023748723992</v>
          </cell>
          <cell r="K207">
            <v>10633.200460596277</v>
          </cell>
          <cell r="L207">
            <v>3929</v>
          </cell>
          <cell r="M207">
            <v>937.65</v>
          </cell>
          <cell r="N207">
            <v>81993008.109202892</v>
          </cell>
          <cell r="P207">
            <v>4</v>
          </cell>
          <cell r="S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G208">
            <v>7.931045693149176E-2</v>
          </cell>
          <cell r="H208">
            <v>7.5387664270900531E-2</v>
          </cell>
          <cell r="I208">
            <v>9</v>
          </cell>
          <cell r="J208">
            <v>167.51293210970741</v>
          </cell>
          <cell r="K208">
            <v>10949.682951174835</v>
          </cell>
          <cell r="L208">
            <v>7392</v>
          </cell>
          <cell r="M208">
            <v>937.65</v>
          </cell>
          <cell r="N208">
            <v>104676276.63384213</v>
          </cell>
          <cell r="P208">
            <v>1</v>
          </cell>
          <cell r="S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G209" t="str">
            <v/>
          </cell>
          <cell r="H209">
            <v>0</v>
          </cell>
          <cell r="I209">
            <v>0</v>
          </cell>
          <cell r="J209">
            <v>0</v>
          </cell>
          <cell r="K209">
            <v>9960.6185714285712</v>
          </cell>
          <cell r="L209">
            <v>0</v>
          </cell>
          <cell r="M209">
            <v>937.65</v>
          </cell>
          <cell r="N209">
            <v>448278</v>
          </cell>
          <cell r="P209">
            <v>0</v>
          </cell>
          <cell r="S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F210">
            <v>4</v>
          </cell>
          <cell r="G210">
            <v>8.5682210926808242</v>
          </cell>
          <cell r="H210">
            <v>8.5571996816272566</v>
          </cell>
          <cell r="I210">
            <v>18</v>
          </cell>
          <cell r="J210">
            <v>100</v>
          </cell>
          <cell r="K210">
            <v>13845.041456828223</v>
          </cell>
          <cell r="L210">
            <v>0</v>
          </cell>
          <cell r="M210">
            <v>937.65</v>
          </cell>
          <cell r="N210">
            <v>197388756</v>
          </cell>
          <cell r="P210">
            <v>324</v>
          </cell>
          <cell r="S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G211" t="str">
            <v/>
          </cell>
          <cell r="H211">
            <v>0</v>
          </cell>
          <cell r="I211">
            <v>0</v>
          </cell>
          <cell r="J211">
            <v>0</v>
          </cell>
          <cell r="K211">
            <v>14657.800000000003</v>
          </cell>
          <cell r="L211">
            <v>0</v>
          </cell>
          <cell r="M211">
            <v>937.65</v>
          </cell>
          <cell r="N211">
            <v>43973</v>
          </cell>
          <cell r="P211">
            <v>0</v>
          </cell>
          <cell r="S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G212" t="str">
            <v/>
          </cell>
          <cell r="H212">
            <v>0</v>
          </cell>
          <cell r="I212">
            <v>0</v>
          </cell>
          <cell r="J212">
            <v>0</v>
          </cell>
          <cell r="K212">
            <v>15097.82768</v>
          </cell>
          <cell r="L212">
            <v>0</v>
          </cell>
          <cell r="M212">
            <v>937.65</v>
          </cell>
          <cell r="N212">
            <v>54211</v>
          </cell>
          <cell r="P212">
            <v>0</v>
          </cell>
          <cell r="S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G213">
            <v>5.230769741129806</v>
          </cell>
          <cell r="H213">
            <v>5.2615371741897423</v>
          </cell>
          <cell r="I213">
            <v>9</v>
          </cell>
          <cell r="J213">
            <v>158.11204143049466</v>
          </cell>
          <cell r="K213">
            <v>10487.425723570192</v>
          </cell>
          <cell r="L213">
            <v>6094</v>
          </cell>
          <cell r="M213">
            <v>937.65</v>
          </cell>
          <cell r="N213">
            <v>39475878.079676524</v>
          </cell>
          <cell r="P213">
            <v>56</v>
          </cell>
          <cell r="S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G214" t="str">
            <v/>
          </cell>
          <cell r="H214">
            <v>0</v>
          </cell>
          <cell r="I214">
            <v>0</v>
          </cell>
          <cell r="J214">
            <v>0</v>
          </cell>
          <cell r="L214">
            <v>0</v>
          </cell>
          <cell r="M214">
            <v>937.65</v>
          </cell>
          <cell r="N214">
            <v>0</v>
          </cell>
          <cell r="P214">
            <v>0</v>
          </cell>
          <cell r="S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G215" t="str">
            <v/>
          </cell>
          <cell r="H215">
            <v>0</v>
          </cell>
          <cell r="I215">
            <v>0</v>
          </cell>
          <cell r="J215">
            <v>0</v>
          </cell>
          <cell r="L215">
            <v>0</v>
          </cell>
          <cell r="M215">
            <v>937.65</v>
          </cell>
          <cell r="N215">
            <v>0</v>
          </cell>
          <cell r="P215">
            <v>0</v>
          </cell>
          <cell r="S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G216">
            <v>2.2095256706424742E-2</v>
          </cell>
          <cell r="H216">
            <v>5.5952803663252462E-2</v>
          </cell>
          <cell r="I216">
            <v>9</v>
          </cell>
          <cell r="J216">
            <v>164.11083846955052</v>
          </cell>
          <cell r="K216">
            <v>11191.073589537058</v>
          </cell>
          <cell r="L216">
            <v>7175</v>
          </cell>
          <cell r="M216">
            <v>937.65</v>
          </cell>
          <cell r="N216">
            <v>243916284.91287425</v>
          </cell>
          <cell r="P216">
            <v>0</v>
          </cell>
          <cell r="S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G217">
            <v>1.238122405430742</v>
          </cell>
          <cell r="H217">
            <v>1.1624149818453282</v>
          </cell>
          <cell r="I217">
            <v>9</v>
          </cell>
          <cell r="J217">
            <v>157.63633533760012</v>
          </cell>
          <cell r="K217">
            <v>10122.840164025425</v>
          </cell>
          <cell r="L217">
            <v>5834</v>
          </cell>
          <cell r="M217">
            <v>937.65</v>
          </cell>
          <cell r="N217">
            <v>14735873.390764009</v>
          </cell>
          <cell r="P217">
            <v>0</v>
          </cell>
          <cell r="S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F218">
            <v>8</v>
          </cell>
          <cell r="G218">
            <v>4.7464174679049789</v>
          </cell>
          <cell r="H218">
            <v>4.3158510137537505</v>
          </cell>
          <cell r="I218">
            <v>18</v>
          </cell>
          <cell r="J218">
            <v>122.43939715768579</v>
          </cell>
          <cell r="K218">
            <v>12765.698841292136</v>
          </cell>
          <cell r="L218">
            <v>2865</v>
          </cell>
          <cell r="M218">
            <v>937.65</v>
          </cell>
          <cell r="N218">
            <v>22291038.243306968</v>
          </cell>
          <cell r="P218">
            <v>3</v>
          </cell>
          <cell r="S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G219">
            <v>5.4832135780373061</v>
          </cell>
          <cell r="H219">
            <v>5.9177017377943395</v>
          </cell>
          <cell r="I219">
            <v>9</v>
          </cell>
          <cell r="J219">
            <v>131.82946433483974</v>
          </cell>
          <cell r="K219">
            <v>11316.334772313297</v>
          </cell>
          <cell r="L219">
            <v>3602</v>
          </cell>
          <cell r="M219">
            <v>937.65</v>
          </cell>
          <cell r="N219">
            <v>40820560.194376454</v>
          </cell>
          <cell r="P219">
            <v>66</v>
          </cell>
          <cell r="S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G220">
            <v>0.14844334898900946</v>
          </cell>
          <cell r="H220">
            <v>0.12010574951968839</v>
          </cell>
          <cell r="I220">
            <v>9</v>
          </cell>
          <cell r="J220">
            <v>118.81611811181634</v>
          </cell>
          <cell r="K220">
            <v>10752.007650935375</v>
          </cell>
          <cell r="L220">
            <v>2023</v>
          </cell>
          <cell r="M220">
            <v>937.65</v>
          </cell>
          <cell r="N220">
            <v>61522450.253630221</v>
          </cell>
          <cell r="P220">
            <v>1</v>
          </cell>
          <cell r="S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G221">
            <v>3.339925449588304</v>
          </cell>
          <cell r="H221">
            <v>3.2301272004697457</v>
          </cell>
          <cell r="I221">
            <v>9</v>
          </cell>
          <cell r="J221">
            <v>124.98534520437821</v>
          </cell>
          <cell r="K221">
            <v>10808.914565947241</v>
          </cell>
          <cell r="L221">
            <v>2701</v>
          </cell>
          <cell r="M221">
            <v>937.65</v>
          </cell>
          <cell r="N221">
            <v>56476351.758986607</v>
          </cell>
          <cell r="P221">
            <v>13</v>
          </cell>
          <cell r="S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G222">
            <v>0.13497385238414047</v>
          </cell>
          <cell r="H222">
            <v>0.19654639574467983</v>
          </cell>
          <cell r="I222">
            <v>9</v>
          </cell>
          <cell r="J222">
            <v>185.59133232348682</v>
          </cell>
          <cell r="K222">
            <v>10164.39451948052</v>
          </cell>
          <cell r="L222">
            <v>8700</v>
          </cell>
          <cell r="M222">
            <v>937.65</v>
          </cell>
          <cell r="N222">
            <v>29841808.992616765</v>
          </cell>
          <cell r="P222">
            <v>1</v>
          </cell>
          <cell r="S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G223">
            <v>0.14271363910894069</v>
          </cell>
          <cell r="H223">
            <v>0.14333374266175611</v>
          </cell>
          <cell r="I223">
            <v>9</v>
          </cell>
          <cell r="J223">
            <v>115.27627711234368</v>
          </cell>
          <cell r="K223">
            <v>11403.740747348118</v>
          </cell>
          <cell r="L223">
            <v>1742</v>
          </cell>
          <cell r="M223">
            <v>937.65</v>
          </cell>
          <cell r="N223">
            <v>28102943</v>
          </cell>
          <cell r="P223">
            <v>0</v>
          </cell>
          <cell r="S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F224">
            <v>21</v>
          </cell>
          <cell r="G224">
            <v>1.2538160077618936</v>
          </cell>
          <cell r="H224">
            <v>1.4879859470050893</v>
          </cell>
          <cell r="I224">
            <v>18</v>
          </cell>
          <cell r="J224">
            <v>115.30684804513605</v>
          </cell>
          <cell r="K224">
            <v>11365.256190476193</v>
          </cell>
          <cell r="L224">
            <v>1740</v>
          </cell>
          <cell r="M224">
            <v>937.65</v>
          </cell>
          <cell r="N224">
            <v>8068624.5889383629</v>
          </cell>
          <cell r="P224">
            <v>1</v>
          </cell>
          <cell r="S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G225" t="str">
            <v/>
          </cell>
          <cell r="H225">
            <v>0</v>
          </cell>
          <cell r="I225">
            <v>0</v>
          </cell>
          <cell r="J225">
            <v>0</v>
          </cell>
          <cell r="K225">
            <v>14657.8</v>
          </cell>
          <cell r="L225">
            <v>0</v>
          </cell>
          <cell r="M225">
            <v>937.65</v>
          </cell>
          <cell r="N225">
            <v>34436</v>
          </cell>
          <cell r="P225">
            <v>0</v>
          </cell>
          <cell r="S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G226">
            <v>8.5633661073642328E-2</v>
          </cell>
          <cell r="H226">
            <v>8.7045389560870629E-2</v>
          </cell>
          <cell r="I226">
            <v>9</v>
          </cell>
          <cell r="J226">
            <v>149.3284086650668</v>
          </cell>
          <cell r="K226">
            <v>10924.741488232756</v>
          </cell>
          <cell r="L226">
            <v>5389</v>
          </cell>
          <cell r="M226">
            <v>937.65</v>
          </cell>
          <cell r="N226">
            <v>38792404.939938627</v>
          </cell>
          <cell r="P226">
            <v>0</v>
          </cell>
          <cell r="S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G227">
            <v>3.6022862812201852</v>
          </cell>
          <cell r="H227">
            <v>3.3579643218783666</v>
          </cell>
          <cell r="I227">
            <v>9</v>
          </cell>
          <cell r="J227">
            <v>135.75990059288631</v>
          </cell>
          <cell r="K227">
            <v>11018.297520833332</v>
          </cell>
          <cell r="L227">
            <v>3940</v>
          </cell>
          <cell r="M227">
            <v>937.65</v>
          </cell>
          <cell r="N227">
            <v>36478023.069488987</v>
          </cell>
          <cell r="P227">
            <v>6</v>
          </cell>
          <cell r="S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G228">
            <v>0.63081759547765637</v>
          </cell>
          <cell r="H228">
            <v>0.79885235972946367</v>
          </cell>
          <cell r="I228">
            <v>9</v>
          </cell>
          <cell r="J228">
            <v>147.88862087865689</v>
          </cell>
          <cell r="K228">
            <v>10630.412257185322</v>
          </cell>
          <cell r="L228">
            <v>5091</v>
          </cell>
          <cell r="M228">
            <v>937.65</v>
          </cell>
          <cell r="N228">
            <v>34086899.37302275</v>
          </cell>
          <cell r="P228">
            <v>5</v>
          </cell>
          <cell r="S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G229">
            <v>1.5440183740943523</v>
          </cell>
          <cell r="H229">
            <v>1.8353795236742985</v>
          </cell>
          <cell r="I229">
            <v>9</v>
          </cell>
          <cell r="J229">
            <v>142.87202238208275</v>
          </cell>
          <cell r="K229">
            <v>12092.12835327386</v>
          </cell>
          <cell r="L229">
            <v>5184</v>
          </cell>
          <cell r="M229">
            <v>937.65</v>
          </cell>
          <cell r="N229">
            <v>61238070.137664527</v>
          </cell>
          <cell r="P229">
            <v>8</v>
          </cell>
          <cell r="S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G230">
            <v>8.2781839462376858</v>
          </cell>
          <cell r="H230">
            <v>7.9159415486567184</v>
          </cell>
          <cell r="I230">
            <v>9</v>
          </cell>
          <cell r="J230">
            <v>220.0825675197685</v>
          </cell>
          <cell r="K230">
            <v>11339.249105145413</v>
          </cell>
          <cell r="L230">
            <v>13616</v>
          </cell>
          <cell r="M230">
            <v>937.65</v>
          </cell>
          <cell r="N230">
            <v>11197341.397125548</v>
          </cell>
          <cell r="P230">
            <v>13</v>
          </cell>
          <cell r="S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G231" t="str">
            <v/>
          </cell>
          <cell r="H231">
            <v>0</v>
          </cell>
          <cell r="I231">
            <v>0</v>
          </cell>
          <cell r="J231">
            <v>0</v>
          </cell>
          <cell r="K231">
            <v>14657.8</v>
          </cell>
          <cell r="L231">
            <v>0</v>
          </cell>
          <cell r="M231">
            <v>937.65</v>
          </cell>
          <cell r="N231">
            <v>14658</v>
          </cell>
          <cell r="P231">
            <v>0</v>
          </cell>
          <cell r="S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F232">
            <v>27</v>
          </cell>
          <cell r="G232">
            <v>0.48784249218871534</v>
          </cell>
          <cell r="H232">
            <v>0.49592830785990855</v>
          </cell>
          <cell r="I232">
            <v>18</v>
          </cell>
          <cell r="J232">
            <v>105.19923728580116</v>
          </cell>
          <cell r="K232">
            <v>12165.76495798319</v>
          </cell>
          <cell r="L232">
            <v>633</v>
          </cell>
          <cell r="M232">
            <v>937.65</v>
          </cell>
          <cell r="N232">
            <v>7895496.0584869282</v>
          </cell>
          <cell r="P232">
            <v>3</v>
          </cell>
          <cell r="S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G233" t="str">
            <v/>
          </cell>
          <cell r="H233">
            <v>0</v>
          </cell>
          <cell r="I233">
            <v>9</v>
          </cell>
          <cell r="J233">
            <v>206.80355557223308</v>
          </cell>
          <cell r="K233">
            <v>11438.797352941176</v>
          </cell>
          <cell r="L233">
            <v>12217</v>
          </cell>
          <cell r="M233">
            <v>937.65</v>
          </cell>
          <cell r="N233">
            <v>5281613.49</v>
          </cell>
          <cell r="P233">
            <v>0</v>
          </cell>
          <cell r="S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G234" t="str">
            <v/>
          </cell>
          <cell r="H234">
            <v>0</v>
          </cell>
          <cell r="I234">
            <v>0</v>
          </cell>
          <cell r="J234">
            <v>0</v>
          </cell>
          <cell r="L234">
            <v>0</v>
          </cell>
          <cell r="M234">
            <v>937.65</v>
          </cell>
          <cell r="N234">
            <v>0</v>
          </cell>
          <cell r="P234">
            <v>0</v>
          </cell>
          <cell r="S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G235">
            <v>1.9249537249554052</v>
          </cell>
          <cell r="H235">
            <v>0.99118957545848707</v>
          </cell>
          <cell r="I235">
            <v>9</v>
          </cell>
          <cell r="J235">
            <v>110.86174731011633</v>
          </cell>
          <cell r="K235">
            <v>11584.04258610272</v>
          </cell>
          <cell r="L235">
            <v>1258</v>
          </cell>
          <cell r="M235">
            <v>937.65</v>
          </cell>
          <cell r="N235">
            <v>22178602.907351397</v>
          </cell>
          <cell r="P235">
            <v>2</v>
          </cell>
          <cell r="S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25</v>
          </cell>
          <cell r="G236">
            <v>1.2362329974840718</v>
          </cell>
          <cell r="H236">
            <v>1.3914585005811946</v>
          </cell>
          <cell r="I236">
            <v>18</v>
          </cell>
          <cell r="J236">
            <v>129.22834673246899</v>
          </cell>
          <cell r="K236">
            <v>12081.55337579618</v>
          </cell>
          <cell r="L236">
            <v>3531</v>
          </cell>
          <cell r="M236">
            <v>937.65</v>
          </cell>
          <cell r="N236">
            <v>22159482.289353963</v>
          </cell>
          <cell r="P236">
            <v>0</v>
          </cell>
          <cell r="S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G237" t="str">
            <v/>
          </cell>
          <cell r="H237">
            <v>0</v>
          </cell>
          <cell r="I237">
            <v>0</v>
          </cell>
          <cell r="J237">
            <v>0</v>
          </cell>
          <cell r="K237">
            <v>14657.8</v>
          </cell>
          <cell r="L237">
            <v>0</v>
          </cell>
          <cell r="M237">
            <v>937.65</v>
          </cell>
          <cell r="N237">
            <v>22771</v>
          </cell>
          <cell r="P237">
            <v>0</v>
          </cell>
          <cell r="S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G238">
            <v>1.0047342429049524</v>
          </cell>
          <cell r="H238">
            <v>1.1981413510534953</v>
          </cell>
          <cell r="I238">
            <v>9</v>
          </cell>
          <cell r="J238">
            <v>116.33739328195777</v>
          </cell>
          <cell r="K238">
            <v>12082.599445094433</v>
          </cell>
          <cell r="L238">
            <v>1974</v>
          </cell>
          <cell r="M238">
            <v>937.65</v>
          </cell>
          <cell r="N238">
            <v>83717835.054940432</v>
          </cell>
          <cell r="P238">
            <v>17</v>
          </cell>
          <cell r="S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G239" t="str">
            <v/>
          </cell>
          <cell r="H239">
            <v>0</v>
          </cell>
          <cell r="I239">
            <v>9</v>
          </cell>
          <cell r="J239">
            <v>195.49846669763863</v>
          </cell>
          <cell r="K239">
            <v>11059.22869047619</v>
          </cell>
          <cell r="L239">
            <v>10561</v>
          </cell>
          <cell r="M239">
            <v>937.65</v>
          </cell>
          <cell r="N239">
            <v>1876113.6226994593</v>
          </cell>
          <cell r="P239">
            <v>0</v>
          </cell>
          <cell r="S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G240">
            <v>1.73901932354836</v>
          </cell>
          <cell r="H240">
            <v>1.9610445005503498</v>
          </cell>
          <cell r="I240">
            <v>9</v>
          </cell>
          <cell r="J240">
            <v>123.80890346535813</v>
          </cell>
          <cell r="K240">
            <v>11141.487612757533</v>
          </cell>
          <cell r="L240">
            <v>2653</v>
          </cell>
          <cell r="M240">
            <v>937.65</v>
          </cell>
          <cell r="N240">
            <v>39810213.372562662</v>
          </cell>
          <cell r="P240">
            <v>6</v>
          </cell>
          <cell r="S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G241" t="str">
            <v/>
          </cell>
          <cell r="H241">
            <v>0</v>
          </cell>
          <cell r="I241">
            <v>0</v>
          </cell>
          <cell r="J241">
            <v>0</v>
          </cell>
          <cell r="L241">
            <v>0</v>
          </cell>
          <cell r="M241">
            <v>937.65</v>
          </cell>
          <cell r="N241">
            <v>0</v>
          </cell>
          <cell r="P241">
            <v>0</v>
          </cell>
          <cell r="S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G242" t="str">
            <v/>
          </cell>
          <cell r="H242">
            <v>0</v>
          </cell>
          <cell r="I242">
            <v>0</v>
          </cell>
          <cell r="J242">
            <v>0</v>
          </cell>
          <cell r="K242">
            <v>14657.8</v>
          </cell>
          <cell r="L242">
            <v>0</v>
          </cell>
          <cell r="M242">
            <v>937.65</v>
          </cell>
          <cell r="N242">
            <v>181352</v>
          </cell>
          <cell r="P242">
            <v>0</v>
          </cell>
          <cell r="S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G243" t="str">
            <v/>
          </cell>
          <cell r="H243">
            <v>0</v>
          </cell>
          <cell r="I243">
            <v>9</v>
          </cell>
          <cell r="J243">
            <v>177.68227785956211</v>
          </cell>
          <cell r="K243">
            <v>11809.932658227848</v>
          </cell>
          <cell r="L243">
            <v>9174</v>
          </cell>
          <cell r="M243">
            <v>937.65</v>
          </cell>
          <cell r="N243">
            <v>1514727</v>
          </cell>
          <cell r="P243">
            <v>0</v>
          </cell>
          <cell r="S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G244" t="str">
            <v/>
          </cell>
          <cell r="H244">
            <v>0</v>
          </cell>
          <cell r="I244">
            <v>0</v>
          </cell>
          <cell r="J244">
            <v>0</v>
          </cell>
          <cell r="L244">
            <v>0</v>
          </cell>
          <cell r="M244">
            <v>937.65</v>
          </cell>
          <cell r="N244">
            <v>0</v>
          </cell>
          <cell r="P244">
            <v>0</v>
          </cell>
          <cell r="S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F245">
            <v>17</v>
          </cell>
          <cell r="G245">
            <v>2.7774584089108409</v>
          </cell>
          <cell r="H245">
            <v>2.9589457838339657</v>
          </cell>
          <cell r="I245">
            <v>18</v>
          </cell>
          <cell r="J245">
            <v>118.22429280170212</v>
          </cell>
          <cell r="K245">
            <v>12916.195295608106</v>
          </cell>
          <cell r="L245">
            <v>2354</v>
          </cell>
          <cell r="M245">
            <v>937.65</v>
          </cell>
          <cell r="N245">
            <v>92206150.41026023</v>
          </cell>
          <cell r="P245">
            <v>9</v>
          </cell>
          <cell r="S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G246" t="str">
            <v/>
          </cell>
          <cell r="H246">
            <v>0</v>
          </cell>
          <cell r="I246">
            <v>0</v>
          </cell>
          <cell r="J246">
            <v>0</v>
          </cell>
          <cell r="K246">
            <v>14657.800000000003</v>
          </cell>
          <cell r="L246">
            <v>0</v>
          </cell>
          <cell r="M246">
            <v>937.65</v>
          </cell>
          <cell r="N246">
            <v>63406</v>
          </cell>
          <cell r="P246">
            <v>0</v>
          </cell>
          <cell r="S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G247">
            <v>5.3286619085736753</v>
          </cell>
          <cell r="H247">
            <v>6.213183141543146</v>
          </cell>
          <cell r="I247">
            <v>9</v>
          </cell>
          <cell r="J247">
            <v>157.50868094614412</v>
          </cell>
          <cell r="K247">
            <v>10499.994622905027</v>
          </cell>
          <cell r="L247">
            <v>6038</v>
          </cell>
          <cell r="M247">
            <v>937.65</v>
          </cell>
          <cell r="N247">
            <v>11862083.946505893</v>
          </cell>
          <cell r="P247">
            <v>6</v>
          </cell>
          <cell r="S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G248">
            <v>6.2934485633281287</v>
          </cell>
          <cell r="H248">
            <v>6.3129207617655423</v>
          </cell>
          <cell r="I248">
            <v>9</v>
          </cell>
          <cell r="J248">
            <v>137.56181569418479</v>
          </cell>
          <cell r="K248">
            <v>11825.887254672371</v>
          </cell>
          <cell r="L248">
            <v>4442</v>
          </cell>
          <cell r="M248">
            <v>937.65</v>
          </cell>
          <cell r="N248">
            <v>134586625.12380111</v>
          </cell>
          <cell r="P248">
            <v>130</v>
          </cell>
          <cell r="S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G249" t="str">
            <v/>
          </cell>
          <cell r="H249">
            <v>0</v>
          </cell>
          <cell r="I249">
            <v>9</v>
          </cell>
          <cell r="J249">
            <v>163.41108920747641</v>
          </cell>
          <cell r="K249">
            <v>10704.736089427312</v>
          </cell>
          <cell r="L249">
            <v>6788</v>
          </cell>
          <cell r="M249">
            <v>937.65</v>
          </cell>
          <cell r="N249">
            <v>3933847.892863581</v>
          </cell>
          <cell r="P249">
            <v>0</v>
          </cell>
          <cell r="S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G250" t="str">
            <v/>
          </cell>
          <cell r="H250">
            <v>0</v>
          </cell>
          <cell r="I250">
            <v>0</v>
          </cell>
          <cell r="J250">
            <v>0</v>
          </cell>
          <cell r="L250">
            <v>0</v>
          </cell>
          <cell r="M250">
            <v>937.65</v>
          </cell>
          <cell r="N250">
            <v>0</v>
          </cell>
          <cell r="P250">
            <v>0</v>
          </cell>
          <cell r="S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G251">
            <v>2.7437865500965457</v>
          </cell>
          <cell r="H251">
            <v>4.0921997824737213</v>
          </cell>
          <cell r="I251">
            <v>9</v>
          </cell>
          <cell r="J251">
            <v>506.7586426107398</v>
          </cell>
          <cell r="K251">
            <v>13378.97195876289</v>
          </cell>
          <cell r="L251">
            <v>54420</v>
          </cell>
          <cell r="M251">
            <v>937.65</v>
          </cell>
          <cell r="N251">
            <v>7600997.4227595637</v>
          </cell>
          <cell r="P251">
            <v>1</v>
          </cell>
          <cell r="S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G252">
            <v>0.52319406231825949</v>
          </cell>
          <cell r="H252">
            <v>0.59484336441051533</v>
          </cell>
          <cell r="I252">
            <v>9</v>
          </cell>
          <cell r="J252">
            <v>120.697061126431</v>
          </cell>
          <cell r="K252">
            <v>13392.987389876773</v>
          </cell>
          <cell r="L252">
            <v>2772</v>
          </cell>
          <cell r="M252">
            <v>937.65</v>
          </cell>
          <cell r="N252">
            <v>154788983.97268957</v>
          </cell>
          <cell r="P252">
            <v>15</v>
          </cell>
          <cell r="S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G253">
            <v>11.956945299035214</v>
          </cell>
          <cell r="H253">
            <v>12.315738977728078</v>
          </cell>
          <cell r="I253">
            <v>9</v>
          </cell>
          <cell r="J253">
            <v>136.06003665175945</v>
          </cell>
          <cell r="K253">
            <v>12923.998454132687</v>
          </cell>
          <cell r="L253">
            <v>4660</v>
          </cell>
          <cell r="M253">
            <v>937.65</v>
          </cell>
          <cell r="N253">
            <v>57923848.604624979</v>
          </cell>
          <cell r="P253">
            <v>129</v>
          </cell>
          <cell r="S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G254" t="str">
            <v/>
          </cell>
          <cell r="H254">
            <v>0</v>
          </cell>
          <cell r="I254">
            <v>0</v>
          </cell>
          <cell r="J254">
            <v>0</v>
          </cell>
          <cell r="L254">
            <v>0</v>
          </cell>
          <cell r="M254">
            <v>937.65</v>
          </cell>
          <cell r="N254">
            <v>0</v>
          </cell>
          <cell r="P254">
            <v>0</v>
          </cell>
          <cell r="S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G255">
            <v>3.3219405146860732E-2</v>
          </cell>
          <cell r="H255">
            <v>3.6153351829060161E-2</v>
          </cell>
          <cell r="I255">
            <v>9</v>
          </cell>
          <cell r="J255">
            <v>134.64172863299731</v>
          </cell>
          <cell r="K255">
            <v>10689.029197383648</v>
          </cell>
          <cell r="L255">
            <v>3703</v>
          </cell>
          <cell r="M255">
            <v>937.65</v>
          </cell>
          <cell r="N255">
            <v>59471664.208786964</v>
          </cell>
          <cell r="P255">
            <v>0</v>
          </cell>
          <cell r="S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G256" t="str">
            <v/>
          </cell>
          <cell r="H256">
            <v>0</v>
          </cell>
          <cell r="I256">
            <v>0</v>
          </cell>
          <cell r="J256">
            <v>0</v>
          </cell>
          <cell r="L256">
            <v>0</v>
          </cell>
          <cell r="M256">
            <v>937.65</v>
          </cell>
          <cell r="N256">
            <v>0</v>
          </cell>
          <cell r="P256">
            <v>0</v>
          </cell>
          <cell r="S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G257">
            <v>5.0541256721514598</v>
          </cell>
          <cell r="H257">
            <v>5.583749790757528</v>
          </cell>
          <cell r="I257">
            <v>9</v>
          </cell>
          <cell r="J257">
            <v>105.73568503975631</v>
          </cell>
          <cell r="K257">
            <v>13438.066112164433</v>
          </cell>
          <cell r="L257">
            <v>771</v>
          </cell>
          <cell r="M257">
            <v>937.65</v>
          </cell>
          <cell r="N257">
            <v>112571501.86787362</v>
          </cell>
          <cell r="P257">
            <v>136</v>
          </cell>
          <cell r="S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G258" t="str">
            <v/>
          </cell>
          <cell r="H258">
            <v>0</v>
          </cell>
          <cell r="I258">
            <v>9</v>
          </cell>
          <cell r="J258">
            <v>254.20502919604493</v>
          </cell>
          <cell r="K258">
            <v>11598.618400000001</v>
          </cell>
          <cell r="L258">
            <v>17886</v>
          </cell>
          <cell r="M258">
            <v>937.65</v>
          </cell>
          <cell r="N258">
            <v>3435239.6860579583</v>
          </cell>
          <cell r="P258">
            <v>0</v>
          </cell>
          <cell r="S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G259" t="str">
            <v/>
          </cell>
          <cell r="H259">
            <v>0</v>
          </cell>
          <cell r="I259">
            <v>9</v>
          </cell>
          <cell r="J259">
            <v>131.80866421312192</v>
          </cell>
          <cell r="K259">
            <v>10479.978365758754</v>
          </cell>
          <cell r="L259">
            <v>3334</v>
          </cell>
          <cell r="M259">
            <v>937.65</v>
          </cell>
          <cell r="N259">
            <v>7010197.7082487708</v>
          </cell>
          <cell r="P259">
            <v>0</v>
          </cell>
          <cell r="S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F260">
            <v>23</v>
          </cell>
          <cell r="G260">
            <v>3.9994127736465956</v>
          </cell>
          <cell r="H260">
            <v>4.2086692362802705</v>
          </cell>
          <cell r="I260">
            <v>9</v>
          </cell>
          <cell r="J260">
            <v>122.98120235831695</v>
          </cell>
          <cell r="K260">
            <v>12554.643167153912</v>
          </cell>
          <cell r="L260">
            <v>2885</v>
          </cell>
          <cell r="M260">
            <v>937.65</v>
          </cell>
          <cell r="N260">
            <v>35622400.23701784</v>
          </cell>
          <cell r="P260">
            <v>39</v>
          </cell>
          <cell r="S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G261" t="str">
            <v/>
          </cell>
          <cell r="H261">
            <v>0</v>
          </cell>
          <cell r="I261">
            <v>9</v>
          </cell>
          <cell r="J261">
            <v>199.82184545038737</v>
          </cell>
          <cell r="K261">
            <v>11457.22766842105</v>
          </cell>
          <cell r="L261">
            <v>11437</v>
          </cell>
          <cell r="M261">
            <v>937.65</v>
          </cell>
          <cell r="N261">
            <v>16784274</v>
          </cell>
          <cell r="P261">
            <v>0</v>
          </cell>
          <cell r="S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G262">
            <v>1.6938459939819066</v>
          </cell>
          <cell r="H262">
            <v>1.5016674356293958</v>
          </cell>
          <cell r="I262">
            <v>9</v>
          </cell>
          <cell r="J262">
            <v>361.82548398739425</v>
          </cell>
          <cell r="K262">
            <v>12877.489399999999</v>
          </cell>
          <cell r="L262">
            <v>33717</v>
          </cell>
          <cell r="M262">
            <v>937.65</v>
          </cell>
          <cell r="N262">
            <v>2158933.4116719235</v>
          </cell>
          <cell r="P262">
            <v>0</v>
          </cell>
          <cell r="S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G263" t="str">
            <v/>
          </cell>
          <cell r="H263">
            <v>0</v>
          </cell>
          <cell r="I263">
            <v>0</v>
          </cell>
          <cell r="J263">
            <v>0</v>
          </cell>
          <cell r="K263">
            <v>15109.720320000002</v>
          </cell>
          <cell r="L263">
            <v>0</v>
          </cell>
          <cell r="M263">
            <v>937.65</v>
          </cell>
          <cell r="N263">
            <v>112525</v>
          </cell>
          <cell r="P263">
            <v>0</v>
          </cell>
          <cell r="S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G264" t="str">
            <v/>
          </cell>
          <cell r="H264">
            <v>0</v>
          </cell>
          <cell r="I264">
            <v>0</v>
          </cell>
          <cell r="J264">
            <v>0</v>
          </cell>
          <cell r="L264">
            <v>0</v>
          </cell>
          <cell r="M264">
            <v>937.65</v>
          </cell>
          <cell r="N264">
            <v>0</v>
          </cell>
          <cell r="P264">
            <v>0</v>
          </cell>
          <cell r="S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G265" t="str">
            <v/>
          </cell>
          <cell r="H265">
            <v>0</v>
          </cell>
          <cell r="I265">
            <v>0</v>
          </cell>
          <cell r="J265">
            <v>0</v>
          </cell>
          <cell r="K265">
            <v>15977.229523809525</v>
          </cell>
          <cell r="L265">
            <v>0</v>
          </cell>
          <cell r="M265">
            <v>937.65</v>
          </cell>
          <cell r="N265">
            <v>525419</v>
          </cell>
          <cell r="P265">
            <v>0</v>
          </cell>
          <cell r="S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G266" t="str">
            <v/>
          </cell>
          <cell r="H266">
            <v>0</v>
          </cell>
          <cell r="I266">
            <v>0</v>
          </cell>
          <cell r="J266">
            <v>0</v>
          </cell>
          <cell r="L266">
            <v>0</v>
          </cell>
          <cell r="M266">
            <v>937.65</v>
          </cell>
          <cell r="N266">
            <v>0</v>
          </cell>
          <cell r="P266">
            <v>0</v>
          </cell>
          <cell r="S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G267">
            <v>9.1580522531910269</v>
          </cell>
          <cell r="H267">
            <v>9.3326905397565803</v>
          </cell>
          <cell r="I267">
            <v>9</v>
          </cell>
          <cell r="J267">
            <v>121.59051787761635</v>
          </cell>
          <cell r="K267">
            <v>13104.532544091708</v>
          </cell>
          <cell r="L267">
            <v>2829</v>
          </cell>
          <cell r="M267">
            <v>937.65</v>
          </cell>
          <cell r="N267">
            <v>74726521.470858708</v>
          </cell>
          <cell r="P267">
            <v>119</v>
          </cell>
          <cell r="S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G268" t="str">
            <v/>
          </cell>
          <cell r="H268">
            <v>0</v>
          </cell>
          <cell r="I268">
            <v>0</v>
          </cell>
          <cell r="J268">
            <v>0</v>
          </cell>
          <cell r="K268">
            <v>14657.8</v>
          </cell>
          <cell r="L268">
            <v>0</v>
          </cell>
          <cell r="M268">
            <v>937.65</v>
          </cell>
          <cell r="N268">
            <v>38568</v>
          </cell>
          <cell r="P268">
            <v>0</v>
          </cell>
          <cell r="S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G269" t="str">
            <v/>
          </cell>
          <cell r="H269">
            <v>0</v>
          </cell>
          <cell r="I269">
            <v>0</v>
          </cell>
          <cell r="J269">
            <v>0</v>
          </cell>
          <cell r="L269">
            <v>0</v>
          </cell>
          <cell r="M269">
            <v>937.65</v>
          </cell>
          <cell r="N269">
            <v>0</v>
          </cell>
          <cell r="P269">
            <v>0</v>
          </cell>
          <cell r="S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G270">
            <v>8.158921090092063</v>
          </cell>
          <cell r="H270">
            <v>7.6984799145484475</v>
          </cell>
          <cell r="I270">
            <v>9</v>
          </cell>
          <cell r="J270">
            <v>163.42273447633141</v>
          </cell>
          <cell r="K270">
            <v>10798.3926096823</v>
          </cell>
          <cell r="L270">
            <v>6849</v>
          </cell>
          <cell r="M270">
            <v>937.65</v>
          </cell>
          <cell r="N270">
            <v>47841093.837757029</v>
          </cell>
          <cell r="P270">
            <v>68</v>
          </cell>
          <cell r="S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G271">
            <v>7.2009423218169184</v>
          </cell>
          <cell r="H271">
            <v>7.6925560402262327</v>
          </cell>
          <cell r="I271">
            <v>9</v>
          </cell>
          <cell r="J271">
            <v>137.05614049371223</v>
          </cell>
          <cell r="K271">
            <v>11812.433123659755</v>
          </cell>
          <cell r="L271">
            <v>4377</v>
          </cell>
          <cell r="M271">
            <v>937.65</v>
          </cell>
          <cell r="N271">
            <v>45242192.345441103</v>
          </cell>
          <cell r="P271">
            <v>44</v>
          </cell>
          <cell r="S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G272">
            <v>3.7963825917368834</v>
          </cell>
          <cell r="H272">
            <v>3.9493294499835567</v>
          </cell>
          <cell r="I272">
            <v>9</v>
          </cell>
          <cell r="J272">
            <v>124.43352020956901</v>
          </cell>
          <cell r="K272">
            <v>12706.091600000002</v>
          </cell>
          <cell r="L272">
            <v>3105</v>
          </cell>
          <cell r="M272">
            <v>937.65</v>
          </cell>
          <cell r="N272">
            <v>960694.73262500227</v>
          </cell>
          <cell r="P272">
            <v>0</v>
          </cell>
          <cell r="S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G273">
            <v>0.55677501755052516</v>
          </cell>
          <cell r="H273">
            <v>0.72843959155623972</v>
          </cell>
          <cell r="I273">
            <v>9</v>
          </cell>
          <cell r="J273">
            <v>140.30816173177155</v>
          </cell>
          <cell r="K273">
            <v>10731.874150274156</v>
          </cell>
          <cell r="L273">
            <v>4326</v>
          </cell>
          <cell r="M273">
            <v>937.65</v>
          </cell>
          <cell r="N273">
            <v>44577478.182681918</v>
          </cell>
          <cell r="P273">
            <v>7</v>
          </cell>
          <cell r="S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G274">
            <v>8.7219402087021225E-2</v>
          </cell>
          <cell r="H274">
            <v>0.21285504916207323</v>
          </cell>
          <cell r="I274">
            <v>9</v>
          </cell>
          <cell r="J274">
            <v>142.17850225826035</v>
          </cell>
          <cell r="K274">
            <v>10675.913042850263</v>
          </cell>
          <cell r="L274">
            <v>4503</v>
          </cell>
          <cell r="M274">
            <v>937.65</v>
          </cell>
          <cell r="N274">
            <v>32464815.973138239</v>
          </cell>
          <cell r="P274">
            <v>0</v>
          </cell>
          <cell r="S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G275">
            <v>9.9443255204557629E-2</v>
          </cell>
          <cell r="H275">
            <v>0.18408671306282925</v>
          </cell>
          <cell r="I275">
            <v>9</v>
          </cell>
          <cell r="J275">
            <v>146.05704352327282</v>
          </cell>
          <cell r="K275">
            <v>10807.975135615279</v>
          </cell>
          <cell r="L275">
            <v>4978</v>
          </cell>
          <cell r="M275">
            <v>937.65</v>
          </cell>
          <cell r="N275">
            <v>56288690.408978209</v>
          </cell>
          <cell r="P275">
            <v>0</v>
          </cell>
          <cell r="S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G276" t="str">
            <v/>
          </cell>
          <cell r="H276">
            <v>0</v>
          </cell>
          <cell r="I276">
            <v>0</v>
          </cell>
          <cell r="J276">
            <v>0</v>
          </cell>
          <cell r="L276">
            <v>0</v>
          </cell>
          <cell r="M276">
            <v>937.65</v>
          </cell>
          <cell r="N276">
            <v>13804</v>
          </cell>
          <cell r="P276">
            <v>0</v>
          </cell>
          <cell r="S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G277" t="str">
            <v/>
          </cell>
          <cell r="H277">
            <v>0</v>
          </cell>
          <cell r="I277">
            <v>0</v>
          </cell>
          <cell r="J277">
            <v>0</v>
          </cell>
          <cell r="K277">
            <v>14657.8</v>
          </cell>
          <cell r="L277">
            <v>0</v>
          </cell>
          <cell r="M277">
            <v>937.65</v>
          </cell>
          <cell r="N277">
            <v>14658</v>
          </cell>
          <cell r="P277">
            <v>0</v>
          </cell>
          <cell r="S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G278" t="str">
            <v/>
          </cell>
          <cell r="H278">
            <v>0</v>
          </cell>
          <cell r="I278">
            <v>9</v>
          </cell>
          <cell r="J278">
            <v>192.97748524331143</v>
          </cell>
          <cell r="K278">
            <v>10217.229115524997</v>
          </cell>
          <cell r="L278">
            <v>9500</v>
          </cell>
          <cell r="M278">
            <v>937.65</v>
          </cell>
          <cell r="N278">
            <v>8175753.71</v>
          </cell>
          <cell r="P278">
            <v>0</v>
          </cell>
          <cell r="S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G279" t="str">
            <v/>
          </cell>
          <cell r="H279">
            <v>0</v>
          </cell>
          <cell r="I279">
            <v>0</v>
          </cell>
          <cell r="J279">
            <v>0</v>
          </cell>
          <cell r="L279">
            <v>0</v>
          </cell>
          <cell r="M279">
            <v>937.65</v>
          </cell>
          <cell r="N279">
            <v>0</v>
          </cell>
          <cell r="P279">
            <v>0</v>
          </cell>
          <cell r="S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G280">
            <v>0.52161050283778254</v>
          </cell>
          <cell r="H280">
            <v>0.55092324709470042</v>
          </cell>
          <cell r="I280">
            <v>9</v>
          </cell>
          <cell r="J280">
            <v>127.19732347272578</v>
          </cell>
          <cell r="K280">
            <v>10693.273291445141</v>
          </cell>
          <cell r="L280">
            <v>2908</v>
          </cell>
          <cell r="M280">
            <v>937.65</v>
          </cell>
          <cell r="N280">
            <v>81739516.779293269</v>
          </cell>
          <cell r="P280">
            <v>14</v>
          </cell>
          <cell r="S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G281">
            <v>1.3510698483204095</v>
          </cell>
          <cell r="H281">
            <v>2.0728395273186981</v>
          </cell>
          <cell r="I281">
            <v>9</v>
          </cell>
          <cell r="J281">
            <v>196.99510736097551</v>
          </cell>
          <cell r="K281">
            <v>11635.181999999999</v>
          </cell>
          <cell r="L281">
            <v>11286</v>
          </cell>
          <cell r="M281">
            <v>937.65</v>
          </cell>
          <cell r="N281">
            <v>2652882.6411918048</v>
          </cell>
          <cell r="P281">
            <v>1</v>
          </cell>
          <cell r="S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G282">
            <v>0.38518004952526824</v>
          </cell>
          <cell r="H282">
            <v>0.35256306784916686</v>
          </cell>
          <cell r="I282">
            <v>9</v>
          </cell>
          <cell r="J282">
            <v>131.91953902608265</v>
          </cell>
          <cell r="K282">
            <v>10524.369971558592</v>
          </cell>
          <cell r="L282">
            <v>3359</v>
          </cell>
          <cell r="M282">
            <v>937.65</v>
          </cell>
          <cell r="N282">
            <v>25626904.301460713</v>
          </cell>
          <cell r="P282">
            <v>1</v>
          </cell>
          <cell r="S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G283">
            <v>7.2053455425963335</v>
          </cell>
          <cell r="H283">
            <v>7.5681708386389905</v>
          </cell>
          <cell r="I283">
            <v>9</v>
          </cell>
          <cell r="J283">
            <v>146.20004435711772</v>
          </cell>
          <cell r="K283">
            <v>13692.844141302538</v>
          </cell>
          <cell r="L283">
            <v>6326</v>
          </cell>
          <cell r="M283">
            <v>937.65</v>
          </cell>
          <cell r="N283">
            <v>105536333.28705829</v>
          </cell>
          <cell r="P283">
            <v>130</v>
          </cell>
          <cell r="S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G284">
            <v>1.3163974366907127</v>
          </cell>
          <cell r="H284">
            <v>1.6337283147754771</v>
          </cell>
          <cell r="I284">
            <v>9</v>
          </cell>
          <cell r="J284">
            <v>133.29882054932295</v>
          </cell>
          <cell r="K284">
            <v>10763.091623376622</v>
          </cell>
          <cell r="L284">
            <v>3584</v>
          </cell>
          <cell r="M284">
            <v>937.65</v>
          </cell>
          <cell r="N284">
            <v>6808108.728609859</v>
          </cell>
          <cell r="P284">
            <v>3</v>
          </cell>
          <cell r="S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G285">
            <v>8.7009508648050057E-2</v>
          </cell>
          <cell r="H285">
            <v>7.4698055948578215E-2</v>
          </cell>
          <cell r="I285">
            <v>9</v>
          </cell>
          <cell r="J285">
            <v>203.27005193398944</v>
          </cell>
          <cell r="K285">
            <v>10201.926483273466</v>
          </cell>
          <cell r="L285">
            <v>10536</v>
          </cell>
          <cell r="M285">
            <v>937.65</v>
          </cell>
          <cell r="N285">
            <v>25014037.865808267</v>
          </cell>
          <cell r="P285">
            <v>1</v>
          </cell>
          <cell r="S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F286">
            <v>2</v>
          </cell>
          <cell r="G286">
            <v>3.5507220866962279</v>
          </cell>
          <cell r="H286">
            <v>3.9779091444786761</v>
          </cell>
          <cell r="I286">
            <v>18</v>
          </cell>
          <cell r="J286">
            <v>104.05249281885833</v>
          </cell>
          <cell r="K286">
            <v>13437.580936799641</v>
          </cell>
          <cell r="L286">
            <v>545</v>
          </cell>
          <cell r="M286">
            <v>937.65</v>
          </cell>
          <cell r="N286">
            <v>32325549.762361929</v>
          </cell>
          <cell r="P286">
            <v>4</v>
          </cell>
          <cell r="S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G287">
            <v>5.9697435325461097</v>
          </cell>
          <cell r="H287">
            <v>5.8602411306892899</v>
          </cell>
          <cell r="I287">
            <v>9</v>
          </cell>
          <cell r="J287">
            <v>118.95614040112157</v>
          </cell>
          <cell r="K287">
            <v>11621.946980937662</v>
          </cell>
          <cell r="L287">
            <v>2203</v>
          </cell>
          <cell r="M287">
            <v>937.65</v>
          </cell>
          <cell r="N287">
            <v>26906367.243877165</v>
          </cell>
          <cell r="P287">
            <v>26</v>
          </cell>
          <cell r="S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G288" t="str">
            <v/>
          </cell>
          <cell r="H288">
            <v>0</v>
          </cell>
          <cell r="I288">
            <v>0</v>
          </cell>
          <cell r="J288">
            <v>0</v>
          </cell>
          <cell r="L288">
            <v>0</v>
          </cell>
          <cell r="M288">
            <v>937.65</v>
          </cell>
          <cell r="N288">
            <v>0</v>
          </cell>
          <cell r="P288">
            <v>0</v>
          </cell>
          <cell r="S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G289" t="str">
            <v/>
          </cell>
          <cell r="H289">
            <v>0</v>
          </cell>
          <cell r="I289">
            <v>0</v>
          </cell>
          <cell r="J289">
            <v>0</v>
          </cell>
          <cell r="K289">
            <v>14657.8</v>
          </cell>
          <cell r="L289">
            <v>0</v>
          </cell>
          <cell r="M289">
            <v>937.65</v>
          </cell>
          <cell r="N289">
            <v>1368815.6</v>
          </cell>
          <cell r="P289">
            <v>0</v>
          </cell>
          <cell r="S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F290">
            <v>5</v>
          </cell>
          <cell r="G290">
            <v>13.082598719238064</v>
          </cell>
          <cell r="H290">
            <v>14.030570301676271</v>
          </cell>
          <cell r="I290">
            <v>18</v>
          </cell>
          <cell r="J290">
            <v>100</v>
          </cell>
          <cell r="K290">
            <v>14180.337914114585</v>
          </cell>
          <cell r="L290">
            <v>0</v>
          </cell>
          <cell r="M290">
            <v>937.65</v>
          </cell>
          <cell r="N290">
            <v>419043166</v>
          </cell>
          <cell r="P290">
            <v>1010</v>
          </cell>
          <cell r="S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G291" t="str">
            <v/>
          </cell>
          <cell r="H291">
            <v>0</v>
          </cell>
          <cell r="I291">
            <v>0</v>
          </cell>
          <cell r="J291">
            <v>0</v>
          </cell>
          <cell r="L291">
            <v>0</v>
          </cell>
          <cell r="M291">
            <v>937.65</v>
          </cell>
          <cell r="N291">
            <v>0</v>
          </cell>
          <cell r="P291">
            <v>0</v>
          </cell>
          <cell r="S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G292" t="str">
            <v/>
          </cell>
          <cell r="H292">
            <v>0</v>
          </cell>
          <cell r="I292">
            <v>0</v>
          </cell>
          <cell r="J292">
            <v>0</v>
          </cell>
          <cell r="L292">
            <v>0</v>
          </cell>
          <cell r="M292">
            <v>937.65</v>
          </cell>
          <cell r="N292">
            <v>0</v>
          </cell>
          <cell r="P292">
            <v>0</v>
          </cell>
          <cell r="S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G293">
            <v>3.9349892493074807</v>
          </cell>
          <cell r="H293">
            <v>4.5654217762912896</v>
          </cell>
          <cell r="I293">
            <v>9</v>
          </cell>
          <cell r="J293">
            <v>142.03434925947852</v>
          </cell>
          <cell r="K293">
            <v>11142.294935999998</v>
          </cell>
          <cell r="L293">
            <v>4684</v>
          </cell>
          <cell r="M293">
            <v>937.65</v>
          </cell>
          <cell r="N293">
            <v>39286008.782676026</v>
          </cell>
          <cell r="P293">
            <v>6</v>
          </cell>
          <cell r="S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G294">
            <v>3.706830849391122</v>
          </cell>
          <cell r="H294">
            <v>3.7081890784324507</v>
          </cell>
          <cell r="I294">
            <v>9</v>
          </cell>
          <cell r="J294">
            <v>128.33606278135315</v>
          </cell>
          <cell r="K294">
            <v>12090.639270142699</v>
          </cell>
          <cell r="L294">
            <v>3426</v>
          </cell>
          <cell r="M294">
            <v>937.65</v>
          </cell>
          <cell r="N294">
            <v>56615775.398580275</v>
          </cell>
          <cell r="P294">
            <v>18</v>
          </cell>
          <cell r="S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G295" t="str">
            <v/>
          </cell>
          <cell r="H295">
            <v>0</v>
          </cell>
          <cell r="I295">
            <v>0</v>
          </cell>
          <cell r="J295">
            <v>0</v>
          </cell>
          <cell r="K295">
            <v>15240.539360000001</v>
          </cell>
          <cell r="L295">
            <v>0</v>
          </cell>
          <cell r="M295">
            <v>937.65</v>
          </cell>
          <cell r="N295">
            <v>15241</v>
          </cell>
          <cell r="P295">
            <v>0</v>
          </cell>
          <cell r="S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G296">
            <v>1.0648667373661314</v>
          </cell>
          <cell r="H296">
            <v>1.3462336502757102</v>
          </cell>
          <cell r="I296">
            <v>9</v>
          </cell>
          <cell r="J296">
            <v>143.91042224184909</v>
          </cell>
          <cell r="K296">
            <v>10191.459068965518</v>
          </cell>
          <cell r="L296">
            <v>4475</v>
          </cell>
          <cell r="M296">
            <v>937.65</v>
          </cell>
          <cell r="N296">
            <v>12921382.552306164</v>
          </cell>
          <cell r="P296">
            <v>0</v>
          </cell>
          <cell r="S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G297">
            <v>0.24131212167500998</v>
          </cell>
          <cell r="H297">
            <v>0.20098166385241409</v>
          </cell>
          <cell r="I297">
            <v>9</v>
          </cell>
          <cell r="J297">
            <v>167.82481363267809</v>
          </cell>
          <cell r="K297">
            <v>9903.2959613085477</v>
          </cell>
          <cell r="L297">
            <v>6717</v>
          </cell>
          <cell r="M297">
            <v>937.65</v>
          </cell>
          <cell r="N297">
            <v>44644868.730855733</v>
          </cell>
          <cell r="P297">
            <v>2</v>
          </cell>
          <cell r="S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G298" t="str">
            <v/>
          </cell>
          <cell r="H298">
            <v>0</v>
          </cell>
          <cell r="I298">
            <v>9</v>
          </cell>
          <cell r="J298">
            <v>158.7253142934056</v>
          </cell>
          <cell r="K298">
            <v>11897.490526315789</v>
          </cell>
          <cell r="L298">
            <v>6987</v>
          </cell>
          <cell r="M298">
            <v>937.65</v>
          </cell>
          <cell r="N298">
            <v>3469185.9237031303</v>
          </cell>
          <cell r="P298">
            <v>0</v>
          </cell>
          <cell r="S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G299">
            <v>7.5017691312821586E-2</v>
          </cell>
          <cell r="H299">
            <v>6.7503129705343848E-2</v>
          </cell>
          <cell r="I299">
            <v>9</v>
          </cell>
          <cell r="J299">
            <v>140.99220604771423</v>
          </cell>
          <cell r="K299">
            <v>10534.585071915217</v>
          </cell>
          <cell r="L299">
            <v>4318</v>
          </cell>
          <cell r="M299">
            <v>937.65</v>
          </cell>
          <cell r="N299">
            <v>19434654.448268406</v>
          </cell>
          <cell r="P299">
            <v>0</v>
          </cell>
          <cell r="S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G300">
            <v>2.0821826598980531</v>
          </cell>
          <cell r="H300">
            <v>2.2132004154527607</v>
          </cell>
          <cell r="I300">
            <v>9</v>
          </cell>
          <cell r="J300">
            <v>148.95045667566379</v>
          </cell>
          <cell r="K300">
            <v>10862.748853828303</v>
          </cell>
          <cell r="L300">
            <v>5317</v>
          </cell>
          <cell r="M300">
            <v>937.65</v>
          </cell>
          <cell r="N300">
            <v>35147833.633533113</v>
          </cell>
          <cell r="P300">
            <v>10</v>
          </cell>
          <cell r="S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G301">
            <v>0.3914357923253447</v>
          </cell>
          <cell r="H301">
            <v>0.41130599438783483</v>
          </cell>
          <cell r="I301">
            <v>9</v>
          </cell>
          <cell r="J301">
            <v>117.38470585977367</v>
          </cell>
          <cell r="K301">
            <v>10816.904193853428</v>
          </cell>
          <cell r="L301">
            <v>1880</v>
          </cell>
          <cell r="M301">
            <v>937.65</v>
          </cell>
          <cell r="N301">
            <v>26526479.431058586</v>
          </cell>
          <cell r="P301">
            <v>0</v>
          </cell>
          <cell r="S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11</v>
          </cell>
          <cell r="G302">
            <v>0.79585368383968069</v>
          </cell>
          <cell r="H302">
            <v>0.82727159097953462</v>
          </cell>
          <cell r="I302">
            <v>18</v>
          </cell>
          <cell r="J302">
            <v>106.01188218755067</v>
          </cell>
          <cell r="K302">
            <v>12760.161431036608</v>
          </cell>
          <cell r="L302">
            <v>767</v>
          </cell>
          <cell r="M302">
            <v>937.65</v>
          </cell>
          <cell r="N302">
            <v>109594842.84072666</v>
          </cell>
          <cell r="P302">
            <v>19</v>
          </cell>
          <cell r="S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G303" t="str">
            <v/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937.65</v>
          </cell>
          <cell r="N303">
            <v>0</v>
          </cell>
          <cell r="P303">
            <v>0</v>
          </cell>
          <cell r="S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G304">
            <v>1.6858226236389728</v>
          </cell>
          <cell r="H304">
            <v>1.6980392202408945</v>
          </cell>
          <cell r="I304">
            <v>9</v>
          </cell>
          <cell r="J304">
            <v>155.33101211660374</v>
          </cell>
          <cell r="K304">
            <v>10657.381132580262</v>
          </cell>
          <cell r="L304">
            <v>5897</v>
          </cell>
          <cell r="M304">
            <v>937.65</v>
          </cell>
          <cell r="N304">
            <v>58702648.803281978</v>
          </cell>
          <cell r="P304">
            <v>28</v>
          </cell>
          <cell r="S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G305">
            <v>8.4911754972644076</v>
          </cell>
          <cell r="H305">
            <v>7.9211589409385983</v>
          </cell>
          <cell r="I305">
            <v>9</v>
          </cell>
          <cell r="J305">
            <v>246.10708820417747</v>
          </cell>
          <cell r="K305">
            <v>11748.529083557949</v>
          </cell>
          <cell r="L305">
            <v>17165</v>
          </cell>
          <cell r="M305">
            <v>937.65</v>
          </cell>
          <cell r="N305">
            <v>9899309.0006988961</v>
          </cell>
          <cell r="P305">
            <v>9</v>
          </cell>
          <cell r="S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G306" t="str">
            <v/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937.65</v>
          </cell>
          <cell r="N306">
            <v>0</v>
          </cell>
          <cell r="P306">
            <v>0</v>
          </cell>
          <cell r="S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G307" t="str">
            <v/>
          </cell>
          <cell r="H307">
            <v>0</v>
          </cell>
          <cell r="I307">
            <v>9</v>
          </cell>
          <cell r="J307">
            <v>183.56694667876852</v>
          </cell>
          <cell r="K307">
            <v>10000.073780398723</v>
          </cell>
          <cell r="L307">
            <v>8357</v>
          </cell>
          <cell r="M307">
            <v>937.65</v>
          </cell>
          <cell r="N307">
            <v>11126164</v>
          </cell>
          <cell r="P307">
            <v>0</v>
          </cell>
          <cell r="S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G308" t="str">
            <v/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937.65</v>
          </cell>
          <cell r="N308">
            <v>0</v>
          </cell>
          <cell r="P308">
            <v>0</v>
          </cell>
          <cell r="S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G309">
            <v>1.6548078693411454</v>
          </cell>
          <cell r="H309">
            <v>1.8448525956991215</v>
          </cell>
          <cell r="I309">
            <v>9</v>
          </cell>
          <cell r="J309">
            <v>288.93455631493447</v>
          </cell>
          <cell r="K309">
            <v>10782.951596244131</v>
          </cell>
          <cell r="L309">
            <v>20373</v>
          </cell>
          <cell r="M309">
            <v>937.65</v>
          </cell>
          <cell r="N309">
            <v>7162794.486023603</v>
          </cell>
          <cell r="P309">
            <v>2</v>
          </cell>
          <cell r="S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G310">
            <v>4.3827856982352316</v>
          </cell>
          <cell r="H310">
            <v>5.4610339504521006</v>
          </cell>
          <cell r="I310">
            <v>9</v>
          </cell>
          <cell r="J310">
            <v>140.65556160428966</v>
          </cell>
          <cell r="K310">
            <v>10731.804705167173</v>
          </cell>
          <cell r="L310">
            <v>4363</v>
          </cell>
          <cell r="M310">
            <v>937.65</v>
          </cell>
          <cell r="N310">
            <v>24569065.348676749</v>
          </cell>
          <cell r="P310">
            <v>24</v>
          </cell>
          <cell r="S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G311" t="str">
            <v/>
          </cell>
          <cell r="H311">
            <v>0</v>
          </cell>
          <cell r="I311">
            <v>0</v>
          </cell>
          <cell r="J311">
            <v>0</v>
          </cell>
          <cell r="K311">
            <v>9445.668235294117</v>
          </cell>
          <cell r="L311">
            <v>0</v>
          </cell>
          <cell r="M311">
            <v>937.65</v>
          </cell>
          <cell r="N311">
            <v>321153</v>
          </cell>
          <cell r="P311">
            <v>0</v>
          </cell>
          <cell r="S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G312" t="str">
            <v/>
          </cell>
          <cell r="H312">
            <v>0</v>
          </cell>
          <cell r="I312">
            <v>0</v>
          </cell>
          <cell r="J312">
            <v>0</v>
          </cell>
          <cell r="K312">
            <v>14657.800000000003</v>
          </cell>
          <cell r="L312">
            <v>0</v>
          </cell>
          <cell r="M312">
            <v>937.65</v>
          </cell>
          <cell r="N312">
            <v>103454</v>
          </cell>
          <cell r="P312">
            <v>0</v>
          </cell>
          <cell r="S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G313" t="str">
            <v/>
          </cell>
          <cell r="H313">
            <v>0</v>
          </cell>
          <cell r="I313">
            <v>9</v>
          </cell>
          <cell r="J313">
            <v>137.84166153083484</v>
          </cell>
          <cell r="K313">
            <v>10959.495405405405</v>
          </cell>
          <cell r="L313">
            <v>4147</v>
          </cell>
          <cell r="M313">
            <v>937.65</v>
          </cell>
          <cell r="N313">
            <v>27531889.035910767</v>
          </cell>
          <cell r="P313">
            <v>0</v>
          </cell>
          <cell r="S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G314">
            <v>1.6986600175204889</v>
          </cell>
          <cell r="H314">
            <v>1.7813188831361737</v>
          </cell>
          <cell r="I314">
            <v>9</v>
          </cell>
          <cell r="J314">
            <v>136.91152857999683</v>
          </cell>
          <cell r="K314">
            <v>11076.189061882187</v>
          </cell>
          <cell r="L314">
            <v>4088</v>
          </cell>
          <cell r="M314">
            <v>937.65</v>
          </cell>
          <cell r="N314">
            <v>54249635.432968475</v>
          </cell>
          <cell r="P314">
            <v>2</v>
          </cell>
          <cell r="S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G315">
            <v>4.6492968235846988</v>
          </cell>
          <cell r="H315">
            <v>4.965439069089709</v>
          </cell>
          <cell r="I315">
            <v>9</v>
          </cell>
          <cell r="J315">
            <v>141.36379267941771</v>
          </cell>
          <cell r="K315">
            <v>11131.197241379312</v>
          </cell>
          <cell r="L315">
            <v>4604</v>
          </cell>
          <cell r="M315">
            <v>937.65</v>
          </cell>
          <cell r="N315">
            <v>2243829.7691250369</v>
          </cell>
          <cell r="P315">
            <v>0</v>
          </cell>
          <cell r="S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G316">
            <v>1.1611837162720424</v>
          </cell>
          <cell r="H316">
            <v>1.4028111098628806</v>
          </cell>
          <cell r="I316">
            <v>9</v>
          </cell>
          <cell r="J316">
            <v>142.04358425340948</v>
          </cell>
          <cell r="K316">
            <v>10999.439195032061</v>
          </cell>
          <cell r="L316">
            <v>4625</v>
          </cell>
          <cell r="M316">
            <v>937.65</v>
          </cell>
          <cell r="N316">
            <v>57288967.441849977</v>
          </cell>
          <cell r="P316">
            <v>7</v>
          </cell>
          <cell r="S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G317">
            <v>0.2628551475690229</v>
          </cell>
          <cell r="H317">
            <v>0.28558044941249533</v>
          </cell>
          <cell r="I317">
            <v>9</v>
          </cell>
          <cell r="J317">
            <v>149.87836683713917</v>
          </cell>
          <cell r="K317">
            <v>13743.214285784894</v>
          </cell>
          <cell r="L317">
            <v>6855</v>
          </cell>
          <cell r="M317">
            <v>937.65</v>
          </cell>
          <cell r="N317">
            <v>119406983.46176064</v>
          </cell>
          <cell r="P317">
            <v>4</v>
          </cell>
          <cell r="S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F318">
            <v>15</v>
          </cell>
          <cell r="G318">
            <v>0.28494266217687803</v>
          </cell>
          <cell r="H318">
            <v>0.39533390818572078</v>
          </cell>
          <cell r="I318">
            <v>18</v>
          </cell>
          <cell r="J318">
            <v>109.16123365670711</v>
          </cell>
          <cell r="K318">
            <v>12198.309193173003</v>
          </cell>
          <cell r="L318">
            <v>1118</v>
          </cell>
          <cell r="M318">
            <v>937.65</v>
          </cell>
          <cell r="N318">
            <v>17510514.167046692</v>
          </cell>
          <cell r="P318">
            <v>1</v>
          </cell>
          <cell r="S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F319">
            <v>19</v>
          </cell>
          <cell r="G319">
            <v>3.4111638264433677</v>
          </cell>
          <cell r="H319">
            <v>4.0905982827977283</v>
          </cell>
          <cell r="I319">
            <v>9</v>
          </cell>
          <cell r="J319">
            <v>110.34681368821701</v>
          </cell>
          <cell r="K319">
            <v>12482.688406158968</v>
          </cell>
          <cell r="L319">
            <v>1292</v>
          </cell>
          <cell r="M319">
            <v>937.65</v>
          </cell>
          <cell r="N319">
            <v>33989282.346470654</v>
          </cell>
          <cell r="P319">
            <v>35</v>
          </cell>
          <cell r="S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G320" t="str">
            <v/>
          </cell>
          <cell r="H320">
            <v>0</v>
          </cell>
          <cell r="I320">
            <v>0</v>
          </cell>
          <cell r="J320">
            <v>0</v>
          </cell>
          <cell r="L320">
            <v>0</v>
          </cell>
          <cell r="M320">
            <v>937.65</v>
          </cell>
          <cell r="N320">
            <v>0</v>
          </cell>
          <cell r="P320">
            <v>0</v>
          </cell>
          <cell r="S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G321" t="str">
            <v/>
          </cell>
          <cell r="H321">
            <v>0</v>
          </cell>
          <cell r="I321">
            <v>0</v>
          </cell>
          <cell r="J321">
            <v>0</v>
          </cell>
          <cell r="L321">
            <v>0</v>
          </cell>
          <cell r="M321">
            <v>937.65</v>
          </cell>
          <cell r="N321">
            <v>0</v>
          </cell>
          <cell r="P321">
            <v>0</v>
          </cell>
          <cell r="S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G322" t="str">
            <v/>
          </cell>
          <cell r="H322">
            <v>0</v>
          </cell>
          <cell r="I322">
            <v>0</v>
          </cell>
          <cell r="J322">
            <v>0</v>
          </cell>
          <cell r="K322">
            <v>14657.8</v>
          </cell>
          <cell r="L322">
            <v>0</v>
          </cell>
          <cell r="M322">
            <v>937.65</v>
          </cell>
          <cell r="N322">
            <v>18742</v>
          </cell>
          <cell r="P322">
            <v>0</v>
          </cell>
          <cell r="S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G323">
            <v>0.23418431300477241</v>
          </cell>
          <cell r="H323">
            <v>0.1981992325828128</v>
          </cell>
          <cell r="I323">
            <v>9</v>
          </cell>
          <cell r="J323">
            <v>180.16176555611392</v>
          </cell>
          <cell r="K323">
            <v>12378.014752158331</v>
          </cell>
          <cell r="L323">
            <v>9922</v>
          </cell>
          <cell r="M323">
            <v>937.65</v>
          </cell>
          <cell r="N323">
            <v>59513348.494281039</v>
          </cell>
          <cell r="P323">
            <v>2</v>
          </cell>
          <cell r="S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G324" t="str">
            <v/>
          </cell>
          <cell r="H324">
            <v>0</v>
          </cell>
          <cell r="I324">
            <v>9</v>
          </cell>
          <cell r="J324">
            <v>168.94203630384149</v>
          </cell>
          <cell r="K324">
            <v>10634.504870350545</v>
          </cell>
          <cell r="L324">
            <v>7332</v>
          </cell>
          <cell r="M324">
            <v>937.65</v>
          </cell>
          <cell r="N324">
            <v>48822441.079999998</v>
          </cell>
          <cell r="P324">
            <v>0</v>
          </cell>
          <cell r="S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F325">
            <v>1</v>
          </cell>
          <cell r="G325">
            <v>0.94969426325338058</v>
          </cell>
          <cell r="H325">
            <v>1.0547991170101634</v>
          </cell>
          <cell r="I325">
            <v>18</v>
          </cell>
          <cell r="J325">
            <v>111.90922855147652</v>
          </cell>
          <cell r="K325">
            <v>12892.955051903115</v>
          </cell>
          <cell r="L325">
            <v>1535</v>
          </cell>
          <cell r="M325">
            <v>937.65</v>
          </cell>
          <cell r="N325">
            <v>29097673.201507118</v>
          </cell>
          <cell r="P325">
            <v>8</v>
          </cell>
          <cell r="S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G326" t="str">
            <v/>
          </cell>
          <cell r="H326">
            <v>0</v>
          </cell>
          <cell r="I326">
            <v>9</v>
          </cell>
          <cell r="J326">
            <v>176.13145727627239</v>
          </cell>
          <cell r="K326">
            <v>10843.570749017637</v>
          </cell>
          <cell r="L326">
            <v>8255</v>
          </cell>
          <cell r="M326">
            <v>937.65</v>
          </cell>
          <cell r="N326">
            <v>96144164.084999993</v>
          </cell>
          <cell r="P326">
            <v>0</v>
          </cell>
          <cell r="S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G327" t="str">
            <v/>
          </cell>
          <cell r="H327">
            <v>0</v>
          </cell>
          <cell r="I327">
            <v>9</v>
          </cell>
          <cell r="J327">
            <v>283.25302694138645</v>
          </cell>
          <cell r="K327">
            <v>10937.192173913045</v>
          </cell>
          <cell r="L327">
            <v>20043</v>
          </cell>
          <cell r="M327">
            <v>937.65</v>
          </cell>
          <cell r="N327">
            <v>3481363</v>
          </cell>
          <cell r="P327">
            <v>0</v>
          </cell>
          <cell r="S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G328" t="str">
            <v/>
          </cell>
          <cell r="H328">
            <v>0</v>
          </cell>
          <cell r="I328">
            <v>0</v>
          </cell>
          <cell r="J328">
            <v>0</v>
          </cell>
          <cell r="L328">
            <v>0</v>
          </cell>
          <cell r="M328">
            <v>937.65</v>
          </cell>
          <cell r="N328">
            <v>0</v>
          </cell>
          <cell r="P328">
            <v>0</v>
          </cell>
          <cell r="S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G329" t="str">
            <v/>
          </cell>
          <cell r="H329">
            <v>0</v>
          </cell>
          <cell r="I329">
            <v>0</v>
          </cell>
          <cell r="J329">
            <v>0</v>
          </cell>
          <cell r="L329">
            <v>0</v>
          </cell>
          <cell r="M329">
            <v>937.65</v>
          </cell>
          <cell r="N329">
            <v>0</v>
          </cell>
          <cell r="P329">
            <v>0</v>
          </cell>
          <cell r="S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G330">
            <v>0.25089309319401537</v>
          </cell>
          <cell r="H330">
            <v>0.22943956657620448</v>
          </cell>
          <cell r="I330">
            <v>9</v>
          </cell>
          <cell r="J330">
            <v>153.2402264421012</v>
          </cell>
          <cell r="K330">
            <v>10711.900348929423</v>
          </cell>
          <cell r="L330">
            <v>5703</v>
          </cell>
          <cell r="M330">
            <v>937.65</v>
          </cell>
          <cell r="N330">
            <v>61938750.199303523</v>
          </cell>
          <cell r="P330">
            <v>7</v>
          </cell>
          <cell r="S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G331">
            <v>1.0529007602313512</v>
          </cell>
          <cell r="H331">
            <v>0.89322453082160047</v>
          </cell>
          <cell r="I331">
            <v>9</v>
          </cell>
          <cell r="J331">
            <v>150.98184422635981</v>
          </cell>
          <cell r="K331">
            <v>11350.956545667446</v>
          </cell>
          <cell r="L331">
            <v>5787</v>
          </cell>
          <cell r="M331">
            <v>937.65</v>
          </cell>
          <cell r="N331">
            <v>14868713.903080851</v>
          </cell>
          <cell r="P331">
            <v>3</v>
          </cell>
          <cell r="S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G332">
            <v>0.28124533163891124</v>
          </cell>
          <cell r="H332">
            <v>0.81961423910149511</v>
          </cell>
          <cell r="I332">
            <v>9</v>
          </cell>
          <cell r="J332">
            <v>131.82747587443359</v>
          </cell>
          <cell r="K332">
            <v>10989.445627822945</v>
          </cell>
          <cell r="L332">
            <v>3498</v>
          </cell>
          <cell r="M332">
            <v>937.65</v>
          </cell>
          <cell r="N332">
            <v>15883081.795005204</v>
          </cell>
          <cell r="P332">
            <v>0</v>
          </cell>
          <cell r="S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G333" t="str">
            <v/>
          </cell>
          <cell r="H333">
            <v>0</v>
          </cell>
          <cell r="I333">
            <v>0</v>
          </cell>
          <cell r="J333">
            <v>0</v>
          </cell>
          <cell r="K333">
            <v>16009.410731707316</v>
          </cell>
          <cell r="L333">
            <v>0</v>
          </cell>
          <cell r="M333">
            <v>937.65</v>
          </cell>
          <cell r="N333">
            <v>678857</v>
          </cell>
          <cell r="P333">
            <v>0</v>
          </cell>
          <cell r="S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G334">
            <v>0.88507604086263092</v>
          </cell>
          <cell r="H334">
            <v>1.1668322156735194</v>
          </cell>
          <cell r="I334">
            <v>9</v>
          </cell>
          <cell r="J334">
            <v>112.77770554408886</v>
          </cell>
          <cell r="K334">
            <v>12505.803428461981</v>
          </cell>
          <cell r="L334">
            <v>1598</v>
          </cell>
          <cell r="M334">
            <v>937.65</v>
          </cell>
          <cell r="N334">
            <v>74807327.76101473</v>
          </cell>
          <cell r="P334">
            <v>9</v>
          </cell>
          <cell r="S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G335">
            <v>0.26964614340021004</v>
          </cell>
          <cell r="H335">
            <v>0.32722418198626779</v>
          </cell>
          <cell r="I335">
            <v>9</v>
          </cell>
          <cell r="J335">
            <v>134.12661279695101</v>
          </cell>
          <cell r="K335">
            <v>10492.063201940613</v>
          </cell>
          <cell r="L335">
            <v>3581</v>
          </cell>
          <cell r="M335">
            <v>937.65</v>
          </cell>
          <cell r="N335">
            <v>69465831.840490073</v>
          </cell>
          <cell r="P335">
            <v>3</v>
          </cell>
          <cell r="S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G336">
            <v>3.253865956733009</v>
          </cell>
          <cell r="H336">
            <v>2.6065888064634164</v>
          </cell>
          <cell r="I336">
            <v>9</v>
          </cell>
          <cell r="J336">
            <v>187.47829155454369</v>
          </cell>
          <cell r="K336">
            <v>11274.538706896552</v>
          </cell>
          <cell r="L336">
            <v>9863</v>
          </cell>
          <cell r="M336">
            <v>937.65</v>
          </cell>
          <cell r="N336">
            <v>2660488.6750085605</v>
          </cell>
          <cell r="P336">
            <v>3</v>
          </cell>
          <cell r="S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G337" t="str">
            <v/>
          </cell>
          <cell r="H337">
            <v>0</v>
          </cell>
          <cell r="I337">
            <v>0</v>
          </cell>
          <cell r="J337">
            <v>0</v>
          </cell>
          <cell r="L337">
            <v>0</v>
          </cell>
          <cell r="M337">
            <v>937.65</v>
          </cell>
          <cell r="N337">
            <v>0</v>
          </cell>
          <cell r="P337">
            <v>0</v>
          </cell>
          <cell r="S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G338" t="str">
            <v/>
          </cell>
          <cell r="H338">
            <v>0</v>
          </cell>
          <cell r="I338">
            <v>0</v>
          </cell>
          <cell r="J338">
            <v>0</v>
          </cell>
          <cell r="K338">
            <v>14657.8</v>
          </cell>
          <cell r="L338">
            <v>0</v>
          </cell>
          <cell r="M338">
            <v>937.65</v>
          </cell>
          <cell r="N338">
            <v>36163</v>
          </cell>
          <cell r="P338">
            <v>0</v>
          </cell>
          <cell r="S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G339" t="str">
            <v/>
          </cell>
          <cell r="H339">
            <v>0</v>
          </cell>
          <cell r="I339">
            <v>9</v>
          </cell>
          <cell r="J339">
            <v>219.48127637686162</v>
          </cell>
          <cell r="K339">
            <v>10824.574581429268</v>
          </cell>
          <cell r="L339">
            <v>12933</v>
          </cell>
          <cell r="M339">
            <v>937.65</v>
          </cell>
          <cell r="N339">
            <v>51625194.291900001</v>
          </cell>
          <cell r="P339">
            <v>0</v>
          </cell>
          <cell r="S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G340">
            <v>2.346180031159451</v>
          </cell>
          <cell r="H340">
            <v>2.0190786515836363</v>
          </cell>
          <cell r="I340">
            <v>9</v>
          </cell>
          <cell r="J340">
            <v>134.18009416852425</v>
          </cell>
          <cell r="K340">
            <v>11068.55227242525</v>
          </cell>
          <cell r="L340">
            <v>3783</v>
          </cell>
          <cell r="M340">
            <v>937.65</v>
          </cell>
          <cell r="N340">
            <v>22216866.076423801</v>
          </cell>
          <cell r="P340">
            <v>2</v>
          </cell>
          <cell r="S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G341">
            <v>1.7069583664526224</v>
          </cell>
          <cell r="H341">
            <v>1.8435698227646928</v>
          </cell>
          <cell r="I341">
            <v>9</v>
          </cell>
          <cell r="J341">
            <v>106.17797260145379</v>
          </cell>
          <cell r="K341">
            <v>12709.822232962782</v>
          </cell>
          <cell r="L341">
            <v>785</v>
          </cell>
          <cell r="M341">
            <v>937.65</v>
          </cell>
          <cell r="N341">
            <v>56262474.42283012</v>
          </cell>
          <cell r="P341">
            <v>19</v>
          </cell>
          <cell r="S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G342" t="str">
            <v/>
          </cell>
          <cell r="H342">
            <v>0</v>
          </cell>
          <cell r="I342">
            <v>0</v>
          </cell>
          <cell r="J342">
            <v>0</v>
          </cell>
          <cell r="L342">
            <v>0</v>
          </cell>
          <cell r="M342">
            <v>937.65</v>
          </cell>
          <cell r="N342">
            <v>0</v>
          </cell>
          <cell r="P342">
            <v>0</v>
          </cell>
          <cell r="S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G343" t="str">
            <v/>
          </cell>
          <cell r="H343">
            <v>0</v>
          </cell>
          <cell r="I343">
            <v>0</v>
          </cell>
          <cell r="J343">
            <v>0</v>
          </cell>
          <cell r="L343">
            <v>0</v>
          </cell>
          <cell r="M343">
            <v>937.65</v>
          </cell>
          <cell r="N343">
            <v>0</v>
          </cell>
          <cell r="P343">
            <v>0</v>
          </cell>
          <cell r="S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G344">
            <v>3.5459713250360937E-2</v>
          </cell>
          <cell r="H344">
            <v>0</v>
          </cell>
          <cell r="I344">
            <v>9</v>
          </cell>
          <cell r="J344">
            <v>173.07074730217619</v>
          </cell>
          <cell r="K344">
            <v>10730.181276381209</v>
          </cell>
          <cell r="L344">
            <v>7841</v>
          </cell>
          <cell r="M344">
            <v>937.65</v>
          </cell>
          <cell r="N344">
            <v>55837528.860182703</v>
          </cell>
          <cell r="P344">
            <v>0</v>
          </cell>
          <cell r="S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G345">
            <v>4.1906779458009682</v>
          </cell>
          <cell r="H345">
            <v>4.4262245772119977</v>
          </cell>
          <cell r="I345">
            <v>9</v>
          </cell>
          <cell r="J345">
            <v>121.69486464434225</v>
          </cell>
          <cell r="K345">
            <v>12373.812835602095</v>
          </cell>
          <cell r="L345">
            <v>2684</v>
          </cell>
          <cell r="M345">
            <v>937.65</v>
          </cell>
          <cell r="N345">
            <v>90129136.70351544</v>
          </cell>
          <cell r="P345">
            <v>101</v>
          </cell>
          <cell r="S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G346">
            <v>3.4278100198516395</v>
          </cell>
          <cell r="H346">
            <v>4.0416755714159711</v>
          </cell>
          <cell r="I346">
            <v>9</v>
          </cell>
          <cell r="J346">
            <v>211.6592406727849</v>
          </cell>
          <cell r="K346">
            <v>11445.531898734176</v>
          </cell>
          <cell r="L346">
            <v>12780</v>
          </cell>
          <cell r="M346">
            <v>937.65</v>
          </cell>
          <cell r="N346">
            <v>2090147.9722283627</v>
          </cell>
          <cell r="P346">
            <v>1</v>
          </cell>
          <cell r="S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G347" t="str">
            <v/>
          </cell>
          <cell r="H347">
            <v>0</v>
          </cell>
          <cell r="I347">
            <v>0</v>
          </cell>
          <cell r="J347">
            <v>0</v>
          </cell>
          <cell r="K347">
            <v>16966.80166666667</v>
          </cell>
          <cell r="L347">
            <v>0</v>
          </cell>
          <cell r="M347">
            <v>937.65</v>
          </cell>
          <cell r="N347">
            <v>1218347</v>
          </cell>
          <cell r="P347">
            <v>0</v>
          </cell>
          <cell r="S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G348" t="str">
            <v/>
          </cell>
          <cell r="H348">
            <v>0</v>
          </cell>
          <cell r="I348">
            <v>0</v>
          </cell>
          <cell r="J348">
            <v>0</v>
          </cell>
          <cell r="L348">
            <v>0</v>
          </cell>
          <cell r="M348">
            <v>937.65</v>
          </cell>
          <cell r="N348">
            <v>0</v>
          </cell>
          <cell r="P348">
            <v>0</v>
          </cell>
          <cell r="S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G349">
            <v>7.6930583769643928</v>
          </cell>
          <cell r="H349">
            <v>5.4627741942493691</v>
          </cell>
          <cell r="I349">
            <v>9</v>
          </cell>
          <cell r="J349">
            <v>179.38565350568319</v>
          </cell>
          <cell r="K349">
            <v>11402.935454545453</v>
          </cell>
          <cell r="L349">
            <v>9052</v>
          </cell>
          <cell r="M349">
            <v>937.65</v>
          </cell>
          <cell r="N349">
            <v>3524985.5321259461</v>
          </cell>
          <cell r="P349">
            <v>5</v>
          </cell>
          <cell r="S349">
            <v>-340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G350" t="str">
            <v/>
          </cell>
          <cell r="H350">
            <v>0</v>
          </cell>
          <cell r="I350">
            <v>0</v>
          </cell>
          <cell r="J350">
            <v>0</v>
          </cell>
          <cell r="L350">
            <v>0</v>
          </cell>
          <cell r="M350">
            <v>937.65</v>
          </cell>
          <cell r="N350">
            <v>0</v>
          </cell>
          <cell r="P350">
            <v>0</v>
          </cell>
          <cell r="S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G351">
            <v>0.10734692863933736</v>
          </cell>
          <cell r="H351">
            <v>0.10301123017322608</v>
          </cell>
          <cell r="I351">
            <v>9</v>
          </cell>
          <cell r="J351">
            <v>158.51724512476693</v>
          </cell>
          <cell r="K351">
            <v>10974.138296428571</v>
          </cell>
          <cell r="L351">
            <v>6422</v>
          </cell>
          <cell r="M351">
            <v>937.65</v>
          </cell>
          <cell r="N351">
            <v>57904366.251810148</v>
          </cell>
          <cell r="P351">
            <v>0</v>
          </cell>
          <cell r="S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F352">
            <v>9</v>
          </cell>
          <cell r="G352">
            <v>1.5469387958324885</v>
          </cell>
          <cell r="H352">
            <v>1.5128381900622545</v>
          </cell>
          <cell r="I352">
            <v>18</v>
          </cell>
          <cell r="J352">
            <v>103.15405706187222</v>
          </cell>
          <cell r="K352">
            <v>11910.458139183056</v>
          </cell>
          <cell r="L352">
            <v>376</v>
          </cell>
          <cell r="M352">
            <v>937.65</v>
          </cell>
          <cell r="N352">
            <v>16773704</v>
          </cell>
          <cell r="P352">
            <v>9</v>
          </cell>
          <cell r="S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G353">
            <v>2.1293066220585688E-2</v>
          </cell>
          <cell r="H353">
            <v>6.4388268991007983E-2</v>
          </cell>
          <cell r="I353">
            <v>9</v>
          </cell>
          <cell r="J353">
            <v>134.15733971406786</v>
          </cell>
          <cell r="K353">
            <v>10650.101930232659</v>
          </cell>
          <cell r="L353">
            <v>3638</v>
          </cell>
          <cell r="M353">
            <v>937.65</v>
          </cell>
          <cell r="N353">
            <v>66571132.71050366</v>
          </cell>
          <cell r="P353">
            <v>0</v>
          </cell>
          <cell r="S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G354" t="str">
            <v/>
          </cell>
          <cell r="H354">
            <v>0</v>
          </cell>
          <cell r="I354">
            <v>0</v>
          </cell>
          <cell r="J354">
            <v>0</v>
          </cell>
          <cell r="K354">
            <v>14657.8</v>
          </cell>
          <cell r="L354">
            <v>0</v>
          </cell>
          <cell r="M354">
            <v>937.65</v>
          </cell>
          <cell r="N354">
            <v>92858</v>
          </cell>
          <cell r="P354">
            <v>0</v>
          </cell>
          <cell r="S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G355">
            <v>1.2575467143491739</v>
          </cell>
          <cell r="H355">
            <v>1.1211613477285483</v>
          </cell>
          <cell r="I355">
            <v>9</v>
          </cell>
          <cell r="J355">
            <v>110.55443463108297</v>
          </cell>
          <cell r="K355">
            <v>11851.653429909367</v>
          </cell>
          <cell r="L355">
            <v>1251</v>
          </cell>
          <cell r="M355">
            <v>937.65</v>
          </cell>
          <cell r="N355">
            <v>26242520.810772348</v>
          </cell>
          <cell r="P355">
            <v>6</v>
          </cell>
          <cell r="S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G356">
            <v>0.67981334453669917</v>
          </cell>
          <cell r="H356">
            <v>0.60364696376447091</v>
          </cell>
          <cell r="I356">
            <v>9</v>
          </cell>
          <cell r="J356">
            <v>144.72137929994989</v>
          </cell>
          <cell r="K356">
            <v>12088.753063272085</v>
          </cell>
          <cell r="L356">
            <v>5406</v>
          </cell>
          <cell r="M356">
            <v>937.65</v>
          </cell>
          <cell r="N356">
            <v>81607633.198037535</v>
          </cell>
          <cell r="P356">
            <v>9</v>
          </cell>
          <cell r="S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G357">
            <v>6.3753657469223253</v>
          </cell>
          <cell r="H357">
            <v>6.5036189404868452</v>
          </cell>
          <cell r="I357">
            <v>18</v>
          </cell>
          <cell r="J357">
            <v>100.3628760519974</v>
          </cell>
          <cell r="K357">
            <v>13942.386988193281</v>
          </cell>
          <cell r="L357">
            <v>51</v>
          </cell>
          <cell r="M357">
            <v>937.65</v>
          </cell>
          <cell r="N357">
            <v>384556263.65661281</v>
          </cell>
          <cell r="P357">
            <v>347</v>
          </cell>
          <cell r="S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G358" t="str">
            <v/>
          </cell>
          <cell r="H358">
            <v>0</v>
          </cell>
          <cell r="I358">
            <v>9</v>
          </cell>
          <cell r="J358">
            <v>154.96461887506777</v>
          </cell>
          <cell r="K358">
            <v>11176.827073170729</v>
          </cell>
          <cell r="L358">
            <v>6143</v>
          </cell>
          <cell r="M358">
            <v>937.65</v>
          </cell>
          <cell r="N358">
            <v>2072548.7420976413</v>
          </cell>
          <cell r="P358">
            <v>0</v>
          </cell>
          <cell r="S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G359">
            <v>4.5867116891426827</v>
          </cell>
          <cell r="H359">
            <v>5.44509875915195</v>
          </cell>
          <cell r="I359">
            <v>9</v>
          </cell>
          <cell r="J359">
            <v>161.61226021476475</v>
          </cell>
          <cell r="K359">
            <v>10359.117630148741</v>
          </cell>
          <cell r="L359">
            <v>6382</v>
          </cell>
          <cell r="M359">
            <v>937.65</v>
          </cell>
          <cell r="N359">
            <v>15191588.556767192</v>
          </cell>
          <cell r="P359">
            <v>7</v>
          </cell>
          <cell r="S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G360" t="str">
            <v/>
          </cell>
          <cell r="H360">
            <v>0</v>
          </cell>
          <cell r="I360">
            <v>0</v>
          </cell>
          <cell r="J360">
            <v>0</v>
          </cell>
          <cell r="L360">
            <v>0</v>
          </cell>
          <cell r="M360">
            <v>937.65</v>
          </cell>
          <cell r="N360">
            <v>64960</v>
          </cell>
          <cell r="P360">
            <v>0</v>
          </cell>
          <cell r="S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G361">
            <v>1.1390400000000001</v>
          </cell>
          <cell r="H361">
            <v>1.50464</v>
          </cell>
          <cell r="I361">
            <v>9</v>
          </cell>
          <cell r="J361">
            <v>158.17045910853543</v>
          </cell>
          <cell r="K361">
            <v>10382.378913282109</v>
          </cell>
          <cell r="L361">
            <v>6039</v>
          </cell>
          <cell r="M361">
            <v>937.65</v>
          </cell>
          <cell r="N361">
            <v>10000000</v>
          </cell>
          <cell r="P361">
            <v>3</v>
          </cell>
          <cell r="S361">
            <v>-352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  <cell r="G362" t="str">
            <v/>
          </cell>
          <cell r="H362">
            <v>0</v>
          </cell>
          <cell r="I362">
            <v>9</v>
          </cell>
          <cell r="J362">
            <v>120.1866780587201</v>
          </cell>
          <cell r="K362">
            <v>23812.87150442478</v>
          </cell>
          <cell r="L362">
            <v>4807</v>
          </cell>
          <cell r="M362">
            <v>937.65</v>
          </cell>
          <cell r="N362">
            <v>3149604</v>
          </cell>
          <cell r="P362">
            <v>0</v>
          </cell>
          <cell r="S362">
            <v>-406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G363">
            <v>0.45290476495681375</v>
          </cell>
          <cell r="H363">
            <v>0.49139425483032173</v>
          </cell>
          <cell r="I363">
            <v>9</v>
          </cell>
          <cell r="J363">
            <v>138.00694501626234</v>
          </cell>
          <cell r="K363">
            <v>10907.815000506233</v>
          </cell>
          <cell r="L363">
            <v>4146</v>
          </cell>
          <cell r="M363">
            <v>937.65</v>
          </cell>
          <cell r="N363">
            <v>82102710</v>
          </cell>
          <cell r="P363">
            <v>5</v>
          </cell>
          <cell r="S363">
            <v>-600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  <cell r="F364">
            <v>28</v>
          </cell>
          <cell r="G364">
            <v>5.7838400700545503</v>
          </cell>
          <cell r="H364">
            <v>5.3401861012473857</v>
          </cell>
          <cell r="I364">
            <v>9</v>
          </cell>
          <cell r="J364">
            <v>115.5942184201096</v>
          </cell>
          <cell r="K364">
            <v>12232.735071770332</v>
          </cell>
          <cell r="L364">
            <v>1908</v>
          </cell>
          <cell r="M364">
            <v>937.65</v>
          </cell>
          <cell r="N364">
            <v>18403853</v>
          </cell>
          <cell r="P364">
            <v>2</v>
          </cell>
          <cell r="S364">
            <v>-603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  <cell r="G365">
            <v>5.3262581019946422</v>
          </cell>
          <cell r="H365">
            <v>6.7791553170369516</v>
          </cell>
          <cell r="I365">
            <v>9</v>
          </cell>
          <cell r="J365">
            <v>171.56694165753501</v>
          </cell>
          <cell r="K365">
            <v>12095.238727662616</v>
          </cell>
          <cell r="L365">
            <v>8656</v>
          </cell>
          <cell r="M365">
            <v>937.65</v>
          </cell>
          <cell r="N365">
            <v>30017132</v>
          </cell>
          <cell r="P365">
            <v>17</v>
          </cell>
          <cell r="S365">
            <v>-605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G366">
            <v>0.78924505663975653</v>
          </cell>
          <cell r="H366">
            <v>0.95814764145219522</v>
          </cell>
          <cell r="I366">
            <v>9</v>
          </cell>
          <cell r="J366">
            <v>118.83328856172956</v>
          </cell>
          <cell r="K366">
            <v>10781.451045494314</v>
          </cell>
          <cell r="L366">
            <v>2031</v>
          </cell>
          <cell r="M366">
            <v>937.65</v>
          </cell>
          <cell r="N366">
            <v>29311975.300000001</v>
          </cell>
          <cell r="P366">
            <v>8</v>
          </cell>
          <cell r="S366">
            <v>-610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  <cell r="F367">
            <v>12</v>
          </cell>
          <cell r="G367">
            <v>0.243430889445898</v>
          </cell>
          <cell r="H367">
            <v>0.24330817986768821</v>
          </cell>
          <cell r="I367">
            <v>9</v>
          </cell>
          <cell r="J367">
            <v>106.69818385354799</v>
          </cell>
          <cell r="K367">
            <v>12276.360858757062</v>
          </cell>
          <cell r="L367">
            <v>822</v>
          </cell>
          <cell r="M367">
            <v>937.65</v>
          </cell>
          <cell r="N367">
            <v>22776053</v>
          </cell>
          <cell r="P367">
            <v>0</v>
          </cell>
          <cell r="S367">
            <v>-615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G368">
            <v>3.5199570431752236</v>
          </cell>
          <cell r="H368">
            <v>3.6625559365984204</v>
          </cell>
          <cell r="I368">
            <v>9</v>
          </cell>
          <cell r="J368">
            <v>130.1309012726299</v>
          </cell>
          <cell r="K368">
            <v>11289.660213143876</v>
          </cell>
          <cell r="L368">
            <v>3402</v>
          </cell>
          <cell r="M368">
            <v>937.65</v>
          </cell>
          <cell r="N368">
            <v>25929133</v>
          </cell>
          <cell r="P368">
            <v>26</v>
          </cell>
          <cell r="S368">
            <v>-616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  <cell r="G369" t="str">
            <v/>
          </cell>
          <cell r="H369">
            <v>0</v>
          </cell>
          <cell r="I369">
            <v>9</v>
          </cell>
          <cell r="J369">
            <v>189.22808935014478</v>
          </cell>
          <cell r="K369">
            <v>12212.766432989691</v>
          </cell>
          <cell r="L369">
            <v>10897</v>
          </cell>
          <cell r="M369">
            <v>937.65</v>
          </cell>
          <cell r="N369">
            <v>24280562</v>
          </cell>
          <cell r="P369">
            <v>0</v>
          </cell>
          <cell r="S369">
            <v>-618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G370">
            <v>1.2518898276218717</v>
          </cell>
          <cell r="H370">
            <v>0.75964738585152192</v>
          </cell>
          <cell r="I370">
            <v>9</v>
          </cell>
          <cell r="J370">
            <v>152.85828278914252</v>
          </cell>
          <cell r="K370">
            <v>10639.492736842105</v>
          </cell>
          <cell r="L370">
            <v>5624</v>
          </cell>
          <cell r="M370">
            <v>937.65</v>
          </cell>
          <cell r="N370">
            <v>15667664</v>
          </cell>
          <cell r="P370">
            <v>5</v>
          </cell>
          <cell r="S370">
            <v>-620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G371">
            <v>2.1027931847901691</v>
          </cell>
          <cell r="H371">
            <v>2.6747709289846209</v>
          </cell>
          <cell r="I371">
            <v>9</v>
          </cell>
          <cell r="J371">
            <v>114.80326371417118</v>
          </cell>
          <cell r="K371">
            <v>11114.066499712146</v>
          </cell>
          <cell r="L371">
            <v>1645</v>
          </cell>
          <cell r="M371">
            <v>937.65</v>
          </cell>
          <cell r="N371">
            <v>21846282</v>
          </cell>
          <cell r="P371">
            <v>4</v>
          </cell>
          <cell r="S371">
            <v>-622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G372">
            <v>0.57477521759411709</v>
          </cell>
          <cell r="H372">
            <v>0.53950024176206035</v>
          </cell>
          <cell r="I372">
            <v>9</v>
          </cell>
          <cell r="J372">
            <v>114.45586096035278</v>
          </cell>
          <cell r="K372">
            <v>10775.079306211404</v>
          </cell>
          <cell r="L372">
            <v>1558</v>
          </cell>
          <cell r="M372">
            <v>937.65</v>
          </cell>
          <cell r="N372">
            <v>68203305.859181195</v>
          </cell>
          <cell r="P372">
            <v>3</v>
          </cell>
          <cell r="S372">
            <v>-625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G373" t="str">
            <v/>
          </cell>
          <cell r="H373">
            <v>0</v>
          </cell>
          <cell r="I373">
            <v>9</v>
          </cell>
          <cell r="J373">
            <v>198.8538001628703</v>
          </cell>
          <cell r="K373">
            <v>10571.60142857143</v>
          </cell>
          <cell r="L373">
            <v>10450</v>
          </cell>
          <cell r="M373">
            <v>937.65</v>
          </cell>
          <cell r="N373">
            <v>2388251</v>
          </cell>
          <cell r="P373">
            <v>0</v>
          </cell>
          <cell r="S373">
            <v>-632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  <cell r="G374">
            <v>1.2711863097689431</v>
          </cell>
          <cell r="H374">
            <v>1.4586022007497645</v>
          </cell>
          <cell r="I374">
            <v>9</v>
          </cell>
          <cell r="J374">
            <v>141.81003208745108</v>
          </cell>
          <cell r="K374">
            <v>11598.653864229764</v>
          </cell>
          <cell r="L374">
            <v>4849</v>
          </cell>
          <cell r="M374">
            <v>937.65</v>
          </cell>
          <cell r="N374">
            <v>26532594</v>
          </cell>
          <cell r="P374">
            <v>3</v>
          </cell>
          <cell r="S374">
            <v>-635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G375">
            <v>0.19781922541782476</v>
          </cell>
          <cell r="H375">
            <v>6.6199443960300142E-2</v>
          </cell>
          <cell r="I375">
            <v>9</v>
          </cell>
          <cell r="J375">
            <v>172.57717344093288</v>
          </cell>
          <cell r="K375">
            <v>11865.749963597887</v>
          </cell>
          <cell r="L375">
            <v>8612</v>
          </cell>
          <cell r="M375">
            <v>937.65</v>
          </cell>
          <cell r="N375">
            <v>28066701</v>
          </cell>
          <cell r="P375">
            <v>0</v>
          </cell>
          <cell r="S375">
            <v>-640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  <cell r="G376">
            <v>3.6053605515954281</v>
          </cell>
          <cell r="H376">
            <v>3.7681195457460577</v>
          </cell>
          <cell r="I376">
            <v>9</v>
          </cell>
          <cell r="J376">
            <v>138.15808470693474</v>
          </cell>
          <cell r="K376">
            <v>12229.24870725855</v>
          </cell>
          <cell r="L376">
            <v>4666</v>
          </cell>
          <cell r="M376">
            <v>937.65</v>
          </cell>
          <cell r="N376">
            <v>57911220</v>
          </cell>
          <cell r="P376">
            <v>38</v>
          </cell>
          <cell r="S376">
            <v>-645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  <cell r="G377">
            <v>0.26319120437978932</v>
          </cell>
          <cell r="H377">
            <v>0.18553478885118654</v>
          </cell>
          <cell r="I377">
            <v>9</v>
          </cell>
          <cell r="J377">
            <v>127.71852744976874</v>
          </cell>
          <cell r="K377">
            <v>11026.810294323757</v>
          </cell>
          <cell r="L377">
            <v>3056</v>
          </cell>
          <cell r="M377">
            <v>937.65</v>
          </cell>
          <cell r="N377">
            <v>41320552.590000004</v>
          </cell>
          <cell r="P377">
            <v>0</v>
          </cell>
          <cell r="S377">
            <v>-650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  <cell r="G378" t="str">
            <v/>
          </cell>
          <cell r="H378">
            <v>0</v>
          </cell>
          <cell r="I378">
            <v>9</v>
          </cell>
          <cell r="J378">
            <v>174.26873919735729</v>
          </cell>
          <cell r="K378">
            <v>10880.690045124897</v>
          </cell>
          <cell r="L378">
            <v>8081</v>
          </cell>
          <cell r="M378">
            <v>937.65</v>
          </cell>
          <cell r="N378">
            <v>23200837.23</v>
          </cell>
          <cell r="P378">
            <v>0</v>
          </cell>
          <cell r="S378">
            <v>-655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  <cell r="G379">
            <v>0.25015633670081117</v>
          </cell>
          <cell r="H379">
            <v>0.34398081877235531</v>
          </cell>
          <cell r="I379">
            <v>9</v>
          </cell>
          <cell r="J379">
            <v>115.09199070531675</v>
          </cell>
          <cell r="K379">
            <v>11050.223610798652</v>
          </cell>
          <cell r="L379">
            <v>1668</v>
          </cell>
          <cell r="M379">
            <v>937.65</v>
          </cell>
          <cell r="N379">
            <v>46160132</v>
          </cell>
          <cell r="P379">
            <v>0</v>
          </cell>
          <cell r="S379">
            <v>-658</v>
          </cell>
        </row>
        <row r="380">
          <cell r="A380">
            <v>660</v>
          </cell>
          <cell r="B380" t="str">
            <v>NAUSET</v>
          </cell>
          <cell r="C380">
            <v>1</v>
          </cell>
          <cell r="G380">
            <v>4.4398035938373361</v>
          </cell>
          <cell r="H380">
            <v>5.4868906675253948</v>
          </cell>
          <cell r="I380">
            <v>9</v>
          </cell>
          <cell r="J380">
            <v>180.98597644855582</v>
          </cell>
          <cell r="K380">
            <v>11645.514698996654</v>
          </cell>
          <cell r="L380">
            <v>9431</v>
          </cell>
          <cell r="M380">
            <v>937.65</v>
          </cell>
          <cell r="N380">
            <v>26333530</v>
          </cell>
          <cell r="P380">
            <v>17</v>
          </cell>
          <cell r="S380">
            <v>-660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  <cell r="G381" t="str">
            <v/>
          </cell>
          <cell r="H381">
            <v>0</v>
          </cell>
          <cell r="I381">
            <v>9</v>
          </cell>
          <cell r="J381">
            <v>165.9500791748616</v>
          </cell>
          <cell r="K381">
            <v>11006.466538461538</v>
          </cell>
          <cell r="L381">
            <v>7259</v>
          </cell>
          <cell r="M381">
            <v>937.65</v>
          </cell>
          <cell r="N381">
            <v>4140605.0264010751</v>
          </cell>
          <cell r="P381">
            <v>0</v>
          </cell>
          <cell r="S381">
            <v>-662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G382">
            <v>0.4653009305696047</v>
          </cell>
          <cell r="H382">
            <v>0.43416109549796533</v>
          </cell>
          <cell r="I382">
            <v>9</v>
          </cell>
          <cell r="J382">
            <v>117.95058025154486</v>
          </cell>
          <cell r="K382">
            <v>10764.605332625619</v>
          </cell>
          <cell r="L382">
            <v>1932</v>
          </cell>
          <cell r="M382">
            <v>937.65</v>
          </cell>
          <cell r="N382">
            <v>35773817.969999999</v>
          </cell>
          <cell r="P382">
            <v>6</v>
          </cell>
          <cell r="S382">
            <v>-665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  <cell r="G383">
            <v>7.381490732165755</v>
          </cell>
          <cell r="H383">
            <v>7.7904218250702888</v>
          </cell>
          <cell r="I383">
            <v>9</v>
          </cell>
          <cell r="J383">
            <v>178.79212234639522</v>
          </cell>
          <cell r="K383">
            <v>11517.013143350603</v>
          </cell>
          <cell r="L383">
            <v>9074</v>
          </cell>
          <cell r="M383">
            <v>937.65</v>
          </cell>
          <cell r="N383">
            <v>12293532</v>
          </cell>
          <cell r="P383">
            <v>15</v>
          </cell>
          <cell r="S383">
            <v>-670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G384">
            <v>0.38979241479283261</v>
          </cell>
          <cell r="H384">
            <v>0.70047744654350808</v>
          </cell>
          <cell r="I384">
            <v>9</v>
          </cell>
          <cell r="J384">
            <v>134.71811490708069</v>
          </cell>
          <cell r="K384">
            <v>11813.202455934193</v>
          </cell>
          <cell r="L384">
            <v>4101</v>
          </cell>
          <cell r="M384">
            <v>937.65</v>
          </cell>
          <cell r="N384">
            <v>13477378.960000001</v>
          </cell>
          <cell r="P384">
            <v>0</v>
          </cell>
          <cell r="S384">
            <v>-672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  <cell r="G385">
            <v>1.7710803638325348</v>
          </cell>
          <cell r="H385">
            <v>2.2338198014815132</v>
          </cell>
          <cell r="I385">
            <v>9</v>
          </cell>
          <cell r="J385">
            <v>152.84370899229717</v>
          </cell>
          <cell r="K385">
            <v>10373.290496331463</v>
          </cell>
          <cell r="L385">
            <v>5482</v>
          </cell>
          <cell r="M385">
            <v>937.65</v>
          </cell>
          <cell r="N385">
            <v>38052577</v>
          </cell>
          <cell r="P385">
            <v>15</v>
          </cell>
          <cell r="S385">
            <v>-673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  <cell r="G386">
            <v>5.541441044905981</v>
          </cell>
          <cell r="H386">
            <v>5.3754651376247029</v>
          </cell>
          <cell r="I386">
            <v>9</v>
          </cell>
          <cell r="J386">
            <v>135.386784693641</v>
          </cell>
          <cell r="K386">
            <v>12313.084702048418</v>
          </cell>
          <cell r="L386">
            <v>4357</v>
          </cell>
          <cell r="M386">
            <v>937.65</v>
          </cell>
          <cell r="N386">
            <v>18488614</v>
          </cell>
          <cell r="P386">
            <v>18</v>
          </cell>
          <cell r="S386">
            <v>-674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  <cell r="G387" t="str">
            <v/>
          </cell>
          <cell r="H387">
            <v>0</v>
          </cell>
          <cell r="I387">
            <v>9</v>
          </cell>
          <cell r="J387">
            <v>170.4679790459877</v>
          </cell>
          <cell r="K387">
            <v>10623.892243505619</v>
          </cell>
          <cell r="L387">
            <v>7486</v>
          </cell>
          <cell r="M387">
            <v>937.65</v>
          </cell>
          <cell r="N387">
            <v>32556550.66</v>
          </cell>
          <cell r="P387">
            <v>0</v>
          </cell>
          <cell r="S387">
            <v>-675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  <cell r="G388">
            <v>0.23763308811937914</v>
          </cell>
          <cell r="H388">
            <v>0.29698855502745464</v>
          </cell>
          <cell r="I388">
            <v>9</v>
          </cell>
          <cell r="J388">
            <v>133.47758570556297</v>
          </cell>
          <cell r="K388">
            <v>10858.967824597465</v>
          </cell>
          <cell r="L388">
            <v>3635</v>
          </cell>
          <cell r="M388">
            <v>937.65</v>
          </cell>
          <cell r="N388">
            <v>43424569</v>
          </cell>
          <cell r="P388">
            <v>1</v>
          </cell>
          <cell r="S388">
            <v>-680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  <cell r="G389">
            <v>2.5310390993387157</v>
          </cell>
          <cell r="H389">
            <v>3.250104005418506</v>
          </cell>
          <cell r="I389">
            <v>9</v>
          </cell>
          <cell r="J389">
            <v>171.375728238504</v>
          </cell>
          <cell r="K389">
            <v>11282.578928571429</v>
          </cell>
          <cell r="L389">
            <v>8053</v>
          </cell>
          <cell r="M389">
            <v>937.65</v>
          </cell>
          <cell r="N389">
            <v>13203639</v>
          </cell>
          <cell r="P389">
            <v>7</v>
          </cell>
          <cell r="S389">
            <v>-683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  <cell r="F390">
            <v>29</v>
          </cell>
          <cell r="G390" t="str">
            <v/>
          </cell>
          <cell r="H390">
            <v>0</v>
          </cell>
          <cell r="I390">
            <v>18</v>
          </cell>
          <cell r="J390">
            <v>137.5763908421923</v>
          </cell>
          <cell r="K390">
            <v>13012.670107526879</v>
          </cell>
          <cell r="L390">
            <v>4890</v>
          </cell>
          <cell r="M390">
            <v>937.65</v>
          </cell>
          <cell r="N390">
            <v>1688850.4400000002</v>
          </cell>
          <cell r="P390">
            <v>0</v>
          </cell>
          <cell r="S390">
            <v>-685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  <cell r="G391">
            <v>0.6221808547790153</v>
          </cell>
          <cell r="H391">
            <v>0.90353449989792833</v>
          </cell>
          <cell r="I391">
            <v>9</v>
          </cell>
          <cell r="J391">
            <v>131.00145942288012</v>
          </cell>
          <cell r="K391">
            <v>11094.404188259601</v>
          </cell>
          <cell r="L391">
            <v>3439</v>
          </cell>
          <cell r="M391">
            <v>937.65</v>
          </cell>
          <cell r="N391">
            <v>31639300.993187837</v>
          </cell>
          <cell r="P391">
            <v>0</v>
          </cell>
          <cell r="S391">
            <v>-690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  <cell r="G392">
            <v>0.22410080651116973</v>
          </cell>
          <cell r="H392">
            <v>0.33656026100404729</v>
          </cell>
          <cell r="I392">
            <v>9</v>
          </cell>
          <cell r="J392">
            <v>161.68685876475988</v>
          </cell>
          <cell r="K392">
            <v>11461.553246173471</v>
          </cell>
          <cell r="L392">
            <v>7070</v>
          </cell>
          <cell r="M392">
            <v>937.65</v>
          </cell>
          <cell r="N392">
            <v>31440432</v>
          </cell>
          <cell r="P392">
            <v>3</v>
          </cell>
          <cell r="S392">
            <v>-695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  <cell r="G393" t="str">
            <v/>
          </cell>
          <cell r="H393">
            <v>0</v>
          </cell>
          <cell r="I393">
            <v>9</v>
          </cell>
          <cell r="J393">
            <v>169.11327156379926</v>
          </cell>
          <cell r="K393">
            <v>10786.804482774478</v>
          </cell>
          <cell r="L393">
            <v>7455</v>
          </cell>
          <cell r="M393">
            <v>937.65</v>
          </cell>
          <cell r="N393">
            <v>25653469</v>
          </cell>
          <cell r="P393">
            <v>0</v>
          </cell>
          <cell r="S393">
            <v>-698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  <cell r="G394">
            <v>3.5801563626225832</v>
          </cell>
          <cell r="H394">
            <v>4.0757464345653238</v>
          </cell>
          <cell r="I394">
            <v>9</v>
          </cell>
          <cell r="J394">
            <v>205.4665189928262</v>
          </cell>
          <cell r="K394">
            <v>14796.421518987341</v>
          </cell>
          <cell r="L394">
            <v>15605</v>
          </cell>
          <cell r="M394">
            <v>937.65</v>
          </cell>
          <cell r="N394">
            <v>20503728.909944441</v>
          </cell>
          <cell r="P394">
            <v>7</v>
          </cell>
          <cell r="S394">
            <v>-700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  <cell r="G395">
            <v>9.5438971785067689E-2</v>
          </cell>
          <cell r="H395">
            <v>0.14805873515090595</v>
          </cell>
          <cell r="I395">
            <v>9</v>
          </cell>
          <cell r="J395">
            <v>157.96060819371343</v>
          </cell>
          <cell r="K395">
            <v>11102.919763490992</v>
          </cell>
          <cell r="L395">
            <v>6435</v>
          </cell>
          <cell r="M395">
            <v>937.65</v>
          </cell>
          <cell r="N395">
            <v>33230731</v>
          </cell>
          <cell r="P395">
            <v>1</v>
          </cell>
          <cell r="S395">
            <v>-705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  <cell r="G396">
            <v>0.51420322771224003</v>
          </cell>
          <cell r="H396">
            <v>0.55740585063364834</v>
          </cell>
          <cell r="I396">
            <v>9</v>
          </cell>
          <cell r="J396">
            <v>141.38102306738554</v>
          </cell>
          <cell r="K396">
            <v>10445.452158934315</v>
          </cell>
          <cell r="L396">
            <v>4322</v>
          </cell>
          <cell r="M396">
            <v>937.65</v>
          </cell>
          <cell r="N396">
            <v>32710098</v>
          </cell>
          <cell r="P396">
            <v>5</v>
          </cell>
          <cell r="S396">
            <v>-710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G397">
            <v>3.1606836166207803</v>
          </cell>
          <cell r="H397">
            <v>2.8228490060267042</v>
          </cell>
          <cell r="I397">
            <v>9</v>
          </cell>
          <cell r="J397">
            <v>170.08506032530752</v>
          </cell>
          <cell r="K397">
            <v>11720.704520624304</v>
          </cell>
          <cell r="L397">
            <v>8214</v>
          </cell>
          <cell r="M397">
            <v>937.65</v>
          </cell>
          <cell r="N397">
            <v>36866584</v>
          </cell>
          <cell r="P397">
            <v>20</v>
          </cell>
          <cell r="S397">
            <v>-712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G398">
            <v>0.75617218236185257</v>
          </cell>
          <cell r="H398">
            <v>0.82829037253610693</v>
          </cell>
          <cell r="I398">
            <v>9</v>
          </cell>
          <cell r="J398">
            <v>157.35078242635413</v>
          </cell>
          <cell r="K398">
            <v>10808.878199233717</v>
          </cell>
          <cell r="L398">
            <v>6199</v>
          </cell>
          <cell r="M398">
            <v>937.65</v>
          </cell>
          <cell r="N398">
            <v>18940097</v>
          </cell>
          <cell r="P398">
            <v>0</v>
          </cell>
          <cell r="S398">
            <v>-715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  <cell r="G399">
            <v>4.9440525757691747</v>
          </cell>
          <cell r="H399">
            <v>4.8006156684137968</v>
          </cell>
          <cell r="I399">
            <v>9</v>
          </cell>
          <cell r="J399">
            <v>153.94399622063173</v>
          </cell>
          <cell r="K399">
            <v>11573.439200887906</v>
          </cell>
          <cell r="L399">
            <v>6243</v>
          </cell>
          <cell r="M399">
            <v>937.65</v>
          </cell>
          <cell r="N399">
            <v>16814947.41</v>
          </cell>
          <cell r="P399">
            <v>15</v>
          </cell>
          <cell r="S399">
            <v>-717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  <cell r="G400">
            <v>0.59699915149921856</v>
          </cell>
          <cell r="H400">
            <v>0.62575056311794319</v>
          </cell>
          <cell r="I400">
            <v>9</v>
          </cell>
          <cell r="J400">
            <v>119.32602782306634</v>
          </cell>
          <cell r="K400">
            <v>11672.166274961597</v>
          </cell>
          <cell r="L400">
            <v>2256</v>
          </cell>
          <cell r="M400">
            <v>937.65</v>
          </cell>
          <cell r="N400">
            <v>17893232</v>
          </cell>
          <cell r="P400">
            <v>4</v>
          </cell>
          <cell r="S400">
            <v>-720</v>
          </cell>
        </row>
        <row r="401">
          <cell r="A401">
            <v>725</v>
          </cell>
          <cell r="B401" t="str">
            <v>NASHOBA</v>
          </cell>
          <cell r="C401">
            <v>1</v>
          </cell>
          <cell r="G401">
            <v>1.0654808489742738</v>
          </cell>
          <cell r="H401">
            <v>1.1029264632364295</v>
          </cell>
          <cell r="I401">
            <v>9</v>
          </cell>
          <cell r="J401">
            <v>131.99591702959947</v>
          </cell>
          <cell r="K401">
            <v>10786.613150755757</v>
          </cell>
          <cell r="L401">
            <v>3451</v>
          </cell>
          <cell r="M401">
            <v>937.65</v>
          </cell>
          <cell r="N401">
            <v>44686660.119999997</v>
          </cell>
          <cell r="P401">
            <v>12</v>
          </cell>
          <cell r="S401">
            <v>-725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  <cell r="G402" t="str">
            <v/>
          </cell>
          <cell r="H402">
            <v>0</v>
          </cell>
          <cell r="I402">
            <v>9</v>
          </cell>
          <cell r="J402">
            <v>205.62527807853348</v>
          </cell>
          <cell r="K402">
            <v>11424.444220183486</v>
          </cell>
          <cell r="L402">
            <v>12067</v>
          </cell>
          <cell r="M402">
            <v>937.65</v>
          </cell>
          <cell r="N402">
            <v>2577705.2999999998</v>
          </cell>
          <cell r="P402">
            <v>0</v>
          </cell>
          <cell r="S402">
            <v>-728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G403">
            <v>0.59019121381032102</v>
          </cell>
          <cell r="H403">
            <v>0.58396207127582223</v>
          </cell>
          <cell r="I403">
            <v>9</v>
          </cell>
          <cell r="J403">
            <v>131.07578306304183</v>
          </cell>
          <cell r="K403">
            <v>11410.751357850071</v>
          </cell>
          <cell r="L403">
            <v>3546</v>
          </cell>
          <cell r="M403">
            <v>937.65</v>
          </cell>
          <cell r="N403">
            <v>22494611.629999999</v>
          </cell>
          <cell r="P403">
            <v>3</v>
          </cell>
          <cell r="S403">
            <v>-730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  <cell r="G404">
            <v>1.6678439653143906</v>
          </cell>
          <cell r="H404">
            <v>1.8415882241461894</v>
          </cell>
          <cell r="I404">
            <v>9</v>
          </cell>
          <cell r="J404">
            <v>139.0346410490051</v>
          </cell>
          <cell r="K404">
            <v>10812.645262824573</v>
          </cell>
          <cell r="L404">
            <v>4221</v>
          </cell>
          <cell r="M404">
            <v>937.65</v>
          </cell>
          <cell r="N404">
            <v>48846533.019999996</v>
          </cell>
          <cell r="P404">
            <v>26</v>
          </cell>
          <cell r="S404">
            <v>-735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  <cell r="G405">
            <v>0.26851277989410016</v>
          </cell>
          <cell r="H405">
            <v>0.45539797933569581</v>
          </cell>
          <cell r="I405">
            <v>9</v>
          </cell>
          <cell r="J405">
            <v>145.7454636226667</v>
          </cell>
          <cell r="K405">
            <v>11100.768115808825</v>
          </cell>
          <cell r="L405">
            <v>5078</v>
          </cell>
          <cell r="M405">
            <v>937.65</v>
          </cell>
          <cell r="N405">
            <v>17824189.759999998</v>
          </cell>
          <cell r="P405">
            <v>0</v>
          </cell>
          <cell r="S405">
            <v>-740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  <cell r="G406">
            <v>1.0281470227995508</v>
          </cell>
          <cell r="H406">
            <v>1.0819055568435949</v>
          </cell>
          <cell r="I406">
            <v>9</v>
          </cell>
          <cell r="J406">
            <v>144.5719996268092</v>
          </cell>
          <cell r="K406">
            <v>10522.465323063756</v>
          </cell>
          <cell r="L406">
            <v>4690</v>
          </cell>
          <cell r="M406">
            <v>937.65</v>
          </cell>
          <cell r="N406">
            <v>36676029.390000001</v>
          </cell>
          <cell r="P406">
            <v>10</v>
          </cell>
          <cell r="S406">
            <v>-745</v>
          </cell>
        </row>
        <row r="407">
          <cell r="A407">
            <v>750</v>
          </cell>
          <cell r="B407" t="str">
            <v>PIONEER</v>
          </cell>
          <cell r="C407">
            <v>1</v>
          </cell>
          <cell r="G407">
            <v>3.138566236986553</v>
          </cell>
          <cell r="H407">
            <v>3.1214222232736302</v>
          </cell>
          <cell r="I407">
            <v>9</v>
          </cell>
          <cell r="J407">
            <v>164.55317459425112</v>
          </cell>
          <cell r="K407">
            <v>11266.381837349398</v>
          </cell>
          <cell r="L407">
            <v>7273</v>
          </cell>
          <cell r="M407">
            <v>937.65</v>
          </cell>
          <cell r="N407">
            <v>13158232.709999999</v>
          </cell>
          <cell r="P407">
            <v>7</v>
          </cell>
          <cell r="S407">
            <v>-750</v>
          </cell>
        </row>
        <row r="408">
          <cell r="A408">
            <v>753</v>
          </cell>
          <cell r="B408" t="str">
            <v>QUABBIN</v>
          </cell>
          <cell r="C408">
            <v>1</v>
          </cell>
          <cell r="G408">
            <v>1.0375582915623274</v>
          </cell>
          <cell r="H408">
            <v>0.782738308319332</v>
          </cell>
          <cell r="I408">
            <v>9</v>
          </cell>
          <cell r="J408">
            <v>141.16535534409664</v>
          </cell>
          <cell r="K408">
            <v>11327.914636785163</v>
          </cell>
          <cell r="L408">
            <v>4663</v>
          </cell>
          <cell r="M408">
            <v>937.65</v>
          </cell>
          <cell r="N408">
            <v>31777925.949999996</v>
          </cell>
          <cell r="P408">
            <v>5</v>
          </cell>
          <cell r="S408">
            <v>-753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  <cell r="G409">
            <v>1.7505366812947378</v>
          </cell>
          <cell r="H409">
            <v>1.8393708085944551</v>
          </cell>
          <cell r="I409">
            <v>9</v>
          </cell>
          <cell r="J409">
            <v>149.83318451417597</v>
          </cell>
          <cell r="K409">
            <v>12665.72762520194</v>
          </cell>
          <cell r="L409">
            <v>6312</v>
          </cell>
          <cell r="M409">
            <v>937.65</v>
          </cell>
          <cell r="N409">
            <v>12531894</v>
          </cell>
          <cell r="P409">
            <v>1</v>
          </cell>
          <cell r="S409">
            <v>-755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  <cell r="G410">
            <v>3.2318369097065758</v>
          </cell>
          <cell r="H410">
            <v>3.6803604291774104</v>
          </cell>
          <cell r="I410">
            <v>9</v>
          </cell>
          <cell r="J410">
            <v>122.81000585236414</v>
          </cell>
          <cell r="K410">
            <v>12147.763307967482</v>
          </cell>
          <cell r="L410">
            <v>2771</v>
          </cell>
          <cell r="M410">
            <v>937.65</v>
          </cell>
          <cell r="N410">
            <v>25827089.990000002</v>
          </cell>
          <cell r="P410">
            <v>21</v>
          </cell>
          <cell r="S410">
            <v>-760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G411">
            <v>0.62428996777987167</v>
          </cell>
          <cell r="H411">
            <v>0.98739121703137545</v>
          </cell>
          <cell r="I411">
            <v>9</v>
          </cell>
          <cell r="J411">
            <v>120.29903302493923</v>
          </cell>
          <cell r="K411">
            <v>12010.527887049659</v>
          </cell>
          <cell r="L411">
            <v>2438</v>
          </cell>
          <cell r="M411">
            <v>937.65</v>
          </cell>
          <cell r="N411">
            <v>14866346.537021669</v>
          </cell>
          <cell r="P411">
            <v>1</v>
          </cell>
          <cell r="S411">
            <v>-763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G412" t="str">
            <v/>
          </cell>
          <cell r="H412">
            <v>0</v>
          </cell>
          <cell r="I412">
            <v>9</v>
          </cell>
          <cell r="J412">
            <v>185.28464609809171</v>
          </cell>
          <cell r="K412">
            <v>11726.367988077496</v>
          </cell>
          <cell r="L412">
            <v>10001</v>
          </cell>
          <cell r="M412">
            <v>937.65</v>
          </cell>
          <cell r="N412">
            <v>15111516.1</v>
          </cell>
          <cell r="P412">
            <v>0</v>
          </cell>
          <cell r="S412">
            <v>-765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G413">
            <v>0.33452016749810926</v>
          </cell>
          <cell r="H413">
            <v>0.51579202852959616</v>
          </cell>
          <cell r="I413">
            <v>9</v>
          </cell>
          <cell r="J413">
            <v>133.37581741615733</v>
          </cell>
          <cell r="K413">
            <v>11776.247128712872</v>
          </cell>
          <cell r="L413">
            <v>3930</v>
          </cell>
          <cell r="M413">
            <v>937.65</v>
          </cell>
          <cell r="N413">
            <v>22228145</v>
          </cell>
          <cell r="P413">
            <v>0</v>
          </cell>
          <cell r="S413">
            <v>-766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G414">
            <v>3.01255735143606</v>
          </cell>
          <cell r="H414">
            <v>3.1459473332785266</v>
          </cell>
          <cell r="I414">
            <v>9</v>
          </cell>
          <cell r="J414">
            <v>125.27897765036296</v>
          </cell>
          <cell r="K414">
            <v>11998.300109536081</v>
          </cell>
          <cell r="L414">
            <v>3033</v>
          </cell>
          <cell r="M414">
            <v>937.65</v>
          </cell>
          <cell r="N414">
            <v>23938608</v>
          </cell>
          <cell r="P414">
            <v>5</v>
          </cell>
          <cell r="S414">
            <v>-767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  <cell r="G415">
            <v>0.12562345980779818</v>
          </cell>
          <cell r="H415">
            <v>0.11683800805698502</v>
          </cell>
          <cell r="I415">
            <v>9</v>
          </cell>
          <cell r="J415">
            <v>114.80809809011939</v>
          </cell>
          <cell r="K415">
            <v>12761.948015267173</v>
          </cell>
          <cell r="L415">
            <v>1890</v>
          </cell>
          <cell r="M415">
            <v>937.65</v>
          </cell>
          <cell r="N415">
            <v>23119189.079999998</v>
          </cell>
          <cell r="P415">
            <v>1</v>
          </cell>
          <cell r="S415">
            <v>-770</v>
          </cell>
        </row>
        <row r="416">
          <cell r="A416">
            <v>773</v>
          </cell>
          <cell r="B416" t="str">
            <v>TRITON</v>
          </cell>
          <cell r="C416">
            <v>1</v>
          </cell>
          <cell r="G416">
            <v>2.108587225872796</v>
          </cell>
          <cell r="H416">
            <v>1.9927437371594185</v>
          </cell>
          <cell r="I416">
            <v>9</v>
          </cell>
          <cell r="J416">
            <v>150.35599800105774</v>
          </cell>
          <cell r="K416">
            <v>11381.154856991265</v>
          </cell>
          <cell r="L416">
            <v>5731</v>
          </cell>
          <cell r="M416">
            <v>937.65</v>
          </cell>
          <cell r="N416">
            <v>40259567</v>
          </cell>
          <cell r="P416">
            <v>24</v>
          </cell>
          <cell r="S416">
            <v>-773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  <cell r="G417">
            <v>10.915253732633269</v>
          </cell>
          <cell r="H417">
            <v>11.63023588773161</v>
          </cell>
          <cell r="I417">
            <v>9</v>
          </cell>
          <cell r="J417">
            <v>268.06181252102294</v>
          </cell>
          <cell r="K417">
            <v>11029.975885286782</v>
          </cell>
          <cell r="L417">
            <v>18537</v>
          </cell>
          <cell r="M417">
            <v>937.65</v>
          </cell>
          <cell r="N417">
            <v>12497906.439999999</v>
          </cell>
          <cell r="P417">
            <v>24</v>
          </cell>
          <cell r="S417">
            <v>-774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  <cell r="G418">
            <v>0.54242151205824718</v>
          </cell>
          <cell r="H418">
            <v>0.57935451765047974</v>
          </cell>
          <cell r="I418">
            <v>9</v>
          </cell>
          <cell r="J418">
            <v>121.659548372825</v>
          </cell>
          <cell r="K418">
            <v>10523.079511813266</v>
          </cell>
          <cell r="L418">
            <v>2279</v>
          </cell>
          <cell r="M418">
            <v>937.65</v>
          </cell>
          <cell r="N418">
            <v>89589359.224282935</v>
          </cell>
          <cell r="P418">
            <v>14</v>
          </cell>
          <cell r="S418">
            <v>-775</v>
          </cell>
        </row>
        <row r="419">
          <cell r="A419">
            <v>778</v>
          </cell>
          <cell r="B419" t="str">
            <v>QUABOAG</v>
          </cell>
          <cell r="C419">
            <v>1</v>
          </cell>
          <cell r="G419">
            <v>0.17011052313486469</v>
          </cell>
          <cell r="H419">
            <v>0.16105529376946934</v>
          </cell>
          <cell r="I419">
            <v>9</v>
          </cell>
          <cell r="J419">
            <v>113.21599606248334</v>
          </cell>
          <cell r="K419">
            <v>12010.128204255321</v>
          </cell>
          <cell r="L419">
            <v>1587</v>
          </cell>
          <cell r="M419">
            <v>937.65</v>
          </cell>
          <cell r="N419">
            <v>16299992</v>
          </cell>
          <cell r="P419">
            <v>0</v>
          </cell>
          <cell r="S419">
            <v>-778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  <cell r="G420">
            <v>1.3015199757100768</v>
          </cell>
          <cell r="H420">
            <v>1.289829371841569</v>
          </cell>
          <cell r="I420">
            <v>9</v>
          </cell>
          <cell r="J420">
            <v>119.05136730706023</v>
          </cell>
          <cell r="K420">
            <v>10982.094290789833</v>
          </cell>
          <cell r="L420">
            <v>2092</v>
          </cell>
          <cell r="M420">
            <v>937.65</v>
          </cell>
          <cell r="N420">
            <v>48998419</v>
          </cell>
          <cell r="P420">
            <v>14</v>
          </cell>
          <cell r="S420">
            <v>-780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  <cell r="G421" t="str">
            <v/>
          </cell>
          <cell r="H421">
            <v>0</v>
          </cell>
          <cell r="I421">
            <v>9</v>
          </cell>
          <cell r="J421">
            <v>100</v>
          </cell>
          <cell r="K421">
            <v>18598.304527706423</v>
          </cell>
          <cell r="L421">
            <v>0</v>
          </cell>
          <cell r="M421">
            <v>937.65</v>
          </cell>
          <cell r="N421">
            <v>16260092</v>
          </cell>
          <cell r="P421">
            <v>0</v>
          </cell>
          <cell r="S421">
            <v>-801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  <cell r="G422" t="str">
            <v/>
          </cell>
          <cell r="H422">
            <v>0</v>
          </cell>
          <cell r="I422">
            <v>9</v>
          </cell>
          <cell r="J422">
            <v>109.32098960185421</v>
          </cell>
          <cell r="K422">
            <v>16463.477600644121</v>
          </cell>
          <cell r="L422">
            <v>1535</v>
          </cell>
          <cell r="M422">
            <v>937.65</v>
          </cell>
          <cell r="N422">
            <v>22348952</v>
          </cell>
          <cell r="P422">
            <v>0</v>
          </cell>
          <cell r="S422">
            <v>-805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  <cell r="G423" t="str">
            <v/>
          </cell>
          <cell r="H423">
            <v>0</v>
          </cell>
          <cell r="I423">
            <v>9</v>
          </cell>
          <cell r="J423">
            <v>122.98185736481886</v>
          </cell>
          <cell r="K423">
            <v>18243.812016754891</v>
          </cell>
          <cell r="L423">
            <v>4193</v>
          </cell>
          <cell r="M423">
            <v>937.65</v>
          </cell>
          <cell r="N423">
            <v>19476287</v>
          </cell>
          <cell r="P423">
            <v>0</v>
          </cell>
          <cell r="S423">
            <v>-806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  <cell r="G424" t="str">
            <v/>
          </cell>
          <cell r="H424">
            <v>0</v>
          </cell>
          <cell r="I424">
            <v>9</v>
          </cell>
          <cell r="J424">
            <v>101.33485927371626</v>
          </cell>
          <cell r="K424">
            <v>17316.046825633384</v>
          </cell>
          <cell r="L424">
            <v>231</v>
          </cell>
          <cell r="M424">
            <v>937.65</v>
          </cell>
          <cell r="N424">
            <v>23323177</v>
          </cell>
          <cell r="P424">
            <v>0</v>
          </cell>
          <cell r="S424">
            <v>-810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  <cell r="G425" t="str">
            <v/>
          </cell>
          <cell r="H425">
            <v>0</v>
          </cell>
          <cell r="I425">
            <v>9</v>
          </cell>
          <cell r="J425">
            <v>131.95674040464382</v>
          </cell>
          <cell r="K425">
            <v>18358.889389067524</v>
          </cell>
          <cell r="L425">
            <v>5867</v>
          </cell>
          <cell r="M425">
            <v>937.65</v>
          </cell>
          <cell r="N425">
            <v>13981522.0851337</v>
          </cell>
          <cell r="P425">
            <v>0</v>
          </cell>
          <cell r="S425">
            <v>-815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G426" t="str">
            <v/>
          </cell>
          <cell r="H426">
            <v>0</v>
          </cell>
          <cell r="I426">
            <v>9</v>
          </cell>
          <cell r="J426">
            <v>109.48088358192243</v>
          </cell>
          <cell r="K426">
            <v>17096.684841201721</v>
          </cell>
          <cell r="L426">
            <v>1621</v>
          </cell>
          <cell r="M426">
            <v>937.65</v>
          </cell>
          <cell r="N426">
            <v>20796386</v>
          </cell>
          <cell r="P426">
            <v>0</v>
          </cell>
          <cell r="S426">
            <v>-817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G427" t="str">
            <v/>
          </cell>
          <cell r="H427">
            <v>0</v>
          </cell>
          <cell r="I427">
            <v>9</v>
          </cell>
          <cell r="J427">
            <v>127.81084093343004</v>
          </cell>
          <cell r="K427">
            <v>18124.428247422678</v>
          </cell>
          <cell r="L427">
            <v>5041</v>
          </cell>
          <cell r="M427">
            <v>937.65</v>
          </cell>
          <cell r="N427">
            <v>10947924</v>
          </cell>
          <cell r="P427">
            <v>0</v>
          </cell>
          <cell r="S427">
            <v>-818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G428" t="str">
            <v/>
          </cell>
          <cell r="H428">
            <v>0</v>
          </cell>
          <cell r="I428">
            <v>9</v>
          </cell>
          <cell r="J428">
            <v>101.81074832603221</v>
          </cell>
          <cell r="K428">
            <v>17835.077456608811</v>
          </cell>
          <cell r="L428">
            <v>323</v>
          </cell>
          <cell r="M428">
            <v>937.65</v>
          </cell>
          <cell r="N428">
            <v>26922004</v>
          </cell>
          <cell r="P428">
            <v>0</v>
          </cell>
          <cell r="S428">
            <v>-821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G429" t="str">
            <v/>
          </cell>
          <cell r="H429">
            <v>0</v>
          </cell>
          <cell r="I429">
            <v>9</v>
          </cell>
          <cell r="J429">
            <v>100.46355945312764</v>
          </cell>
          <cell r="K429">
            <v>20615.708589560854</v>
          </cell>
          <cell r="L429">
            <v>96</v>
          </cell>
          <cell r="M429">
            <v>937.65</v>
          </cell>
          <cell r="N429">
            <v>32861439</v>
          </cell>
          <cell r="P429">
            <v>0</v>
          </cell>
          <cell r="S429">
            <v>-823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G430" t="str">
            <v/>
          </cell>
          <cell r="H430">
            <v>0</v>
          </cell>
          <cell r="I430">
            <v>9</v>
          </cell>
          <cell r="J430">
            <v>101.50225423981209</v>
          </cell>
          <cell r="K430">
            <v>18182.012406015037</v>
          </cell>
          <cell r="L430">
            <v>273</v>
          </cell>
          <cell r="M430">
            <v>937.65</v>
          </cell>
          <cell r="N430">
            <v>39391238</v>
          </cell>
          <cell r="P430">
            <v>0</v>
          </cell>
          <cell r="S430">
            <v>-825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G431" t="str">
            <v/>
          </cell>
          <cell r="H431">
            <v>0</v>
          </cell>
          <cell r="I431">
            <v>9</v>
          </cell>
          <cell r="J431">
            <v>101.65806004618875</v>
          </cell>
          <cell r="K431">
            <v>18513.816505102041</v>
          </cell>
          <cell r="L431">
            <v>307</v>
          </cell>
          <cell r="M431">
            <v>937.65</v>
          </cell>
          <cell r="N431">
            <v>44076107.229999997</v>
          </cell>
          <cell r="P431">
            <v>0</v>
          </cell>
          <cell r="S431">
            <v>-828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G432" t="str">
            <v/>
          </cell>
          <cell r="H432">
            <v>0</v>
          </cell>
          <cell r="I432">
            <v>9</v>
          </cell>
          <cell r="J432">
            <v>128.42009495239236</v>
          </cell>
          <cell r="K432">
            <v>19257.492052669168</v>
          </cell>
          <cell r="L432">
            <v>5473</v>
          </cell>
          <cell r="M432">
            <v>937.65</v>
          </cell>
          <cell r="N432">
            <v>19020546.810000002</v>
          </cell>
          <cell r="P432">
            <v>0</v>
          </cell>
          <cell r="S432">
            <v>-829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G433" t="str">
            <v/>
          </cell>
          <cell r="H433">
            <v>0</v>
          </cell>
          <cell r="I433">
            <v>9</v>
          </cell>
          <cell r="J433">
            <v>162.67939067180322</v>
          </cell>
          <cell r="K433">
            <v>18592.33024391198</v>
          </cell>
          <cell r="L433">
            <v>11654</v>
          </cell>
          <cell r="M433">
            <v>937.65</v>
          </cell>
          <cell r="N433">
            <v>11121233</v>
          </cell>
          <cell r="P433">
            <v>0</v>
          </cell>
          <cell r="S433">
            <v>-830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G434" t="str">
            <v/>
          </cell>
          <cell r="H434">
            <v>0</v>
          </cell>
          <cell r="I434">
            <v>9</v>
          </cell>
          <cell r="J434">
            <v>100</v>
          </cell>
          <cell r="K434">
            <v>17267.095931972788</v>
          </cell>
          <cell r="L434">
            <v>0</v>
          </cell>
          <cell r="M434">
            <v>937.65</v>
          </cell>
          <cell r="N434">
            <v>25382631</v>
          </cell>
          <cell r="P434">
            <v>0</v>
          </cell>
          <cell r="S434">
            <v>-832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G435" t="str">
            <v/>
          </cell>
          <cell r="H435">
            <v>0</v>
          </cell>
          <cell r="I435">
            <v>9</v>
          </cell>
          <cell r="J435">
            <v>105.95798398051343</v>
          </cell>
          <cell r="K435">
            <v>17883.676789587851</v>
          </cell>
          <cell r="L435">
            <v>1066</v>
          </cell>
          <cell r="M435">
            <v>937.65</v>
          </cell>
          <cell r="N435">
            <v>8687326</v>
          </cell>
          <cell r="P435">
            <v>0</v>
          </cell>
          <cell r="S435">
            <v>-851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G436" t="str">
            <v/>
          </cell>
          <cell r="H436">
            <v>0</v>
          </cell>
          <cell r="I436">
            <v>9</v>
          </cell>
          <cell r="J436">
            <v>121.87534975640494</v>
          </cell>
          <cell r="K436">
            <v>17327.692507415901</v>
          </cell>
          <cell r="L436">
            <v>3790</v>
          </cell>
          <cell r="M436">
            <v>937.65</v>
          </cell>
          <cell r="N436">
            <v>13468861.880000001</v>
          </cell>
          <cell r="P436">
            <v>0</v>
          </cell>
          <cell r="S436">
            <v>-852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G437" t="str">
            <v/>
          </cell>
          <cell r="H437">
            <v>0</v>
          </cell>
          <cell r="I437">
            <v>9</v>
          </cell>
          <cell r="J437">
            <v>102.18686893380067</v>
          </cell>
          <cell r="K437">
            <v>18759.445199724629</v>
          </cell>
          <cell r="L437">
            <v>410</v>
          </cell>
          <cell r="M437">
            <v>937.65</v>
          </cell>
          <cell r="N437">
            <v>23900272</v>
          </cell>
          <cell r="P437">
            <v>0</v>
          </cell>
          <cell r="S437">
            <v>-853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  <cell r="G438" t="str">
            <v/>
          </cell>
          <cell r="H438">
            <v>0</v>
          </cell>
          <cell r="I438">
            <v>9</v>
          </cell>
          <cell r="J438">
            <v>138.21150966139251</v>
          </cell>
          <cell r="K438">
            <v>16962.946937901499</v>
          </cell>
          <cell r="L438">
            <v>6482</v>
          </cell>
          <cell r="M438">
            <v>937.65</v>
          </cell>
          <cell r="N438">
            <v>10975462</v>
          </cell>
          <cell r="P438">
            <v>0</v>
          </cell>
          <cell r="S438">
            <v>-855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  <cell r="G439" t="str">
            <v/>
          </cell>
          <cell r="H439">
            <v>0</v>
          </cell>
          <cell r="I439">
            <v>9</v>
          </cell>
          <cell r="J439">
            <v>115.55344009554062</v>
          </cell>
          <cell r="K439">
            <v>18139.073633217995</v>
          </cell>
          <cell r="L439">
            <v>2821</v>
          </cell>
          <cell r="M439">
            <v>937.65</v>
          </cell>
          <cell r="N439">
            <v>12402915.719999999</v>
          </cell>
          <cell r="P439">
            <v>0</v>
          </cell>
          <cell r="S439">
            <v>-860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  <cell r="G440" t="str">
            <v/>
          </cell>
          <cell r="H440">
            <v>0</v>
          </cell>
          <cell r="I440">
            <v>9</v>
          </cell>
          <cell r="J440">
            <v>132.2224272617662</v>
          </cell>
          <cell r="K440">
            <v>16818.485939686274</v>
          </cell>
          <cell r="L440">
            <v>5419</v>
          </cell>
          <cell r="M440">
            <v>937.65</v>
          </cell>
          <cell r="N440">
            <v>29385622.696894038</v>
          </cell>
          <cell r="P440">
            <v>0</v>
          </cell>
          <cell r="S440">
            <v>-871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  <cell r="G441" t="str">
            <v/>
          </cell>
          <cell r="H441">
            <v>0</v>
          </cell>
          <cell r="I441">
            <v>9</v>
          </cell>
          <cell r="J441">
            <v>100</v>
          </cell>
          <cell r="K441">
            <v>17784.267659854977</v>
          </cell>
          <cell r="L441">
            <v>0</v>
          </cell>
          <cell r="M441">
            <v>937.65</v>
          </cell>
          <cell r="N441">
            <v>27217210</v>
          </cell>
          <cell r="P441">
            <v>0</v>
          </cell>
          <cell r="S441">
            <v>-872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  <cell r="G442" t="str">
            <v/>
          </cell>
          <cell r="H442">
            <v>0</v>
          </cell>
          <cell r="I442">
            <v>9</v>
          </cell>
          <cell r="J442">
            <v>109.48353060627376</v>
          </cell>
          <cell r="K442">
            <v>17824.094501875003</v>
          </cell>
          <cell r="L442">
            <v>1690</v>
          </cell>
          <cell r="M442">
            <v>937.65</v>
          </cell>
          <cell r="N442">
            <v>11372340.41</v>
          </cell>
          <cell r="P442">
            <v>0</v>
          </cell>
          <cell r="S442">
            <v>-873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G443" t="str">
            <v/>
          </cell>
          <cell r="H443">
            <v>0</v>
          </cell>
          <cell r="I443">
            <v>9</v>
          </cell>
          <cell r="J443">
            <v>100.47910556083562</v>
          </cell>
          <cell r="K443">
            <v>17131.033644859814</v>
          </cell>
          <cell r="L443">
            <v>82</v>
          </cell>
          <cell r="M443">
            <v>937.65</v>
          </cell>
          <cell r="N443">
            <v>20195478</v>
          </cell>
          <cell r="P443">
            <v>0</v>
          </cell>
          <cell r="S443">
            <v>-876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  <cell r="G444" t="str">
            <v/>
          </cell>
          <cell r="H444">
            <v>0</v>
          </cell>
          <cell r="I444">
            <v>9</v>
          </cell>
          <cell r="J444">
            <v>105.00526325855107</v>
          </cell>
          <cell r="K444">
            <v>17684.361200752694</v>
          </cell>
          <cell r="L444">
            <v>885</v>
          </cell>
          <cell r="M444">
            <v>937.65</v>
          </cell>
          <cell r="N444">
            <v>18223736.79101523</v>
          </cell>
          <cell r="P444">
            <v>0</v>
          </cell>
          <cell r="S444">
            <v>-878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  <cell r="G445" t="str">
            <v/>
          </cell>
          <cell r="H445">
            <v>0</v>
          </cell>
          <cell r="I445">
            <v>9</v>
          </cell>
          <cell r="J445">
            <v>117.6972810626247</v>
          </cell>
          <cell r="K445">
            <v>17326.905822102424</v>
          </cell>
          <cell r="L445">
            <v>3066</v>
          </cell>
          <cell r="M445">
            <v>937.65</v>
          </cell>
          <cell r="N445">
            <v>14808788.003591234</v>
          </cell>
          <cell r="P445">
            <v>0</v>
          </cell>
          <cell r="S445">
            <v>-879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  <cell r="G446" t="str">
            <v/>
          </cell>
          <cell r="H446">
            <v>0</v>
          </cell>
          <cell r="I446">
            <v>9</v>
          </cell>
          <cell r="J446">
            <v>106.74842420854449</v>
          </cell>
          <cell r="K446">
            <v>17690.599848726113</v>
          </cell>
          <cell r="L446">
            <v>1194</v>
          </cell>
          <cell r="M446">
            <v>937.65</v>
          </cell>
          <cell r="N446">
            <v>23770964</v>
          </cell>
          <cell r="P446">
            <v>0</v>
          </cell>
          <cell r="S446">
            <v>-885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  <cell r="G447" t="str">
            <v/>
          </cell>
          <cell r="H447">
            <v>0</v>
          </cell>
          <cell r="I447">
            <v>9</v>
          </cell>
          <cell r="J447">
            <v>114.123401328936</v>
          </cell>
          <cell r="K447">
            <v>17447.075555555555</v>
          </cell>
          <cell r="L447">
            <v>2464</v>
          </cell>
          <cell r="M447">
            <v>937.65</v>
          </cell>
          <cell r="N447">
            <v>7530615.2200000007</v>
          </cell>
          <cell r="P447">
            <v>0</v>
          </cell>
          <cell r="S447">
            <v>-910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  <cell r="G448" t="str">
            <v/>
          </cell>
          <cell r="H448">
            <v>0</v>
          </cell>
          <cell r="I448">
            <v>9</v>
          </cell>
          <cell r="J448">
            <v>115.58280564074357</v>
          </cell>
          <cell r="K448">
            <v>17962.116066204384</v>
          </cell>
          <cell r="L448">
            <v>2799</v>
          </cell>
          <cell r="M448">
            <v>937.65</v>
          </cell>
          <cell r="N448">
            <v>5897037.3900000006</v>
          </cell>
          <cell r="P448">
            <v>0</v>
          </cell>
          <cell r="S448">
            <v>-915</v>
          </cell>
        </row>
      </sheetData>
      <sheetData sheetId="6">
        <row r="10">
          <cell r="E10">
            <v>1</v>
          </cell>
          <cell r="F10">
            <v>395931</v>
          </cell>
          <cell r="G10">
            <v>0</v>
          </cell>
          <cell r="H10">
            <v>395931</v>
          </cell>
          <cell r="I10">
            <v>29706678.840062726</v>
          </cell>
          <cell r="J10">
            <v>2673601.0956056453</v>
          </cell>
          <cell r="K10">
            <v>9</v>
          </cell>
          <cell r="L10">
            <v>1.3328012940512337</v>
          </cell>
          <cell r="M10">
            <v>0</v>
          </cell>
          <cell r="N10">
            <v>120620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</row>
        <row r="11">
          <cell r="E11">
            <v>3</v>
          </cell>
          <cell r="F11">
            <v>12232</v>
          </cell>
          <cell r="G11">
            <v>0</v>
          </cell>
          <cell r="H11">
            <v>12232</v>
          </cell>
          <cell r="I11">
            <v>15627538.067239804</v>
          </cell>
          <cell r="J11">
            <v>1406478.4260515822</v>
          </cell>
          <cell r="K11">
            <v>9</v>
          </cell>
          <cell r="L11">
            <v>7.8272085771731947E-2</v>
          </cell>
          <cell r="M11">
            <v>0</v>
          </cell>
          <cell r="N11">
            <v>12232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</row>
        <row r="12">
          <cell r="E12">
            <v>5</v>
          </cell>
          <cell r="F12">
            <v>953429</v>
          </cell>
          <cell r="G12">
            <v>0</v>
          </cell>
          <cell r="H12">
            <v>953429</v>
          </cell>
          <cell r="I12">
            <v>62257095.801543415</v>
          </cell>
          <cell r="J12">
            <v>5603138.6221389072</v>
          </cell>
          <cell r="K12">
            <v>9</v>
          </cell>
          <cell r="L12">
            <v>1.5314382846241978</v>
          </cell>
          <cell r="M12">
            <v>0</v>
          </cell>
          <cell r="N12">
            <v>140500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</row>
        <row r="13">
          <cell r="E13">
            <v>7</v>
          </cell>
          <cell r="F13">
            <v>874192</v>
          </cell>
          <cell r="G13">
            <v>0</v>
          </cell>
          <cell r="H13">
            <v>874192</v>
          </cell>
          <cell r="I13">
            <v>34332242.029075459</v>
          </cell>
          <cell r="J13">
            <v>3089901.7826167913</v>
          </cell>
          <cell r="K13">
            <v>9</v>
          </cell>
          <cell r="L13">
            <v>2.5462712259212781</v>
          </cell>
          <cell r="M13">
            <v>0</v>
          </cell>
          <cell r="N13">
            <v>374274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</row>
        <row r="14">
          <cell r="E14">
            <v>8</v>
          </cell>
          <cell r="F14">
            <v>1507700</v>
          </cell>
          <cell r="G14">
            <v>0</v>
          </cell>
          <cell r="H14">
            <v>1507700</v>
          </cell>
          <cell r="I14">
            <v>26635573.465556361</v>
          </cell>
          <cell r="J14">
            <v>2397201.6119000725</v>
          </cell>
          <cell r="K14">
            <v>9</v>
          </cell>
          <cell r="L14">
            <v>5.6604750858834469</v>
          </cell>
          <cell r="M14">
            <v>0</v>
          </cell>
          <cell r="N14">
            <v>702564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</row>
        <row r="15">
          <cell r="E15">
            <v>9</v>
          </cell>
          <cell r="F15">
            <v>186093</v>
          </cell>
          <cell r="G15">
            <v>0</v>
          </cell>
          <cell r="H15">
            <v>186093</v>
          </cell>
          <cell r="I15">
            <v>107369917.25007316</v>
          </cell>
          <cell r="J15">
            <v>9663292.5525065847</v>
          </cell>
          <cell r="K15">
            <v>9</v>
          </cell>
          <cell r="L15">
            <v>0.17331949652766748</v>
          </cell>
          <cell r="M15">
            <v>0</v>
          </cell>
          <cell r="N15">
            <v>49429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</row>
        <row r="16">
          <cell r="E16">
            <v>10</v>
          </cell>
          <cell r="F16">
            <v>216988</v>
          </cell>
          <cell r="G16">
            <v>0</v>
          </cell>
          <cell r="H16">
            <v>216988</v>
          </cell>
          <cell r="I16">
            <v>86491644.5825205</v>
          </cell>
          <cell r="J16">
            <v>7784248.0124268448</v>
          </cell>
          <cell r="K16">
            <v>9</v>
          </cell>
          <cell r="L16">
            <v>0.25087741254934137</v>
          </cell>
          <cell r="M16">
            <v>0</v>
          </cell>
          <cell r="N16">
            <v>76879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</row>
        <row r="17">
          <cell r="E17">
            <v>14</v>
          </cell>
          <cell r="F17">
            <v>139488</v>
          </cell>
          <cell r="G17">
            <v>0</v>
          </cell>
          <cell r="H17">
            <v>139488</v>
          </cell>
          <cell r="I17">
            <v>38240007</v>
          </cell>
          <cell r="J17">
            <v>3441600.63</v>
          </cell>
          <cell r="K17">
            <v>9</v>
          </cell>
          <cell r="L17">
            <v>0.36476980770427159</v>
          </cell>
          <cell r="M17">
            <v>0</v>
          </cell>
          <cell r="N17">
            <v>82792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</row>
        <row r="18">
          <cell r="E18">
            <v>16</v>
          </cell>
          <cell r="F18">
            <v>3997990</v>
          </cell>
          <cell r="G18">
            <v>0</v>
          </cell>
          <cell r="H18">
            <v>3997990</v>
          </cell>
          <cell r="I18">
            <v>80347350.09871155</v>
          </cell>
          <cell r="J18">
            <v>7231261.5088840397</v>
          </cell>
          <cell r="K18">
            <v>9</v>
          </cell>
          <cell r="L18">
            <v>4.9758828325865494</v>
          </cell>
          <cell r="M18">
            <v>0</v>
          </cell>
          <cell r="N18">
            <v>284907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</row>
        <row r="19">
          <cell r="E19">
            <v>17</v>
          </cell>
          <cell r="F19">
            <v>130984</v>
          </cell>
          <cell r="G19">
            <v>0</v>
          </cell>
          <cell r="H19">
            <v>130984</v>
          </cell>
          <cell r="I19">
            <v>35086089.355527826</v>
          </cell>
          <cell r="J19">
            <v>3157748.0419975044</v>
          </cell>
          <cell r="K19">
            <v>9</v>
          </cell>
          <cell r="L19">
            <v>0.3733217420520632</v>
          </cell>
          <cell r="M19">
            <v>0</v>
          </cell>
          <cell r="N19">
            <v>29776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</row>
        <row r="20">
          <cell r="E20">
            <v>18</v>
          </cell>
          <cell r="F20">
            <v>393982</v>
          </cell>
          <cell r="G20">
            <v>0</v>
          </cell>
          <cell r="H20">
            <v>393982</v>
          </cell>
          <cell r="I20">
            <v>11612026.502773758</v>
          </cell>
          <cell r="J20">
            <v>1045082.3852496382</v>
          </cell>
          <cell r="K20">
            <v>9</v>
          </cell>
          <cell r="L20">
            <v>3.3928789251892404</v>
          </cell>
          <cell r="M20">
            <v>0</v>
          </cell>
          <cell r="N20">
            <v>75120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</row>
        <row r="21">
          <cell r="E21">
            <v>20</v>
          </cell>
          <cell r="F21">
            <v>4340705</v>
          </cell>
          <cell r="G21">
            <v>0</v>
          </cell>
          <cell r="H21">
            <v>4340705</v>
          </cell>
          <cell r="I21">
            <v>83717295.601056948</v>
          </cell>
          <cell r="J21">
            <v>7534556.6040951246</v>
          </cell>
          <cell r="K21">
            <v>9</v>
          </cell>
          <cell r="L21">
            <v>5.1849560701112729</v>
          </cell>
          <cell r="M21">
            <v>0</v>
          </cell>
          <cell r="N21">
            <v>848625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</row>
        <row r="22">
          <cell r="E22">
            <v>23</v>
          </cell>
          <cell r="F22">
            <v>16046</v>
          </cell>
          <cell r="G22">
            <v>0</v>
          </cell>
          <cell r="H22">
            <v>16046</v>
          </cell>
          <cell r="I22">
            <v>49330219.231176868</v>
          </cell>
          <cell r="J22">
            <v>4439719.7308059176</v>
          </cell>
          <cell r="K22">
            <v>9</v>
          </cell>
          <cell r="L22">
            <v>3.2527728946030857E-2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</row>
        <row r="23">
          <cell r="E23">
            <v>24</v>
          </cell>
          <cell r="F23">
            <v>597225</v>
          </cell>
          <cell r="G23">
            <v>0</v>
          </cell>
          <cell r="H23">
            <v>597225</v>
          </cell>
          <cell r="I23">
            <v>29891939.906122115</v>
          </cell>
          <cell r="J23">
            <v>2690274.59155099</v>
          </cell>
          <cell r="K23">
            <v>9</v>
          </cell>
          <cell r="L23">
            <v>1.9979466099411081</v>
          </cell>
          <cell r="M23">
            <v>0</v>
          </cell>
          <cell r="N23">
            <v>190841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E24">
            <v>25</v>
          </cell>
          <cell r="F24">
            <v>2101812</v>
          </cell>
          <cell r="G24">
            <v>0</v>
          </cell>
          <cell r="H24">
            <v>2101812</v>
          </cell>
          <cell r="I24">
            <v>35326473.086623676</v>
          </cell>
          <cell r="J24">
            <v>3179382.5777961309</v>
          </cell>
          <cell r="K24">
            <v>9</v>
          </cell>
          <cell r="L24">
            <v>5.9496797057724065</v>
          </cell>
          <cell r="M24">
            <v>0</v>
          </cell>
          <cell r="N24">
            <v>359584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E25">
            <v>26</v>
          </cell>
          <cell r="F25">
            <v>37894</v>
          </cell>
          <cell r="G25">
            <v>0</v>
          </cell>
          <cell r="H25">
            <v>37894</v>
          </cell>
          <cell r="I25">
            <v>65826717.842597663</v>
          </cell>
          <cell r="J25">
            <v>5924404.6058337893</v>
          </cell>
          <cell r="K25">
            <v>9</v>
          </cell>
          <cell r="L25">
            <v>5.7566291077447741E-2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</row>
        <row r="26">
          <cell r="E26">
            <v>27</v>
          </cell>
          <cell r="F26">
            <v>12437</v>
          </cell>
          <cell r="G26">
            <v>0</v>
          </cell>
          <cell r="H26">
            <v>12437</v>
          </cell>
          <cell r="I26">
            <v>9127496</v>
          </cell>
          <cell r="J26">
            <v>821474.64</v>
          </cell>
          <cell r="K26">
            <v>9</v>
          </cell>
          <cell r="L26">
            <v>0.13625861901226799</v>
          </cell>
          <cell r="M26">
            <v>0</v>
          </cell>
          <cell r="N26">
            <v>12437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</row>
        <row r="27">
          <cell r="E27">
            <v>30</v>
          </cell>
          <cell r="F27">
            <v>130809</v>
          </cell>
          <cell r="G27">
            <v>0</v>
          </cell>
          <cell r="H27">
            <v>130809</v>
          </cell>
          <cell r="I27">
            <v>66484365.087320387</v>
          </cell>
          <cell r="J27">
            <v>5983592.8578588348</v>
          </cell>
          <cell r="K27">
            <v>9</v>
          </cell>
          <cell r="L27">
            <v>0.19675152169716265</v>
          </cell>
          <cell r="M27">
            <v>0</v>
          </cell>
          <cell r="N27">
            <v>25589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</row>
        <row r="28">
          <cell r="E28">
            <v>31</v>
          </cell>
          <cell r="F28">
            <v>1610701</v>
          </cell>
          <cell r="G28">
            <v>0</v>
          </cell>
          <cell r="H28">
            <v>1610701</v>
          </cell>
          <cell r="I28">
            <v>79047390.708607614</v>
          </cell>
          <cell r="J28">
            <v>7114265.163774685</v>
          </cell>
          <cell r="K28">
            <v>9</v>
          </cell>
          <cell r="L28">
            <v>2.0376396811597828</v>
          </cell>
          <cell r="M28">
            <v>0</v>
          </cell>
          <cell r="N28">
            <v>587833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E29">
            <v>35</v>
          </cell>
          <cell r="F29">
            <v>204368051</v>
          </cell>
          <cell r="G29">
            <v>0</v>
          </cell>
          <cell r="H29">
            <v>204368051</v>
          </cell>
          <cell r="I29">
            <v>1253139880.0442333</v>
          </cell>
          <cell r="J29">
            <v>225565178.40796199</v>
          </cell>
          <cell r="K29">
            <v>18</v>
          </cell>
          <cell r="L29">
            <v>16.308478746425838</v>
          </cell>
          <cell r="M29">
            <v>0</v>
          </cell>
          <cell r="N29">
            <v>42696594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</row>
        <row r="30">
          <cell r="E30">
            <v>36</v>
          </cell>
          <cell r="F30">
            <v>2045280</v>
          </cell>
          <cell r="G30">
            <v>0</v>
          </cell>
          <cell r="H30">
            <v>2045280</v>
          </cell>
          <cell r="I30">
            <v>30092644.282271668</v>
          </cell>
          <cell r="J30">
            <v>2708337.98540445</v>
          </cell>
          <cell r="K30">
            <v>9</v>
          </cell>
          <cell r="L30">
            <v>6.7966110947748311</v>
          </cell>
          <cell r="M30">
            <v>0</v>
          </cell>
          <cell r="N30">
            <v>730116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E31">
            <v>38</v>
          </cell>
          <cell r="F31">
            <v>18484</v>
          </cell>
          <cell r="G31">
            <v>0</v>
          </cell>
          <cell r="H31">
            <v>18484</v>
          </cell>
          <cell r="I31">
            <v>13236669.648590123</v>
          </cell>
          <cell r="J31">
            <v>1191300.268373111</v>
          </cell>
          <cell r="K31">
            <v>9</v>
          </cell>
          <cell r="L31">
            <v>0.13964237599575346</v>
          </cell>
          <cell r="M31">
            <v>0</v>
          </cell>
          <cell r="N31">
            <v>18484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</row>
        <row r="32">
          <cell r="E32">
            <v>40</v>
          </cell>
          <cell r="F32">
            <v>275657</v>
          </cell>
          <cell r="G32">
            <v>0</v>
          </cell>
          <cell r="H32">
            <v>275657</v>
          </cell>
          <cell r="I32">
            <v>81391818.372229785</v>
          </cell>
          <cell r="J32">
            <v>7325263.6535006808</v>
          </cell>
          <cell r="K32">
            <v>9</v>
          </cell>
          <cell r="L32">
            <v>0.33867900424504077</v>
          </cell>
          <cell r="M32">
            <v>0</v>
          </cell>
          <cell r="N32">
            <v>65892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</row>
        <row r="33">
          <cell r="E33">
            <v>43</v>
          </cell>
          <cell r="F33">
            <v>61192</v>
          </cell>
          <cell r="G33">
            <v>0</v>
          </cell>
          <cell r="H33">
            <v>61192</v>
          </cell>
          <cell r="I33">
            <v>4260191.5477814907</v>
          </cell>
          <cell r="J33">
            <v>383417.23930033413</v>
          </cell>
          <cell r="K33">
            <v>9</v>
          </cell>
          <cell r="L33">
            <v>1.4363673396766852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</row>
        <row r="34">
          <cell r="E34">
            <v>44</v>
          </cell>
          <cell r="F34">
            <v>17045466</v>
          </cell>
          <cell r="G34">
            <v>0</v>
          </cell>
          <cell r="H34">
            <v>17045466</v>
          </cell>
          <cell r="I34">
            <v>237304379</v>
          </cell>
          <cell r="J34">
            <v>42714788.219999999</v>
          </cell>
          <cell r="K34">
            <v>18</v>
          </cell>
          <cell r="L34">
            <v>7.1829546811691998</v>
          </cell>
          <cell r="M34">
            <v>0</v>
          </cell>
          <cell r="N34">
            <v>2497621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</row>
        <row r="35">
          <cell r="E35">
            <v>45</v>
          </cell>
          <cell r="F35">
            <v>83433</v>
          </cell>
          <cell r="G35">
            <v>0</v>
          </cell>
          <cell r="H35">
            <v>83433</v>
          </cell>
          <cell r="I35">
            <v>3703611.4648572309</v>
          </cell>
          <cell r="J35">
            <v>333325.03183715075</v>
          </cell>
          <cell r="K35">
            <v>9</v>
          </cell>
          <cell r="L35">
            <v>2.25274710351444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</row>
        <row r="36">
          <cell r="E36">
            <v>46</v>
          </cell>
          <cell r="F36">
            <v>49658</v>
          </cell>
          <cell r="G36">
            <v>0</v>
          </cell>
          <cell r="H36">
            <v>49658</v>
          </cell>
          <cell r="I36">
            <v>153349471.78854358</v>
          </cell>
          <cell r="J36">
            <v>13801452.460968921</v>
          </cell>
          <cell r="K36">
            <v>9</v>
          </cell>
          <cell r="L36">
            <v>3.2382243917001771E-2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</row>
        <row r="37">
          <cell r="E37">
            <v>48</v>
          </cell>
          <cell r="F37">
            <v>143435</v>
          </cell>
          <cell r="G37">
            <v>0</v>
          </cell>
          <cell r="H37">
            <v>143435</v>
          </cell>
          <cell r="I37">
            <v>75714389.467142135</v>
          </cell>
          <cell r="J37">
            <v>6814295.0520427916</v>
          </cell>
          <cell r="K37">
            <v>9</v>
          </cell>
          <cell r="L37">
            <v>0.1894421932336213</v>
          </cell>
          <cell r="M37">
            <v>0</v>
          </cell>
          <cell r="N37">
            <v>73188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E38">
            <v>49</v>
          </cell>
          <cell r="F38">
            <v>17296209</v>
          </cell>
          <cell r="G38">
            <v>0</v>
          </cell>
          <cell r="H38">
            <v>17296209</v>
          </cell>
          <cell r="I38">
            <v>221657465.79480863</v>
          </cell>
          <cell r="J38">
            <v>19949171.921532776</v>
          </cell>
          <cell r="K38">
            <v>9</v>
          </cell>
          <cell r="L38">
            <v>7.8031249423429481</v>
          </cell>
          <cell r="M38">
            <v>0</v>
          </cell>
          <cell r="N38">
            <v>3922228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</row>
        <row r="39">
          <cell r="E39">
            <v>50</v>
          </cell>
          <cell r="F39">
            <v>255262</v>
          </cell>
          <cell r="G39">
            <v>0</v>
          </cell>
          <cell r="H39">
            <v>255262</v>
          </cell>
          <cell r="I39">
            <v>53675064.932802215</v>
          </cell>
          <cell r="J39">
            <v>4830755.8439521994</v>
          </cell>
          <cell r="K39">
            <v>9</v>
          </cell>
          <cell r="L39">
            <v>0.47556905672973454</v>
          </cell>
          <cell r="M39">
            <v>0</v>
          </cell>
          <cell r="N39">
            <v>34147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</row>
        <row r="40">
          <cell r="E40">
            <v>52</v>
          </cell>
          <cell r="F40">
            <v>1077057</v>
          </cell>
          <cell r="G40">
            <v>0</v>
          </cell>
          <cell r="H40">
            <v>1077057</v>
          </cell>
          <cell r="I40">
            <v>23693200.628332805</v>
          </cell>
          <cell r="J40">
            <v>2132388.0565499524</v>
          </cell>
          <cell r="K40">
            <v>9</v>
          </cell>
          <cell r="L40">
            <v>4.545848477356131</v>
          </cell>
          <cell r="M40">
            <v>0</v>
          </cell>
          <cell r="N40">
            <v>220202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</row>
        <row r="41">
          <cell r="E41">
            <v>56</v>
          </cell>
          <cell r="F41">
            <v>1480605</v>
          </cell>
          <cell r="G41">
            <v>0</v>
          </cell>
          <cell r="H41">
            <v>1480605</v>
          </cell>
          <cell r="I41">
            <v>73265820.573466048</v>
          </cell>
          <cell r="J41">
            <v>6593923.8516119439</v>
          </cell>
          <cell r="K41">
            <v>9</v>
          </cell>
          <cell r="L41">
            <v>2.0208672862884933</v>
          </cell>
          <cell r="M41">
            <v>0</v>
          </cell>
          <cell r="N41">
            <v>606895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</row>
        <row r="42">
          <cell r="E42">
            <v>57</v>
          </cell>
          <cell r="F42">
            <v>14526526</v>
          </cell>
          <cell r="G42">
            <v>0</v>
          </cell>
          <cell r="H42">
            <v>14526526</v>
          </cell>
          <cell r="I42">
            <v>107787405.27755316</v>
          </cell>
          <cell r="J42">
            <v>19401732.949959569</v>
          </cell>
          <cell r="K42">
            <v>18</v>
          </cell>
          <cell r="L42">
            <v>13.47701613430077</v>
          </cell>
          <cell r="M42">
            <v>0</v>
          </cell>
          <cell r="N42">
            <v>3442368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</row>
        <row r="43">
          <cell r="E43">
            <v>61</v>
          </cell>
          <cell r="F43">
            <v>4021059</v>
          </cell>
          <cell r="G43">
            <v>0</v>
          </cell>
          <cell r="H43">
            <v>4021059</v>
          </cell>
          <cell r="I43">
            <v>104851622.36195773</v>
          </cell>
          <cell r="J43">
            <v>9436646.0125761945</v>
          </cell>
          <cell r="K43">
            <v>9</v>
          </cell>
          <cell r="L43">
            <v>3.834999315622341</v>
          </cell>
          <cell r="M43">
            <v>0</v>
          </cell>
          <cell r="N43">
            <v>815319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</row>
        <row r="44">
          <cell r="E44">
            <v>63</v>
          </cell>
          <cell r="F44">
            <v>41469</v>
          </cell>
          <cell r="G44">
            <v>0</v>
          </cell>
          <cell r="H44">
            <v>41469</v>
          </cell>
          <cell r="I44">
            <v>2483400</v>
          </cell>
          <cell r="J44">
            <v>223506</v>
          </cell>
          <cell r="K44">
            <v>9</v>
          </cell>
          <cell r="L44">
            <v>1.6698477893210921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</row>
        <row r="45">
          <cell r="E45">
            <v>64</v>
          </cell>
          <cell r="F45">
            <v>1080292</v>
          </cell>
          <cell r="G45">
            <v>0</v>
          </cell>
          <cell r="H45">
            <v>1080292</v>
          </cell>
          <cell r="I45">
            <v>28323906.70787945</v>
          </cell>
          <cell r="J45">
            <v>2549151.6037091506</v>
          </cell>
          <cell r="K45">
            <v>9</v>
          </cell>
          <cell r="L45">
            <v>3.8140642501815356</v>
          </cell>
          <cell r="M45">
            <v>0</v>
          </cell>
          <cell r="N45">
            <v>329644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</row>
        <row r="46">
          <cell r="E46">
            <v>65</v>
          </cell>
          <cell r="F46">
            <v>175320</v>
          </cell>
          <cell r="G46">
            <v>0</v>
          </cell>
          <cell r="H46">
            <v>175320</v>
          </cell>
          <cell r="I46">
            <v>25525096.865598314</v>
          </cell>
          <cell r="J46">
            <v>2297258.7179038483</v>
          </cell>
          <cell r="K46">
            <v>9</v>
          </cell>
          <cell r="L46">
            <v>0.68685341694545798</v>
          </cell>
          <cell r="M46">
            <v>0</v>
          </cell>
          <cell r="N46">
            <v>77920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</row>
        <row r="47">
          <cell r="E47">
            <v>67</v>
          </cell>
          <cell r="F47">
            <v>38201</v>
          </cell>
          <cell r="G47">
            <v>0</v>
          </cell>
          <cell r="H47">
            <v>38201</v>
          </cell>
          <cell r="I47">
            <v>41961109.014266677</v>
          </cell>
          <cell r="J47">
            <v>3776499.811284001</v>
          </cell>
          <cell r="K47">
            <v>9</v>
          </cell>
          <cell r="L47">
            <v>9.1039061877539393E-2</v>
          </cell>
          <cell r="M47">
            <v>0</v>
          </cell>
          <cell r="N47">
            <v>17932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</row>
        <row r="48">
          <cell r="E48">
            <v>71</v>
          </cell>
          <cell r="F48">
            <v>118726</v>
          </cell>
          <cell r="G48">
            <v>0</v>
          </cell>
          <cell r="H48">
            <v>118726</v>
          </cell>
          <cell r="I48">
            <v>56927667.47809723</v>
          </cell>
          <cell r="J48">
            <v>5123490.0730287507</v>
          </cell>
          <cell r="K48">
            <v>9</v>
          </cell>
          <cell r="L48">
            <v>0.20855588373734005</v>
          </cell>
          <cell r="M48">
            <v>0</v>
          </cell>
          <cell r="N48">
            <v>32636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</row>
        <row r="49">
          <cell r="E49">
            <v>72</v>
          </cell>
          <cell r="F49">
            <v>122818</v>
          </cell>
          <cell r="G49">
            <v>0</v>
          </cell>
          <cell r="H49">
            <v>122818</v>
          </cell>
          <cell r="I49">
            <v>48102822.423199207</v>
          </cell>
          <cell r="J49">
            <v>4329254.0180879282</v>
          </cell>
          <cell r="K49">
            <v>9</v>
          </cell>
          <cell r="L49">
            <v>0.25532389538283495</v>
          </cell>
          <cell r="M49">
            <v>0</v>
          </cell>
          <cell r="N49">
            <v>27730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</row>
        <row r="50">
          <cell r="E50">
            <v>73</v>
          </cell>
          <cell r="F50">
            <v>453936</v>
          </cell>
          <cell r="G50">
            <v>0</v>
          </cell>
          <cell r="H50">
            <v>453936</v>
          </cell>
          <cell r="I50">
            <v>51806798.317762934</v>
          </cell>
          <cell r="J50">
            <v>4662611.8485986637</v>
          </cell>
          <cell r="K50">
            <v>9</v>
          </cell>
          <cell r="L50">
            <v>0.87620932916126471</v>
          </cell>
          <cell r="M50">
            <v>0</v>
          </cell>
          <cell r="N50">
            <v>108316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</row>
        <row r="51">
          <cell r="E51">
            <v>74</v>
          </cell>
          <cell r="F51">
            <v>124782</v>
          </cell>
          <cell r="G51">
            <v>0</v>
          </cell>
          <cell r="H51">
            <v>124782</v>
          </cell>
          <cell r="I51">
            <v>6028393.3890404999</v>
          </cell>
          <cell r="J51">
            <v>542555.40501364495</v>
          </cell>
          <cell r="K51">
            <v>9</v>
          </cell>
          <cell r="L51">
            <v>2.0699047316130899</v>
          </cell>
          <cell r="M51">
            <v>0</v>
          </cell>
          <cell r="N51">
            <v>53478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</row>
        <row r="52">
          <cell r="E52">
            <v>77</v>
          </cell>
          <cell r="F52">
            <v>13970</v>
          </cell>
          <cell r="G52">
            <v>0</v>
          </cell>
          <cell r="H52">
            <v>13970</v>
          </cell>
          <cell r="I52">
            <v>17166495.739999998</v>
          </cell>
          <cell r="J52">
            <v>1544984.6165999998</v>
          </cell>
          <cell r="K52">
            <v>9</v>
          </cell>
          <cell r="L52">
            <v>8.1379451063202268E-2</v>
          </cell>
          <cell r="M52">
            <v>0</v>
          </cell>
          <cell r="N52">
            <v>13970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</row>
        <row r="53">
          <cell r="E53">
            <v>79</v>
          </cell>
          <cell r="F53">
            <v>3077980</v>
          </cell>
          <cell r="G53">
            <v>0</v>
          </cell>
          <cell r="H53">
            <v>3077980</v>
          </cell>
          <cell r="I53">
            <v>44096709</v>
          </cell>
          <cell r="J53">
            <v>3968703.81</v>
          </cell>
          <cell r="K53">
            <v>9</v>
          </cell>
          <cell r="L53">
            <v>6.9800673787243399</v>
          </cell>
          <cell r="M53">
            <v>0</v>
          </cell>
          <cell r="N53">
            <v>995693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</row>
        <row r="54">
          <cell r="E54">
            <v>82</v>
          </cell>
          <cell r="F54">
            <v>146590</v>
          </cell>
          <cell r="G54">
            <v>0</v>
          </cell>
          <cell r="H54">
            <v>146590</v>
          </cell>
          <cell r="I54">
            <v>43300274.912337527</v>
          </cell>
          <cell r="J54">
            <v>3897024.7421103772</v>
          </cell>
          <cell r="K54">
            <v>9</v>
          </cell>
          <cell r="L54">
            <v>0.33854288522826947</v>
          </cell>
          <cell r="M54">
            <v>0</v>
          </cell>
          <cell r="N54">
            <v>29178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</row>
        <row r="55">
          <cell r="E55">
            <v>83</v>
          </cell>
          <cell r="F55">
            <v>181170</v>
          </cell>
          <cell r="G55">
            <v>0</v>
          </cell>
          <cell r="H55">
            <v>181170</v>
          </cell>
          <cell r="I55">
            <v>27682123.498280603</v>
          </cell>
          <cell r="J55">
            <v>2491391.114845254</v>
          </cell>
          <cell r="K55">
            <v>9</v>
          </cell>
          <cell r="L55">
            <v>0.65446568797821048</v>
          </cell>
          <cell r="M55">
            <v>0</v>
          </cell>
          <cell r="N55">
            <v>12941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</row>
        <row r="56">
          <cell r="E56">
            <v>86</v>
          </cell>
          <cell r="F56">
            <v>1427427</v>
          </cell>
          <cell r="G56">
            <v>0</v>
          </cell>
          <cell r="H56">
            <v>1427427</v>
          </cell>
          <cell r="I56">
            <v>23469975.510348346</v>
          </cell>
          <cell r="J56">
            <v>4224595.5918627018</v>
          </cell>
          <cell r="K56">
            <v>18</v>
          </cell>
          <cell r="L56">
            <v>6.0819279482018249</v>
          </cell>
          <cell r="M56">
            <v>0</v>
          </cell>
          <cell r="N56">
            <v>494287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</row>
        <row r="57">
          <cell r="E57">
            <v>87</v>
          </cell>
          <cell r="F57">
            <v>213349</v>
          </cell>
          <cell r="G57">
            <v>0</v>
          </cell>
          <cell r="H57">
            <v>213349</v>
          </cell>
          <cell r="I57">
            <v>39483110.479306757</v>
          </cell>
          <cell r="J57">
            <v>3553479.943137608</v>
          </cell>
          <cell r="K57">
            <v>9</v>
          </cell>
          <cell r="L57">
            <v>0.54035509717963326</v>
          </cell>
          <cell r="M57">
            <v>0</v>
          </cell>
          <cell r="N57">
            <v>34078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</row>
        <row r="58">
          <cell r="E58">
            <v>88</v>
          </cell>
          <cell r="F58">
            <v>332030</v>
          </cell>
          <cell r="G58">
            <v>0</v>
          </cell>
          <cell r="H58">
            <v>332030</v>
          </cell>
          <cell r="I58">
            <v>49777959.114386111</v>
          </cell>
          <cell r="J58">
            <v>4480016.3202947499</v>
          </cell>
          <cell r="K58">
            <v>9</v>
          </cell>
          <cell r="L58">
            <v>0.66702212366123592</v>
          </cell>
          <cell r="M58">
            <v>0</v>
          </cell>
          <cell r="N58">
            <v>44691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</row>
        <row r="59">
          <cell r="E59">
            <v>89</v>
          </cell>
          <cell r="F59">
            <v>896448</v>
          </cell>
          <cell r="G59">
            <v>0</v>
          </cell>
          <cell r="H59">
            <v>896448</v>
          </cell>
          <cell r="I59">
            <v>11882022.826222656</v>
          </cell>
          <cell r="J59">
            <v>1069382.0543600391</v>
          </cell>
          <cell r="K59">
            <v>9</v>
          </cell>
          <cell r="L59">
            <v>7.5445739594239143</v>
          </cell>
          <cell r="M59">
            <v>0</v>
          </cell>
          <cell r="N59">
            <v>420210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</row>
        <row r="60">
          <cell r="E60">
            <v>91</v>
          </cell>
          <cell r="F60">
            <v>78975</v>
          </cell>
          <cell r="G60">
            <v>0</v>
          </cell>
          <cell r="H60">
            <v>78975</v>
          </cell>
          <cell r="I60">
            <v>5601676.183799956</v>
          </cell>
          <cell r="J60">
            <v>504150.85654199601</v>
          </cell>
          <cell r="K60">
            <v>9</v>
          </cell>
          <cell r="L60">
            <v>1.4098458641432301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</row>
        <row r="61">
          <cell r="E61">
            <v>93</v>
          </cell>
          <cell r="F61">
            <v>8223399</v>
          </cell>
          <cell r="G61">
            <v>0</v>
          </cell>
          <cell r="H61">
            <v>8223399</v>
          </cell>
          <cell r="I61">
            <v>110436547</v>
          </cell>
          <cell r="J61">
            <v>19878578.460000001</v>
          </cell>
          <cell r="K61">
            <v>18</v>
          </cell>
          <cell r="L61">
            <v>7.4462659539690241</v>
          </cell>
          <cell r="M61">
            <v>0</v>
          </cell>
          <cell r="N61">
            <v>2666918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</row>
        <row r="62">
          <cell r="E62">
            <v>94</v>
          </cell>
          <cell r="F62">
            <v>19544</v>
          </cell>
          <cell r="G62">
            <v>0</v>
          </cell>
          <cell r="H62">
            <v>19544</v>
          </cell>
          <cell r="I62">
            <v>22409299.156574391</v>
          </cell>
          <cell r="J62">
            <v>2016836.9240916951</v>
          </cell>
          <cell r="K62">
            <v>9</v>
          </cell>
          <cell r="L62">
            <v>8.7213793985459045E-2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</row>
        <row r="63">
          <cell r="E63">
            <v>95</v>
          </cell>
          <cell r="F63">
            <v>23829668</v>
          </cell>
          <cell r="G63">
            <v>0</v>
          </cell>
          <cell r="H63">
            <v>23829668</v>
          </cell>
          <cell r="I63">
            <v>169915018</v>
          </cell>
          <cell r="J63">
            <v>30584703.239999998</v>
          </cell>
          <cell r="K63">
            <v>18</v>
          </cell>
          <cell r="L63">
            <v>14.024462511018301</v>
          </cell>
          <cell r="M63">
            <v>0</v>
          </cell>
          <cell r="N63">
            <v>2583713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</row>
        <row r="64">
          <cell r="E64">
            <v>96</v>
          </cell>
          <cell r="F64">
            <v>1922472</v>
          </cell>
          <cell r="G64">
            <v>0</v>
          </cell>
          <cell r="H64">
            <v>1922472</v>
          </cell>
          <cell r="I64">
            <v>60957260.498175353</v>
          </cell>
          <cell r="J64">
            <v>5486153.4448357811</v>
          </cell>
          <cell r="K64">
            <v>9</v>
          </cell>
          <cell r="L64">
            <v>3.1538031471370762</v>
          </cell>
          <cell r="M64">
            <v>0</v>
          </cell>
          <cell r="N64">
            <v>620661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</row>
        <row r="65">
          <cell r="E65">
            <v>97</v>
          </cell>
          <cell r="F65">
            <v>2975934</v>
          </cell>
          <cell r="G65">
            <v>0</v>
          </cell>
          <cell r="H65">
            <v>2975934</v>
          </cell>
          <cell r="I65">
            <v>77039273</v>
          </cell>
          <cell r="J65">
            <v>13867069.139999999</v>
          </cell>
          <cell r="K65">
            <v>18</v>
          </cell>
          <cell r="L65">
            <v>3.8628791317903532</v>
          </cell>
          <cell r="M65">
            <v>0</v>
          </cell>
          <cell r="N65">
            <v>953961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</row>
        <row r="66">
          <cell r="E66">
            <v>98</v>
          </cell>
          <cell r="F66">
            <v>66258</v>
          </cell>
          <cell r="G66">
            <v>0</v>
          </cell>
          <cell r="H66">
            <v>66258</v>
          </cell>
          <cell r="I66">
            <v>1560981.32205889</v>
          </cell>
          <cell r="J66">
            <v>280976.63797060022</v>
          </cell>
          <cell r="K66">
            <v>18</v>
          </cell>
          <cell r="L66">
            <v>4.2446375919865318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</row>
        <row r="67">
          <cell r="E67">
            <v>99</v>
          </cell>
          <cell r="F67">
            <v>2033970</v>
          </cell>
          <cell r="G67">
            <v>0</v>
          </cell>
          <cell r="H67">
            <v>2033970</v>
          </cell>
          <cell r="I67">
            <v>45966198.135437623</v>
          </cell>
          <cell r="J67">
            <v>4136957.8321893858</v>
          </cell>
          <cell r="K67">
            <v>9</v>
          </cell>
          <cell r="L67">
            <v>4.4249254506691766</v>
          </cell>
          <cell r="M67">
            <v>0</v>
          </cell>
          <cell r="N67">
            <v>191235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</row>
        <row r="68">
          <cell r="E68">
            <v>100</v>
          </cell>
          <cell r="F68">
            <v>5650200</v>
          </cell>
          <cell r="G68">
            <v>0</v>
          </cell>
          <cell r="H68">
            <v>5650200</v>
          </cell>
          <cell r="I68">
            <v>174024841.37897879</v>
          </cell>
          <cell r="J68">
            <v>15662235.724108091</v>
          </cell>
          <cell r="K68">
            <v>9</v>
          </cell>
          <cell r="L68">
            <v>3.2467778480518197</v>
          </cell>
          <cell r="M68">
            <v>0</v>
          </cell>
          <cell r="N68">
            <v>816971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</row>
        <row r="69">
          <cell r="E69">
            <v>101</v>
          </cell>
          <cell r="F69">
            <v>4644573</v>
          </cell>
          <cell r="G69">
            <v>0</v>
          </cell>
          <cell r="H69">
            <v>4644573</v>
          </cell>
          <cell r="I69">
            <v>76919762.28696759</v>
          </cell>
          <cell r="J69">
            <v>6922778.6058270829</v>
          </cell>
          <cell r="K69">
            <v>9</v>
          </cell>
          <cell r="L69">
            <v>6.0382050878840587</v>
          </cell>
          <cell r="M69">
            <v>0</v>
          </cell>
          <cell r="N69">
            <v>428640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</row>
        <row r="70">
          <cell r="E70">
            <v>103</v>
          </cell>
          <cell r="F70">
            <v>369962</v>
          </cell>
          <cell r="G70">
            <v>0</v>
          </cell>
          <cell r="H70">
            <v>369962</v>
          </cell>
          <cell r="I70">
            <v>30930785</v>
          </cell>
          <cell r="J70">
            <v>5567541.2999999998</v>
          </cell>
          <cell r="K70">
            <v>18</v>
          </cell>
          <cell r="L70">
            <v>1.1960963810003529</v>
          </cell>
          <cell r="M70">
            <v>0</v>
          </cell>
          <cell r="N70">
            <v>150577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</row>
        <row r="71">
          <cell r="E71">
            <v>105</v>
          </cell>
          <cell r="F71">
            <v>25420</v>
          </cell>
          <cell r="G71">
            <v>0</v>
          </cell>
          <cell r="H71">
            <v>25420</v>
          </cell>
          <cell r="I71">
            <v>19192917.130860023</v>
          </cell>
          <cell r="J71">
            <v>1727362.5417774019</v>
          </cell>
          <cell r="K71">
            <v>9</v>
          </cell>
          <cell r="L71">
            <v>0.1324446921053368</v>
          </cell>
          <cell r="M71">
            <v>0</v>
          </cell>
          <cell r="N71">
            <v>25420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</row>
        <row r="72">
          <cell r="E72">
            <v>107</v>
          </cell>
          <cell r="F72">
            <v>14497</v>
          </cell>
          <cell r="G72">
            <v>0</v>
          </cell>
          <cell r="H72">
            <v>14497</v>
          </cell>
          <cell r="I72">
            <v>53287873.147449985</v>
          </cell>
          <cell r="J72">
            <v>4795908.5832704986</v>
          </cell>
          <cell r="K72">
            <v>9</v>
          </cell>
          <cell r="L72">
            <v>2.7205064011254752E-2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</row>
        <row r="73">
          <cell r="E73">
            <v>110</v>
          </cell>
          <cell r="F73">
            <v>309686</v>
          </cell>
          <cell r="G73">
            <v>0</v>
          </cell>
          <cell r="H73">
            <v>309686</v>
          </cell>
          <cell r="I73">
            <v>39748342.430273741</v>
          </cell>
          <cell r="J73">
            <v>3577350.8187246365</v>
          </cell>
          <cell r="K73">
            <v>9</v>
          </cell>
          <cell r="L73">
            <v>0.77911676579532585</v>
          </cell>
          <cell r="M73">
            <v>0</v>
          </cell>
          <cell r="N73">
            <v>198570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</row>
        <row r="74">
          <cell r="E74">
            <v>111</v>
          </cell>
          <cell r="F74">
            <v>300019</v>
          </cell>
          <cell r="G74">
            <v>0</v>
          </cell>
          <cell r="H74">
            <v>300019</v>
          </cell>
          <cell r="I74">
            <v>10141771.732733324</v>
          </cell>
          <cell r="J74">
            <v>912759.45594599913</v>
          </cell>
          <cell r="K74">
            <v>9</v>
          </cell>
          <cell r="L74">
            <v>2.9582503718917899</v>
          </cell>
          <cell r="M74">
            <v>0</v>
          </cell>
          <cell r="N74">
            <v>41841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</row>
        <row r="75">
          <cell r="E75">
            <v>114</v>
          </cell>
          <cell r="F75">
            <v>1371364</v>
          </cell>
          <cell r="G75">
            <v>0</v>
          </cell>
          <cell r="H75">
            <v>1371364</v>
          </cell>
          <cell r="I75">
            <v>28881724.408825655</v>
          </cell>
          <cell r="J75">
            <v>5198710.3935886174</v>
          </cell>
          <cell r="K75">
            <v>18</v>
          </cell>
          <cell r="L75">
            <v>4.7482067919079638</v>
          </cell>
          <cell r="M75">
            <v>0</v>
          </cell>
          <cell r="N75">
            <v>357094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</row>
        <row r="76">
          <cell r="E76">
            <v>117</v>
          </cell>
          <cell r="F76">
            <v>585640</v>
          </cell>
          <cell r="G76">
            <v>0</v>
          </cell>
          <cell r="H76">
            <v>585640</v>
          </cell>
          <cell r="I76">
            <v>8994279.3086110763</v>
          </cell>
          <cell r="J76">
            <v>809485.13777499681</v>
          </cell>
          <cell r="K76">
            <v>9</v>
          </cell>
          <cell r="L76">
            <v>6.5112498723417591</v>
          </cell>
          <cell r="M76">
            <v>0</v>
          </cell>
          <cell r="N76">
            <v>164723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</row>
        <row r="77">
          <cell r="E77">
            <v>118</v>
          </cell>
          <cell r="F77">
            <v>39456</v>
          </cell>
          <cell r="G77">
            <v>0</v>
          </cell>
          <cell r="H77">
            <v>39456</v>
          </cell>
          <cell r="I77">
            <v>8611214.1088673752</v>
          </cell>
          <cell r="J77">
            <v>775009.26979806379</v>
          </cell>
          <cell r="K77">
            <v>9</v>
          </cell>
          <cell r="L77">
            <v>0.45819322921456901</v>
          </cell>
          <cell r="M77">
            <v>0</v>
          </cell>
          <cell r="N77">
            <v>11750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</row>
        <row r="78">
          <cell r="E78">
            <v>122</v>
          </cell>
          <cell r="F78">
            <v>491008</v>
          </cell>
          <cell r="G78">
            <v>0</v>
          </cell>
          <cell r="H78">
            <v>491008</v>
          </cell>
          <cell r="I78">
            <v>36172646.220088199</v>
          </cell>
          <cell r="J78">
            <v>3255538.1598079377</v>
          </cell>
          <cell r="K78">
            <v>9</v>
          </cell>
          <cell r="L78">
            <v>1.3574013828364111</v>
          </cell>
          <cell r="M78">
            <v>0</v>
          </cell>
          <cell r="N78">
            <v>153440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</row>
        <row r="79">
          <cell r="E79">
            <v>125</v>
          </cell>
          <cell r="F79">
            <v>400525</v>
          </cell>
          <cell r="G79">
            <v>0</v>
          </cell>
          <cell r="H79">
            <v>400525</v>
          </cell>
          <cell r="I79">
            <v>15774251.458136659</v>
          </cell>
          <cell r="J79">
            <v>1419682.6312322994</v>
          </cell>
          <cell r="K79">
            <v>9</v>
          </cell>
          <cell r="L79">
            <v>2.5391062204311545</v>
          </cell>
          <cell r="M79">
            <v>0</v>
          </cell>
          <cell r="N79">
            <v>160210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</row>
        <row r="80">
          <cell r="E80">
            <v>127</v>
          </cell>
          <cell r="F80">
            <v>155658</v>
          </cell>
          <cell r="G80">
            <v>0</v>
          </cell>
          <cell r="H80">
            <v>155658</v>
          </cell>
          <cell r="I80">
            <v>5682859.6655724775</v>
          </cell>
          <cell r="J80">
            <v>511457.36990152294</v>
          </cell>
          <cell r="K80">
            <v>9</v>
          </cell>
          <cell r="L80">
            <v>2.7390787237453167</v>
          </cell>
          <cell r="M80">
            <v>0</v>
          </cell>
          <cell r="N80">
            <v>40209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</row>
        <row r="81">
          <cell r="E81">
            <v>128</v>
          </cell>
          <cell r="F81">
            <v>4176584</v>
          </cell>
          <cell r="G81">
            <v>0</v>
          </cell>
          <cell r="H81">
            <v>4176584</v>
          </cell>
          <cell r="I81">
            <v>114095582.01286207</v>
          </cell>
          <cell r="J81">
            <v>10268602.381157586</v>
          </cell>
          <cell r="K81">
            <v>9</v>
          </cell>
          <cell r="L81">
            <v>3.6606009858726791</v>
          </cell>
          <cell r="M81">
            <v>0</v>
          </cell>
          <cell r="N81">
            <v>1504820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</row>
        <row r="82">
          <cell r="E82">
            <v>131</v>
          </cell>
          <cell r="F82">
            <v>234243</v>
          </cell>
          <cell r="G82">
            <v>0</v>
          </cell>
          <cell r="H82">
            <v>234243</v>
          </cell>
          <cell r="I82">
            <v>58404713.672575258</v>
          </cell>
          <cell r="J82">
            <v>5256424.2305317726</v>
          </cell>
          <cell r="K82">
            <v>9</v>
          </cell>
          <cell r="L82">
            <v>0.40106865571364325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</row>
        <row r="83">
          <cell r="E83">
            <v>133</v>
          </cell>
          <cell r="F83">
            <v>563694</v>
          </cell>
          <cell r="G83">
            <v>0</v>
          </cell>
          <cell r="H83">
            <v>563694</v>
          </cell>
          <cell r="I83">
            <v>19472351.866899058</v>
          </cell>
          <cell r="J83">
            <v>1752511.6680209152</v>
          </cell>
          <cell r="K83">
            <v>9</v>
          </cell>
          <cell r="L83">
            <v>2.8948429232024111</v>
          </cell>
          <cell r="M83">
            <v>0</v>
          </cell>
          <cell r="N83">
            <v>143531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</row>
        <row r="84">
          <cell r="E84">
            <v>135</v>
          </cell>
          <cell r="F84">
            <v>95262</v>
          </cell>
          <cell r="G84">
            <v>0</v>
          </cell>
          <cell r="H84">
            <v>95262</v>
          </cell>
          <cell r="I84">
            <v>3074371.3827465847</v>
          </cell>
          <cell r="J84">
            <v>276693.42444719264</v>
          </cell>
          <cell r="K84">
            <v>9</v>
          </cell>
          <cell r="L84">
            <v>3.0985846581389511</v>
          </cell>
          <cell r="M84">
            <v>0</v>
          </cell>
          <cell r="N84">
            <v>15877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</row>
        <row r="85">
          <cell r="E85">
            <v>136</v>
          </cell>
          <cell r="F85">
            <v>300404</v>
          </cell>
          <cell r="G85">
            <v>0</v>
          </cell>
          <cell r="H85">
            <v>300404</v>
          </cell>
          <cell r="I85">
            <v>37743440.558511689</v>
          </cell>
          <cell r="J85">
            <v>3396909.6502660518</v>
          </cell>
          <cell r="K85">
            <v>9</v>
          </cell>
          <cell r="L85">
            <v>0.79591048286734578</v>
          </cell>
          <cell r="M85">
            <v>0</v>
          </cell>
          <cell r="N85">
            <v>53446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</row>
        <row r="86">
          <cell r="E86">
            <v>137</v>
          </cell>
          <cell r="F86">
            <v>10248077</v>
          </cell>
          <cell r="G86">
            <v>0</v>
          </cell>
          <cell r="H86">
            <v>10248077</v>
          </cell>
          <cell r="I86">
            <v>90161029</v>
          </cell>
          <cell r="J86">
            <v>16228985.219999999</v>
          </cell>
          <cell r="K86">
            <v>18</v>
          </cell>
          <cell r="L86">
            <v>11.366415305663825</v>
          </cell>
          <cell r="M86">
            <v>0</v>
          </cell>
          <cell r="N86">
            <v>3005614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</row>
        <row r="87">
          <cell r="E87">
            <v>138</v>
          </cell>
          <cell r="F87">
            <v>118993</v>
          </cell>
          <cell r="G87">
            <v>0</v>
          </cell>
          <cell r="H87">
            <v>118993</v>
          </cell>
          <cell r="I87">
            <v>15465388.64167982</v>
          </cell>
          <cell r="J87">
            <v>1391884.9777511838</v>
          </cell>
          <cell r="K87">
            <v>9</v>
          </cell>
          <cell r="L87">
            <v>0.7694148705665842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</row>
        <row r="88">
          <cell r="E88">
            <v>139</v>
          </cell>
          <cell r="F88">
            <v>155706</v>
          </cell>
          <cell r="G88">
            <v>0</v>
          </cell>
          <cell r="H88">
            <v>155706</v>
          </cell>
          <cell r="I88">
            <v>54013438.637905397</v>
          </cell>
          <cell r="J88">
            <v>4861209.4774114853</v>
          </cell>
          <cell r="K88">
            <v>9</v>
          </cell>
          <cell r="L88">
            <v>0.28827270384287124</v>
          </cell>
          <cell r="M88">
            <v>0</v>
          </cell>
          <cell r="N88">
            <v>101328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</row>
        <row r="89">
          <cell r="E89">
            <v>141</v>
          </cell>
          <cell r="F89">
            <v>2792306</v>
          </cell>
          <cell r="G89">
            <v>0</v>
          </cell>
          <cell r="H89">
            <v>2792306</v>
          </cell>
          <cell r="I89">
            <v>45538640.489109159</v>
          </cell>
          <cell r="J89">
            <v>4098477.644019824</v>
          </cell>
          <cell r="K89">
            <v>9</v>
          </cell>
          <cell r="L89">
            <v>6.131728944933692</v>
          </cell>
          <cell r="M89">
            <v>0</v>
          </cell>
          <cell r="N89">
            <v>833531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E90">
            <v>142</v>
          </cell>
          <cell r="F90">
            <v>550650</v>
          </cell>
          <cell r="G90">
            <v>0</v>
          </cell>
          <cell r="H90">
            <v>550650</v>
          </cell>
          <cell r="I90">
            <v>19625368.921718225</v>
          </cell>
          <cell r="J90">
            <v>1766283.2029546401</v>
          </cell>
          <cell r="K90">
            <v>9</v>
          </cell>
          <cell r="L90">
            <v>2.8058071274809437</v>
          </cell>
          <cell r="M90">
            <v>0</v>
          </cell>
          <cell r="N90">
            <v>165195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</row>
        <row r="91">
          <cell r="E91">
            <v>145</v>
          </cell>
          <cell r="F91">
            <v>242116</v>
          </cell>
          <cell r="G91">
            <v>0</v>
          </cell>
          <cell r="H91">
            <v>242116</v>
          </cell>
          <cell r="I91">
            <v>15293483.766345693</v>
          </cell>
          <cell r="J91">
            <v>1376413.5389711123</v>
          </cell>
          <cell r="K91">
            <v>9</v>
          </cell>
          <cell r="L91">
            <v>1.5831317683992447</v>
          </cell>
          <cell r="M91">
            <v>0</v>
          </cell>
          <cell r="N91">
            <v>115094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</row>
        <row r="92">
          <cell r="E92">
            <v>149</v>
          </cell>
          <cell r="F92">
            <v>25993017</v>
          </cell>
          <cell r="G92">
            <v>0</v>
          </cell>
          <cell r="H92">
            <v>25993017</v>
          </cell>
          <cell r="I92">
            <v>218786376</v>
          </cell>
          <cell r="J92">
            <v>39381547.68</v>
          </cell>
          <cell r="K92">
            <v>18</v>
          </cell>
          <cell r="L92">
            <v>11.880546437681293</v>
          </cell>
          <cell r="M92">
            <v>0</v>
          </cell>
          <cell r="N92">
            <v>3603095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</row>
        <row r="93">
          <cell r="E93">
            <v>151</v>
          </cell>
          <cell r="F93">
            <v>186528</v>
          </cell>
          <cell r="G93">
            <v>0</v>
          </cell>
          <cell r="H93">
            <v>186528</v>
          </cell>
          <cell r="I93">
            <v>20740189.321371987</v>
          </cell>
          <cell r="J93">
            <v>1866617.0389234789</v>
          </cell>
          <cell r="K93">
            <v>9</v>
          </cell>
          <cell r="L93">
            <v>0.89935533909418031</v>
          </cell>
          <cell r="M93">
            <v>0</v>
          </cell>
          <cell r="N93">
            <v>13933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</row>
        <row r="94">
          <cell r="E94">
            <v>152</v>
          </cell>
          <cell r="F94">
            <v>26194</v>
          </cell>
          <cell r="G94">
            <v>0</v>
          </cell>
          <cell r="H94">
            <v>26194</v>
          </cell>
          <cell r="I94">
            <v>14099811.275820384</v>
          </cell>
          <cell r="J94">
            <v>1268983.0148238344</v>
          </cell>
          <cell r="K94">
            <v>9</v>
          </cell>
          <cell r="L94">
            <v>0.18577553619401851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</row>
        <row r="95">
          <cell r="E95">
            <v>153</v>
          </cell>
          <cell r="F95">
            <v>1052508</v>
          </cell>
          <cell r="G95">
            <v>0</v>
          </cell>
          <cell r="H95">
            <v>1052508</v>
          </cell>
          <cell r="I95">
            <v>80035192.890340731</v>
          </cell>
          <cell r="J95">
            <v>7203167.3601306658</v>
          </cell>
          <cell r="K95">
            <v>9</v>
          </cell>
          <cell r="L95">
            <v>1.3150564920135588</v>
          </cell>
          <cell r="M95">
            <v>0</v>
          </cell>
          <cell r="N95">
            <v>448352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</row>
        <row r="96">
          <cell r="E96">
            <v>154</v>
          </cell>
          <cell r="F96">
            <v>84368</v>
          </cell>
          <cell r="G96">
            <v>0</v>
          </cell>
          <cell r="H96">
            <v>84368</v>
          </cell>
          <cell r="I96">
            <v>2743186.9187807264</v>
          </cell>
          <cell r="J96">
            <v>246886.82269026537</v>
          </cell>
          <cell r="K96">
            <v>9</v>
          </cell>
          <cell r="L96">
            <v>3.0755468911866686</v>
          </cell>
          <cell r="M96">
            <v>0</v>
          </cell>
          <cell r="N96">
            <v>42184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</row>
        <row r="97">
          <cell r="E97">
            <v>155</v>
          </cell>
          <cell r="F97">
            <v>112212</v>
          </cell>
          <cell r="G97">
            <v>0</v>
          </cell>
          <cell r="H97">
            <v>112212</v>
          </cell>
          <cell r="I97">
            <v>140350455.01951635</v>
          </cell>
          <cell r="J97">
            <v>12631540.951756472</v>
          </cell>
          <cell r="K97">
            <v>9</v>
          </cell>
          <cell r="L97">
            <v>7.9951290492358162E-2</v>
          </cell>
          <cell r="M97">
            <v>0</v>
          </cell>
          <cell r="N97">
            <v>16233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</row>
        <row r="98">
          <cell r="E98">
            <v>158</v>
          </cell>
          <cell r="F98">
            <v>756330</v>
          </cell>
          <cell r="G98">
            <v>0</v>
          </cell>
          <cell r="H98">
            <v>756330</v>
          </cell>
          <cell r="I98">
            <v>26560611.183595188</v>
          </cell>
          <cell r="J98">
            <v>2390455.0065235668</v>
          </cell>
          <cell r="K98">
            <v>9</v>
          </cell>
          <cell r="L98">
            <v>2.8475624855618431</v>
          </cell>
          <cell r="M98">
            <v>0</v>
          </cell>
          <cell r="N98">
            <v>370308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</row>
        <row r="99">
          <cell r="E99">
            <v>159</v>
          </cell>
          <cell r="F99">
            <v>129410</v>
          </cell>
          <cell r="G99">
            <v>0</v>
          </cell>
          <cell r="H99">
            <v>129410</v>
          </cell>
          <cell r="I99">
            <v>43359774.910546057</v>
          </cell>
          <cell r="J99">
            <v>3902379.7419491448</v>
          </cell>
          <cell r="K99">
            <v>9</v>
          </cell>
          <cell r="L99">
            <v>0.29845634638782365</v>
          </cell>
          <cell r="M99">
            <v>0</v>
          </cell>
          <cell r="N99">
            <v>41874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</row>
        <row r="100">
          <cell r="E100">
            <v>160</v>
          </cell>
          <cell r="F100">
            <v>26113671</v>
          </cell>
          <cell r="G100">
            <v>0</v>
          </cell>
          <cell r="H100">
            <v>26113671</v>
          </cell>
          <cell r="I100">
            <v>218744160</v>
          </cell>
          <cell r="J100">
            <v>39373948.799999997</v>
          </cell>
          <cell r="K100">
            <v>18</v>
          </cell>
          <cell r="L100">
            <v>11.937996881836755</v>
          </cell>
          <cell r="M100">
            <v>0</v>
          </cell>
          <cell r="N100">
            <v>7552569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</row>
        <row r="101">
          <cell r="E101">
            <v>161</v>
          </cell>
          <cell r="F101">
            <v>372461</v>
          </cell>
          <cell r="G101">
            <v>0</v>
          </cell>
          <cell r="H101">
            <v>372461</v>
          </cell>
          <cell r="I101">
            <v>41316723.081509434</v>
          </cell>
          <cell r="J101">
            <v>3718505.0773358489</v>
          </cell>
          <cell r="K101">
            <v>9</v>
          </cell>
          <cell r="L101">
            <v>0.90147759120492377</v>
          </cell>
          <cell r="M101">
            <v>0</v>
          </cell>
          <cell r="N101">
            <v>100300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</row>
        <row r="102">
          <cell r="E102">
            <v>162</v>
          </cell>
          <cell r="F102">
            <v>371488</v>
          </cell>
          <cell r="G102">
            <v>0</v>
          </cell>
          <cell r="H102">
            <v>371488</v>
          </cell>
          <cell r="I102">
            <v>22866927.747835513</v>
          </cell>
          <cell r="J102">
            <v>2058023.497305196</v>
          </cell>
          <cell r="K102">
            <v>9</v>
          </cell>
          <cell r="L102">
            <v>1.6245645418421524</v>
          </cell>
          <cell r="M102">
            <v>0</v>
          </cell>
          <cell r="N102">
            <v>114492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</row>
        <row r="103">
          <cell r="E103">
            <v>163</v>
          </cell>
          <cell r="F103">
            <v>23299219</v>
          </cell>
          <cell r="G103">
            <v>0</v>
          </cell>
          <cell r="H103">
            <v>23299219</v>
          </cell>
          <cell r="I103">
            <v>252551048</v>
          </cell>
          <cell r="J103">
            <v>45459188.640000001</v>
          </cell>
          <cell r="K103">
            <v>18</v>
          </cell>
          <cell r="L103">
            <v>9.2255483334996882</v>
          </cell>
          <cell r="M103">
            <v>0</v>
          </cell>
          <cell r="N103">
            <v>6082300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</row>
        <row r="104">
          <cell r="E104">
            <v>164</v>
          </cell>
          <cell r="F104">
            <v>74423</v>
          </cell>
          <cell r="G104">
            <v>0</v>
          </cell>
          <cell r="H104">
            <v>74423</v>
          </cell>
          <cell r="I104">
            <v>34325707.868692443</v>
          </cell>
          <cell r="J104">
            <v>3089313.7081823195</v>
          </cell>
          <cell r="K104">
            <v>9</v>
          </cell>
          <cell r="L104">
            <v>0.21681417404323719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</row>
        <row r="105">
          <cell r="E105">
            <v>165</v>
          </cell>
          <cell r="F105">
            <v>9319245</v>
          </cell>
          <cell r="G105">
            <v>0</v>
          </cell>
          <cell r="H105">
            <v>9319245</v>
          </cell>
          <cell r="I105">
            <v>97649975.238815874</v>
          </cell>
          <cell r="J105">
            <v>9598992.5659756009</v>
          </cell>
          <cell r="K105">
            <v>9.83</v>
          </cell>
          <cell r="L105">
            <v>9.5435200850881508</v>
          </cell>
          <cell r="M105">
            <v>0</v>
          </cell>
          <cell r="N105">
            <v>3065571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</row>
        <row r="106">
          <cell r="E106">
            <v>167</v>
          </cell>
          <cell r="F106">
            <v>1185451</v>
          </cell>
          <cell r="G106">
            <v>0</v>
          </cell>
          <cell r="H106">
            <v>1185451</v>
          </cell>
          <cell r="I106">
            <v>61104679.661028288</v>
          </cell>
          <cell r="J106">
            <v>5499421.1694925455</v>
          </cell>
          <cell r="K106">
            <v>9</v>
          </cell>
          <cell r="L106">
            <v>1.940033081878775</v>
          </cell>
          <cell r="M106">
            <v>0</v>
          </cell>
          <cell r="N106">
            <v>200534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</row>
        <row r="107">
          <cell r="E107">
            <v>168</v>
          </cell>
          <cell r="F107">
            <v>2074478</v>
          </cell>
          <cell r="G107">
            <v>0</v>
          </cell>
          <cell r="H107">
            <v>2074478</v>
          </cell>
          <cell r="I107">
            <v>52113325.417060912</v>
          </cell>
          <cell r="J107">
            <v>4690199.2875354821</v>
          </cell>
          <cell r="K107">
            <v>9</v>
          </cell>
          <cell r="L107">
            <v>3.9807054786813802</v>
          </cell>
          <cell r="M107">
            <v>0</v>
          </cell>
          <cell r="N107">
            <v>570418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</row>
        <row r="108">
          <cell r="E108">
            <v>170</v>
          </cell>
          <cell r="F108">
            <v>7176590</v>
          </cell>
          <cell r="G108">
            <v>0</v>
          </cell>
          <cell r="H108">
            <v>7176590</v>
          </cell>
          <cell r="I108">
            <v>89714770.020176679</v>
          </cell>
          <cell r="J108">
            <v>8074329.301815901</v>
          </cell>
          <cell r="K108">
            <v>9</v>
          </cell>
          <cell r="L108">
            <v>7.999340575008997</v>
          </cell>
          <cell r="M108">
            <v>0</v>
          </cell>
          <cell r="N108">
            <v>3843458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</row>
        <row r="109">
          <cell r="E109">
            <v>171</v>
          </cell>
          <cell r="F109">
            <v>470251</v>
          </cell>
          <cell r="G109">
            <v>0</v>
          </cell>
          <cell r="H109">
            <v>470251</v>
          </cell>
          <cell r="I109">
            <v>56137233.33179605</v>
          </cell>
          <cell r="J109">
            <v>5052350.9998616446</v>
          </cell>
          <cell r="K109">
            <v>9</v>
          </cell>
          <cell r="L109">
            <v>0.83768111125214728</v>
          </cell>
          <cell r="M109">
            <v>0</v>
          </cell>
          <cell r="N109">
            <v>42585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</row>
        <row r="110">
          <cell r="E110">
            <v>172</v>
          </cell>
          <cell r="F110">
            <v>976803</v>
          </cell>
          <cell r="G110">
            <v>0</v>
          </cell>
          <cell r="H110">
            <v>976803</v>
          </cell>
          <cell r="I110">
            <v>31046799.603066061</v>
          </cell>
          <cell r="J110">
            <v>2794211.9642759454</v>
          </cell>
          <cell r="K110">
            <v>9</v>
          </cell>
          <cell r="L110">
            <v>3.1462276707694365</v>
          </cell>
          <cell r="M110">
            <v>0</v>
          </cell>
          <cell r="N110">
            <v>320999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</row>
        <row r="111">
          <cell r="E111">
            <v>174</v>
          </cell>
          <cell r="F111">
            <v>1224332</v>
          </cell>
          <cell r="G111">
            <v>0</v>
          </cell>
          <cell r="H111">
            <v>1224332</v>
          </cell>
          <cell r="I111">
            <v>24431217.630649872</v>
          </cell>
          <cell r="J111">
            <v>4397619.1735169766</v>
          </cell>
          <cell r="K111">
            <v>18</v>
          </cell>
          <cell r="L111">
            <v>5.011342531139463</v>
          </cell>
          <cell r="M111">
            <v>0</v>
          </cell>
          <cell r="N111">
            <v>418488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</row>
        <row r="112">
          <cell r="E112">
            <v>176</v>
          </cell>
          <cell r="F112">
            <v>7622165</v>
          </cell>
          <cell r="G112">
            <v>0</v>
          </cell>
          <cell r="H112">
            <v>7622165</v>
          </cell>
          <cell r="I112">
            <v>80913475.151597261</v>
          </cell>
          <cell r="J112">
            <v>7282212.7636437537</v>
          </cell>
          <cell r="K112">
            <v>9</v>
          </cell>
          <cell r="L112">
            <v>9.420142918987624</v>
          </cell>
          <cell r="M112">
            <v>339952.23635624629</v>
          </cell>
          <cell r="N112">
            <v>1524056</v>
          </cell>
          <cell r="O112">
            <v>0.22305757554594208</v>
          </cell>
          <cell r="P112">
            <v>339952.23635624629</v>
          </cell>
          <cell r="R112">
            <v>0</v>
          </cell>
          <cell r="S112">
            <v>0</v>
          </cell>
        </row>
        <row r="113">
          <cell r="E113">
            <v>177</v>
          </cell>
          <cell r="F113">
            <v>367056</v>
          </cell>
          <cell r="G113">
            <v>0</v>
          </cell>
          <cell r="H113">
            <v>367056</v>
          </cell>
          <cell r="I113">
            <v>32990234.193885826</v>
          </cell>
          <cell r="J113">
            <v>2969121.0774497241</v>
          </cell>
          <cell r="K113">
            <v>9</v>
          </cell>
          <cell r="L113">
            <v>1.1126201706929002</v>
          </cell>
          <cell r="M113">
            <v>0</v>
          </cell>
          <cell r="N113">
            <v>56344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</row>
        <row r="114">
          <cell r="E114">
            <v>178</v>
          </cell>
          <cell r="F114">
            <v>3147748</v>
          </cell>
          <cell r="G114">
            <v>0</v>
          </cell>
          <cell r="H114">
            <v>3147748</v>
          </cell>
          <cell r="I114">
            <v>48113301.475545354</v>
          </cell>
          <cell r="J114">
            <v>4330197.1327990815</v>
          </cell>
          <cell r="K114">
            <v>9</v>
          </cell>
          <cell r="L114">
            <v>6.5423654238317281</v>
          </cell>
          <cell r="M114">
            <v>0</v>
          </cell>
          <cell r="N114">
            <v>185524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</row>
        <row r="115">
          <cell r="E115">
            <v>181</v>
          </cell>
          <cell r="F115">
            <v>1679810</v>
          </cell>
          <cell r="G115">
            <v>0</v>
          </cell>
          <cell r="H115">
            <v>1679810</v>
          </cell>
          <cell r="I115">
            <v>92701546.087149501</v>
          </cell>
          <cell r="J115">
            <v>8343139.147843455</v>
          </cell>
          <cell r="K115">
            <v>9</v>
          </cell>
          <cell r="L115">
            <v>1.8120625500903691</v>
          </cell>
          <cell r="M115">
            <v>0</v>
          </cell>
          <cell r="N115">
            <v>340597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</row>
        <row r="116">
          <cell r="E116">
            <v>182</v>
          </cell>
          <cell r="F116">
            <v>739190</v>
          </cell>
          <cell r="G116">
            <v>0</v>
          </cell>
          <cell r="H116">
            <v>739190</v>
          </cell>
          <cell r="I116">
            <v>41853958.542354338</v>
          </cell>
          <cell r="J116">
            <v>3766856.2688118904</v>
          </cell>
          <cell r="K116">
            <v>9</v>
          </cell>
          <cell r="L116">
            <v>1.7661172939041661</v>
          </cell>
          <cell r="M116">
            <v>0</v>
          </cell>
          <cell r="N116">
            <v>165701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</row>
        <row r="117">
          <cell r="E117">
            <v>184</v>
          </cell>
          <cell r="F117">
            <v>17187</v>
          </cell>
          <cell r="G117">
            <v>0</v>
          </cell>
          <cell r="H117">
            <v>17187</v>
          </cell>
          <cell r="I117">
            <v>12631552.832358476</v>
          </cell>
          <cell r="J117">
            <v>1136839.7549122628</v>
          </cell>
          <cell r="K117">
            <v>9</v>
          </cell>
          <cell r="L117">
            <v>0.13606403130398786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</row>
        <row r="118">
          <cell r="E118">
            <v>185</v>
          </cell>
          <cell r="F118">
            <v>1167582</v>
          </cell>
          <cell r="G118">
            <v>0</v>
          </cell>
          <cell r="H118">
            <v>1167582</v>
          </cell>
          <cell r="I118">
            <v>65568876.332135946</v>
          </cell>
          <cell r="J118">
            <v>5901198.8698922349</v>
          </cell>
          <cell r="K118">
            <v>9</v>
          </cell>
          <cell r="L118">
            <v>1.7806954538700195</v>
          </cell>
          <cell r="M118">
            <v>0</v>
          </cell>
          <cell r="N118">
            <v>170911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</row>
        <row r="119">
          <cell r="E119">
            <v>186</v>
          </cell>
          <cell r="F119">
            <v>188525</v>
          </cell>
          <cell r="G119">
            <v>0</v>
          </cell>
          <cell r="H119">
            <v>188525</v>
          </cell>
          <cell r="I119">
            <v>28235938.562493045</v>
          </cell>
          <cell r="J119">
            <v>2541234.4706243738</v>
          </cell>
          <cell r="K119">
            <v>9</v>
          </cell>
          <cell r="L119">
            <v>0.66767746920382343</v>
          </cell>
          <cell r="M119">
            <v>0</v>
          </cell>
          <cell r="N119">
            <v>21999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</row>
        <row r="120">
          <cell r="E120">
            <v>187</v>
          </cell>
          <cell r="F120">
            <v>65673</v>
          </cell>
          <cell r="G120">
            <v>0</v>
          </cell>
          <cell r="H120">
            <v>65673</v>
          </cell>
          <cell r="I120">
            <v>19415247.219455477</v>
          </cell>
          <cell r="J120">
            <v>1747372.2497509927</v>
          </cell>
          <cell r="K120">
            <v>9</v>
          </cell>
          <cell r="L120">
            <v>0.33825477089053457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</row>
        <row r="121">
          <cell r="E121">
            <v>189</v>
          </cell>
          <cell r="F121">
            <v>120491</v>
          </cell>
          <cell r="G121">
            <v>0</v>
          </cell>
          <cell r="H121">
            <v>120491</v>
          </cell>
          <cell r="I121">
            <v>63294925.260840826</v>
          </cell>
          <cell r="J121">
            <v>5696543.273475674</v>
          </cell>
          <cell r="K121">
            <v>9</v>
          </cell>
          <cell r="L121">
            <v>0.19036439256931253</v>
          </cell>
          <cell r="M121">
            <v>0</v>
          </cell>
          <cell r="N121">
            <v>13572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</row>
        <row r="122">
          <cell r="E122">
            <v>191</v>
          </cell>
          <cell r="F122">
            <v>597638</v>
          </cell>
          <cell r="G122">
            <v>0</v>
          </cell>
          <cell r="H122">
            <v>597638</v>
          </cell>
          <cell r="I122">
            <v>14115402.693557186</v>
          </cell>
          <cell r="J122">
            <v>1270386.2424201467</v>
          </cell>
          <cell r="K122">
            <v>9</v>
          </cell>
          <cell r="L122">
            <v>4.2339422613340316</v>
          </cell>
          <cell r="M122">
            <v>0</v>
          </cell>
          <cell r="N122">
            <v>72707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</row>
        <row r="123">
          <cell r="E123">
            <v>196</v>
          </cell>
          <cell r="F123">
            <v>107940</v>
          </cell>
          <cell r="G123">
            <v>0</v>
          </cell>
          <cell r="H123">
            <v>107940</v>
          </cell>
          <cell r="I123">
            <v>4326624.0239893747</v>
          </cell>
          <cell r="J123">
            <v>389396.16215904371</v>
          </cell>
          <cell r="K123">
            <v>9</v>
          </cell>
          <cell r="L123">
            <v>2.4947857590933831</v>
          </cell>
          <cell r="M123">
            <v>0</v>
          </cell>
          <cell r="N123">
            <v>15420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</row>
        <row r="124">
          <cell r="E124">
            <v>198</v>
          </cell>
          <cell r="F124">
            <v>238728</v>
          </cell>
          <cell r="G124">
            <v>0</v>
          </cell>
          <cell r="H124">
            <v>238728</v>
          </cell>
          <cell r="I124">
            <v>81993008.109202892</v>
          </cell>
          <cell r="J124">
            <v>7379370.7298282599</v>
          </cell>
          <cell r="K124">
            <v>9</v>
          </cell>
          <cell r="L124">
            <v>0.29115653334982983</v>
          </cell>
          <cell r="M124">
            <v>0</v>
          </cell>
          <cell r="N124">
            <v>54008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</row>
        <row r="125">
          <cell r="E125">
            <v>199</v>
          </cell>
          <cell r="F125">
            <v>78913</v>
          </cell>
          <cell r="G125">
            <v>0</v>
          </cell>
          <cell r="H125">
            <v>78913</v>
          </cell>
          <cell r="I125">
            <v>104676276.63384213</v>
          </cell>
          <cell r="J125">
            <v>9420864.8970457911</v>
          </cell>
          <cell r="K125">
            <v>9</v>
          </cell>
          <cell r="L125">
            <v>7.5387664270900531E-2</v>
          </cell>
          <cell r="M125">
            <v>0</v>
          </cell>
          <cell r="N125">
            <v>26120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</row>
        <row r="126">
          <cell r="E126">
            <v>201</v>
          </cell>
          <cell r="F126">
            <v>16890950</v>
          </cell>
          <cell r="G126">
            <v>0</v>
          </cell>
          <cell r="H126">
            <v>16890950</v>
          </cell>
          <cell r="I126">
            <v>197388756</v>
          </cell>
          <cell r="J126">
            <v>35529976.079999998</v>
          </cell>
          <cell r="K126">
            <v>18</v>
          </cell>
          <cell r="L126">
            <v>8.5571996816272566</v>
          </cell>
          <cell r="M126">
            <v>0</v>
          </cell>
          <cell r="N126">
            <v>4161343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</row>
        <row r="127">
          <cell r="E127">
            <v>204</v>
          </cell>
          <cell r="F127">
            <v>2077038</v>
          </cell>
          <cell r="G127">
            <v>0</v>
          </cell>
          <cell r="H127">
            <v>2077038</v>
          </cell>
          <cell r="I127">
            <v>39475878.079676524</v>
          </cell>
          <cell r="J127">
            <v>3552829.0271708872</v>
          </cell>
          <cell r="K127">
            <v>9</v>
          </cell>
          <cell r="L127">
            <v>5.2615371741897423</v>
          </cell>
          <cell r="M127">
            <v>0</v>
          </cell>
          <cell r="N127">
            <v>842856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</row>
        <row r="128">
          <cell r="E128">
            <v>207</v>
          </cell>
          <cell r="F128">
            <v>136478</v>
          </cell>
          <cell r="G128">
            <v>0</v>
          </cell>
          <cell r="H128">
            <v>136478</v>
          </cell>
          <cell r="I128">
            <v>243916284.91287425</v>
          </cell>
          <cell r="J128">
            <v>21952465.642158683</v>
          </cell>
          <cell r="K128">
            <v>9</v>
          </cell>
          <cell r="L128">
            <v>5.5952803663252462E-2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</row>
        <row r="129">
          <cell r="E129">
            <v>208</v>
          </cell>
          <cell r="F129">
            <v>171292</v>
          </cell>
          <cell r="G129">
            <v>0</v>
          </cell>
          <cell r="H129">
            <v>171292</v>
          </cell>
          <cell r="I129">
            <v>14735873.390764009</v>
          </cell>
          <cell r="J129">
            <v>1326228.6051687608</v>
          </cell>
          <cell r="K129">
            <v>9</v>
          </cell>
          <cell r="L129">
            <v>1.1624149818453282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</row>
        <row r="130">
          <cell r="E130">
            <v>209</v>
          </cell>
          <cell r="F130">
            <v>962048</v>
          </cell>
          <cell r="G130">
            <v>0</v>
          </cell>
          <cell r="H130">
            <v>962048</v>
          </cell>
          <cell r="I130">
            <v>22291038.243306968</v>
          </cell>
          <cell r="J130">
            <v>4012386.8837952539</v>
          </cell>
          <cell r="K130">
            <v>18</v>
          </cell>
          <cell r="L130">
            <v>4.3158510137537505</v>
          </cell>
          <cell r="M130">
            <v>0</v>
          </cell>
          <cell r="N130">
            <v>45096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</row>
        <row r="131">
          <cell r="E131">
            <v>210</v>
          </cell>
          <cell r="F131">
            <v>2415639</v>
          </cell>
          <cell r="G131">
            <v>0</v>
          </cell>
          <cell r="H131">
            <v>2415639</v>
          </cell>
          <cell r="I131">
            <v>40820560.194376454</v>
          </cell>
          <cell r="J131">
            <v>3673850.4174938807</v>
          </cell>
          <cell r="K131">
            <v>9</v>
          </cell>
          <cell r="L131">
            <v>5.9177017377943395</v>
          </cell>
          <cell r="M131">
            <v>0</v>
          </cell>
          <cell r="N131">
            <v>872168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</row>
        <row r="132">
          <cell r="E132">
            <v>211</v>
          </cell>
          <cell r="F132">
            <v>73892</v>
          </cell>
          <cell r="G132">
            <v>0</v>
          </cell>
          <cell r="H132">
            <v>73892</v>
          </cell>
          <cell r="I132">
            <v>61522450.253630221</v>
          </cell>
          <cell r="J132">
            <v>5537020.52282672</v>
          </cell>
          <cell r="K132">
            <v>9</v>
          </cell>
          <cell r="L132">
            <v>0.12010574951968839</v>
          </cell>
          <cell r="M132">
            <v>0</v>
          </cell>
          <cell r="N132">
            <v>19084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</row>
        <row r="133">
          <cell r="E133">
            <v>212</v>
          </cell>
          <cell r="F133">
            <v>1824258</v>
          </cell>
          <cell r="G133">
            <v>0</v>
          </cell>
          <cell r="H133">
            <v>1824258</v>
          </cell>
          <cell r="I133">
            <v>56476351.758986607</v>
          </cell>
          <cell r="J133">
            <v>5082871.6583087947</v>
          </cell>
          <cell r="K133">
            <v>9</v>
          </cell>
          <cell r="L133">
            <v>3.2301272004697457</v>
          </cell>
          <cell r="M133">
            <v>0</v>
          </cell>
          <cell r="N133">
            <v>176002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</row>
        <row r="134">
          <cell r="E134">
            <v>213</v>
          </cell>
          <cell r="F134">
            <v>58653</v>
          </cell>
          <cell r="G134">
            <v>0</v>
          </cell>
          <cell r="H134">
            <v>58653</v>
          </cell>
          <cell r="I134">
            <v>29841808.992616765</v>
          </cell>
          <cell r="J134">
            <v>2685762.8093355088</v>
          </cell>
          <cell r="K134">
            <v>9</v>
          </cell>
          <cell r="L134">
            <v>0.19654639574467983</v>
          </cell>
          <cell r="M134">
            <v>0</v>
          </cell>
          <cell r="N134">
            <v>17060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</row>
        <row r="135">
          <cell r="E135">
            <v>214</v>
          </cell>
          <cell r="F135">
            <v>40281</v>
          </cell>
          <cell r="G135">
            <v>0</v>
          </cell>
          <cell r="H135">
            <v>40281</v>
          </cell>
          <cell r="I135">
            <v>28102943</v>
          </cell>
          <cell r="J135">
            <v>2529264.87</v>
          </cell>
          <cell r="K135">
            <v>9</v>
          </cell>
          <cell r="L135">
            <v>0.14333374266175611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</row>
        <row r="136">
          <cell r="E136">
            <v>215</v>
          </cell>
          <cell r="F136">
            <v>120060</v>
          </cell>
          <cell r="G136">
            <v>0</v>
          </cell>
          <cell r="H136">
            <v>120060</v>
          </cell>
          <cell r="I136">
            <v>8068624.5889383629</v>
          </cell>
          <cell r="J136">
            <v>1452352.4260089053</v>
          </cell>
          <cell r="K136">
            <v>18</v>
          </cell>
          <cell r="L136">
            <v>1.4879859470050893</v>
          </cell>
          <cell r="M136">
            <v>0</v>
          </cell>
          <cell r="N136">
            <v>12006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</row>
        <row r="137">
          <cell r="E137">
            <v>217</v>
          </cell>
          <cell r="F137">
            <v>33767</v>
          </cell>
          <cell r="G137">
            <v>0</v>
          </cell>
          <cell r="H137">
            <v>33767</v>
          </cell>
          <cell r="I137">
            <v>38792404.939938627</v>
          </cell>
          <cell r="J137">
            <v>3491316.4445944764</v>
          </cell>
          <cell r="K137">
            <v>9</v>
          </cell>
          <cell r="L137">
            <v>8.7045389560870629E-2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</row>
        <row r="138">
          <cell r="E138">
            <v>218</v>
          </cell>
          <cell r="F138">
            <v>1224919</v>
          </cell>
          <cell r="G138">
            <v>0</v>
          </cell>
          <cell r="H138">
            <v>1224919</v>
          </cell>
          <cell r="I138">
            <v>36478023.069488987</v>
          </cell>
          <cell r="J138">
            <v>3283022.0762540088</v>
          </cell>
          <cell r="K138">
            <v>9</v>
          </cell>
          <cell r="L138">
            <v>3.3579643218783666</v>
          </cell>
          <cell r="M138">
            <v>0</v>
          </cell>
          <cell r="N138">
            <v>87948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</row>
        <row r="139">
          <cell r="E139">
            <v>219</v>
          </cell>
          <cell r="F139">
            <v>272304</v>
          </cell>
          <cell r="G139">
            <v>0</v>
          </cell>
          <cell r="H139">
            <v>272304</v>
          </cell>
          <cell r="I139">
            <v>34086899.37302275</v>
          </cell>
          <cell r="J139">
            <v>3067820.9435720472</v>
          </cell>
          <cell r="K139">
            <v>9</v>
          </cell>
          <cell r="L139">
            <v>0.79885235972946367</v>
          </cell>
          <cell r="M139">
            <v>0</v>
          </cell>
          <cell r="N139">
            <v>85095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</row>
        <row r="140">
          <cell r="E140">
            <v>220</v>
          </cell>
          <cell r="F140">
            <v>1123951</v>
          </cell>
          <cell r="G140">
            <v>0</v>
          </cell>
          <cell r="H140">
            <v>1123951</v>
          </cell>
          <cell r="I140">
            <v>61238070.137664527</v>
          </cell>
          <cell r="J140">
            <v>5511426.3123898068</v>
          </cell>
          <cell r="K140">
            <v>9</v>
          </cell>
          <cell r="L140">
            <v>1.8353795236742985</v>
          </cell>
          <cell r="M140">
            <v>0</v>
          </cell>
          <cell r="N140">
            <v>127653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</row>
        <row r="141">
          <cell r="E141">
            <v>221</v>
          </cell>
          <cell r="F141">
            <v>886375</v>
          </cell>
          <cell r="G141">
            <v>0</v>
          </cell>
          <cell r="H141">
            <v>886375</v>
          </cell>
          <cell r="I141">
            <v>11197341.397125548</v>
          </cell>
          <cell r="J141">
            <v>1007760.7257412992</v>
          </cell>
          <cell r="K141">
            <v>9</v>
          </cell>
          <cell r="L141">
            <v>7.9159415486567184</v>
          </cell>
          <cell r="M141">
            <v>0</v>
          </cell>
          <cell r="N141">
            <v>329225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</row>
        <row r="142">
          <cell r="E142">
            <v>223</v>
          </cell>
          <cell r="F142">
            <v>39156</v>
          </cell>
          <cell r="G142">
            <v>0</v>
          </cell>
          <cell r="H142">
            <v>39156</v>
          </cell>
          <cell r="I142">
            <v>7895496.0584869282</v>
          </cell>
          <cell r="J142">
            <v>1421189.2905276471</v>
          </cell>
          <cell r="K142">
            <v>18</v>
          </cell>
          <cell r="L142">
            <v>0.49592830785990855</v>
          </cell>
          <cell r="M142">
            <v>0</v>
          </cell>
          <cell r="N142">
            <v>29367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</row>
        <row r="143">
          <cell r="E143">
            <v>226</v>
          </cell>
          <cell r="F143">
            <v>219832</v>
          </cell>
          <cell r="G143">
            <v>0</v>
          </cell>
          <cell r="H143">
            <v>219832</v>
          </cell>
          <cell r="I143">
            <v>22178602.907351397</v>
          </cell>
          <cell r="J143">
            <v>1996074.2616616257</v>
          </cell>
          <cell r="K143">
            <v>9</v>
          </cell>
          <cell r="L143">
            <v>0.99118957545848707</v>
          </cell>
          <cell r="M143">
            <v>0</v>
          </cell>
          <cell r="N143">
            <v>23991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</row>
        <row r="144">
          <cell r="E144">
            <v>227</v>
          </cell>
          <cell r="F144">
            <v>308340</v>
          </cell>
          <cell r="G144">
            <v>0</v>
          </cell>
          <cell r="H144">
            <v>308340</v>
          </cell>
          <cell r="I144">
            <v>22159482.289353963</v>
          </cell>
          <cell r="J144">
            <v>3988706.8120837132</v>
          </cell>
          <cell r="K144">
            <v>18</v>
          </cell>
          <cell r="L144">
            <v>1.3914585005811946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</row>
        <row r="145">
          <cell r="E145">
            <v>229</v>
          </cell>
          <cell r="F145">
            <v>1003058</v>
          </cell>
          <cell r="G145">
            <v>0</v>
          </cell>
          <cell r="H145">
            <v>1003058</v>
          </cell>
          <cell r="I145">
            <v>83717835.054940432</v>
          </cell>
          <cell r="J145">
            <v>7534605.1549446387</v>
          </cell>
          <cell r="K145">
            <v>9</v>
          </cell>
          <cell r="L145">
            <v>1.1981413510534953</v>
          </cell>
          <cell r="M145">
            <v>0</v>
          </cell>
          <cell r="N145">
            <v>249683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</row>
        <row r="146">
          <cell r="E146">
            <v>231</v>
          </cell>
          <cell r="F146">
            <v>780696</v>
          </cell>
          <cell r="G146">
            <v>0</v>
          </cell>
          <cell r="H146">
            <v>780696</v>
          </cell>
          <cell r="I146">
            <v>39810213.372562662</v>
          </cell>
          <cell r="J146">
            <v>3582919.2035306394</v>
          </cell>
          <cell r="K146">
            <v>9</v>
          </cell>
          <cell r="L146">
            <v>1.9610445005503498</v>
          </cell>
          <cell r="M146">
            <v>0</v>
          </cell>
          <cell r="N146">
            <v>82827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</row>
        <row r="147">
          <cell r="E147">
            <v>236</v>
          </cell>
          <cell r="F147">
            <v>2728330</v>
          </cell>
          <cell r="G147">
            <v>0</v>
          </cell>
          <cell r="H147">
            <v>2728330</v>
          </cell>
          <cell r="I147">
            <v>92206150.41026023</v>
          </cell>
          <cell r="J147">
            <v>16597107.073846841</v>
          </cell>
          <cell r="K147">
            <v>18</v>
          </cell>
          <cell r="L147">
            <v>2.9589457838339657</v>
          </cell>
          <cell r="M147">
            <v>0</v>
          </cell>
          <cell r="N147">
            <v>131310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</row>
        <row r="148">
          <cell r="E148">
            <v>238</v>
          </cell>
          <cell r="F148">
            <v>737013</v>
          </cell>
          <cell r="G148">
            <v>0</v>
          </cell>
          <cell r="H148">
            <v>737013</v>
          </cell>
          <cell r="I148">
            <v>11862083.946505893</v>
          </cell>
          <cell r="J148">
            <v>1067587.5551855303</v>
          </cell>
          <cell r="K148">
            <v>9</v>
          </cell>
          <cell r="L148">
            <v>6.213183141543146</v>
          </cell>
          <cell r="M148">
            <v>0</v>
          </cell>
          <cell r="N148">
            <v>98462</v>
          </cell>
          <cell r="O148">
            <v>0</v>
          </cell>
          <cell r="P148">
            <v>0</v>
          </cell>
          <cell r="R148">
            <v>0</v>
          </cell>
          <cell r="S148">
            <v>0</v>
          </cell>
        </row>
        <row r="149">
          <cell r="E149">
            <v>239</v>
          </cell>
          <cell r="F149">
            <v>8496347</v>
          </cell>
          <cell r="G149">
            <v>0</v>
          </cell>
          <cell r="H149">
            <v>8496347</v>
          </cell>
          <cell r="I149">
            <v>134586625.12380111</v>
          </cell>
          <cell r="J149">
            <v>12112796.261142099</v>
          </cell>
          <cell r="K149">
            <v>9</v>
          </cell>
          <cell r="L149">
            <v>6.3129207617655423</v>
          </cell>
          <cell r="M149">
            <v>0</v>
          </cell>
          <cell r="N149">
            <v>1943301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</row>
        <row r="150">
          <cell r="E150">
            <v>242</v>
          </cell>
          <cell r="F150">
            <v>311048</v>
          </cell>
          <cell r="G150">
            <v>0</v>
          </cell>
          <cell r="H150">
            <v>311048</v>
          </cell>
          <cell r="I150">
            <v>7600997.4227595637</v>
          </cell>
          <cell r="J150">
            <v>684089.76804836071</v>
          </cell>
          <cell r="K150">
            <v>9</v>
          </cell>
          <cell r="L150">
            <v>4.0921997824737213</v>
          </cell>
          <cell r="M150">
            <v>0</v>
          </cell>
          <cell r="N150">
            <v>77762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</row>
        <row r="151">
          <cell r="E151">
            <v>243</v>
          </cell>
          <cell r="F151">
            <v>920752</v>
          </cell>
          <cell r="G151">
            <v>0</v>
          </cell>
          <cell r="H151">
            <v>920752</v>
          </cell>
          <cell r="I151">
            <v>154788983.97268957</v>
          </cell>
          <cell r="J151">
            <v>13931008.557542061</v>
          </cell>
          <cell r="K151">
            <v>9</v>
          </cell>
          <cell r="L151">
            <v>0.59484336441051533</v>
          </cell>
          <cell r="M151">
            <v>0</v>
          </cell>
          <cell r="N151">
            <v>216610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</row>
        <row r="152">
          <cell r="E152">
            <v>244</v>
          </cell>
          <cell r="F152">
            <v>7133750</v>
          </cell>
          <cell r="G152">
            <v>0</v>
          </cell>
          <cell r="H152">
            <v>7133750</v>
          </cell>
          <cell r="I152">
            <v>57923848.604624979</v>
          </cell>
          <cell r="J152">
            <v>5213146.3744162479</v>
          </cell>
          <cell r="K152">
            <v>9</v>
          </cell>
          <cell r="L152">
            <v>12.315738977728078</v>
          </cell>
          <cell r="M152">
            <v>1920603.6255837521</v>
          </cell>
          <cell r="N152">
            <v>2162033</v>
          </cell>
          <cell r="O152">
            <v>0.88833224357988616</v>
          </cell>
          <cell r="P152">
            <v>1920603.6255837521</v>
          </cell>
          <cell r="R152">
            <v>0</v>
          </cell>
          <cell r="S152">
            <v>0</v>
          </cell>
        </row>
        <row r="153">
          <cell r="E153">
            <v>246</v>
          </cell>
          <cell r="F153">
            <v>21501</v>
          </cell>
          <cell r="G153">
            <v>0</v>
          </cell>
          <cell r="H153">
            <v>21501</v>
          </cell>
          <cell r="I153">
            <v>59471664.208786964</v>
          </cell>
          <cell r="J153">
            <v>5352449.7787908269</v>
          </cell>
          <cell r="K153">
            <v>9</v>
          </cell>
          <cell r="L153">
            <v>3.6153351829060161E-2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</row>
        <row r="154">
          <cell r="E154">
            <v>248</v>
          </cell>
          <cell r="F154">
            <v>6285711</v>
          </cell>
          <cell r="G154">
            <v>0</v>
          </cell>
          <cell r="H154">
            <v>6285711</v>
          </cell>
          <cell r="I154">
            <v>112571501.86787362</v>
          </cell>
          <cell r="J154">
            <v>10131435.168108625</v>
          </cell>
          <cell r="K154">
            <v>9</v>
          </cell>
          <cell r="L154">
            <v>5.583749790757528</v>
          </cell>
          <cell r="M154">
            <v>0</v>
          </cell>
          <cell r="N154">
            <v>1826558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</row>
        <row r="155">
          <cell r="E155">
            <v>251</v>
          </cell>
          <cell r="F155">
            <v>1499229</v>
          </cell>
          <cell r="G155">
            <v>0</v>
          </cell>
          <cell r="H155">
            <v>1499229</v>
          </cell>
          <cell r="I155">
            <v>35622400.23701784</v>
          </cell>
          <cell r="J155">
            <v>3206016.0213316055</v>
          </cell>
          <cell r="K155">
            <v>9</v>
          </cell>
          <cell r="L155">
            <v>4.2086692362802705</v>
          </cell>
          <cell r="M155">
            <v>0</v>
          </cell>
          <cell r="N155">
            <v>550768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</row>
        <row r="156">
          <cell r="E156">
            <v>253</v>
          </cell>
          <cell r="F156">
            <v>32420</v>
          </cell>
          <cell r="G156">
            <v>0</v>
          </cell>
          <cell r="H156">
            <v>32420</v>
          </cell>
          <cell r="I156">
            <v>2158933.4116719235</v>
          </cell>
          <cell r="J156">
            <v>194304.0070504731</v>
          </cell>
          <cell r="K156">
            <v>9</v>
          </cell>
          <cell r="L156">
            <v>1.5016674356293958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0</v>
          </cell>
          <cell r="S156">
            <v>0</v>
          </cell>
        </row>
        <row r="157">
          <cell r="E157">
            <v>258</v>
          </cell>
          <cell r="F157">
            <v>6973995</v>
          </cell>
          <cell r="G157">
            <v>0</v>
          </cell>
          <cell r="H157">
            <v>6973995</v>
          </cell>
          <cell r="I157">
            <v>74726521.470858708</v>
          </cell>
          <cell r="J157">
            <v>6725386.9323772835</v>
          </cell>
          <cell r="K157">
            <v>9</v>
          </cell>
          <cell r="L157">
            <v>9.3326905397565803</v>
          </cell>
          <cell r="M157">
            <v>248608.06762271654</v>
          </cell>
          <cell r="N157">
            <v>1731309</v>
          </cell>
          <cell r="O157">
            <v>0.14359543421926216</v>
          </cell>
          <cell r="P157">
            <v>248608.06762271654</v>
          </cell>
          <cell r="R157">
            <v>0</v>
          </cell>
          <cell r="S157">
            <v>0</v>
          </cell>
        </row>
        <row r="158">
          <cell r="E158">
            <v>261</v>
          </cell>
          <cell r="F158">
            <v>3683037</v>
          </cell>
          <cell r="G158">
            <v>0</v>
          </cell>
          <cell r="H158">
            <v>3683037</v>
          </cell>
          <cell r="I158">
            <v>47841093.837757029</v>
          </cell>
          <cell r="J158">
            <v>4305698.4453981323</v>
          </cell>
          <cell r="K158">
            <v>9</v>
          </cell>
          <cell r="L158">
            <v>7.6984799145484475</v>
          </cell>
          <cell r="M158">
            <v>0</v>
          </cell>
          <cell r="N158">
            <v>1221403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</row>
        <row r="159">
          <cell r="E159">
            <v>262</v>
          </cell>
          <cell r="F159">
            <v>3480281</v>
          </cell>
          <cell r="G159">
            <v>0</v>
          </cell>
          <cell r="H159">
            <v>3480281</v>
          </cell>
          <cell r="I159">
            <v>45242192.345441103</v>
          </cell>
          <cell r="J159">
            <v>4071797.3110896992</v>
          </cell>
          <cell r="K159">
            <v>9</v>
          </cell>
          <cell r="L159">
            <v>7.6925560402262327</v>
          </cell>
          <cell r="M159">
            <v>0</v>
          </cell>
          <cell r="N159">
            <v>728566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</row>
        <row r="160">
          <cell r="E160">
            <v>263</v>
          </cell>
          <cell r="F160">
            <v>37941</v>
          </cell>
          <cell r="G160">
            <v>0</v>
          </cell>
          <cell r="H160">
            <v>37941</v>
          </cell>
          <cell r="I160">
            <v>960694.73262500227</v>
          </cell>
          <cell r="J160">
            <v>86462.525936250197</v>
          </cell>
          <cell r="K160">
            <v>9</v>
          </cell>
          <cell r="L160">
            <v>3.9493294499835567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</row>
        <row r="161">
          <cell r="E161">
            <v>264</v>
          </cell>
          <cell r="F161">
            <v>324720</v>
          </cell>
          <cell r="G161">
            <v>0</v>
          </cell>
          <cell r="H161">
            <v>324720</v>
          </cell>
          <cell r="I161">
            <v>44577478.182681918</v>
          </cell>
          <cell r="J161">
            <v>4011973.0364413727</v>
          </cell>
          <cell r="K161">
            <v>9</v>
          </cell>
          <cell r="L161">
            <v>0.72843959155623972</v>
          </cell>
          <cell r="M161">
            <v>0</v>
          </cell>
          <cell r="N161">
            <v>103320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</row>
        <row r="162">
          <cell r="E162">
            <v>265</v>
          </cell>
          <cell r="F162">
            <v>69103</v>
          </cell>
          <cell r="G162">
            <v>0</v>
          </cell>
          <cell r="H162">
            <v>69103</v>
          </cell>
          <cell r="I162">
            <v>32464815.973138239</v>
          </cell>
          <cell r="J162">
            <v>2921833.4375824416</v>
          </cell>
          <cell r="K162">
            <v>9</v>
          </cell>
          <cell r="L162">
            <v>0.21285504916207323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</row>
        <row r="163">
          <cell r="E163">
            <v>266</v>
          </cell>
          <cell r="F163">
            <v>103620</v>
          </cell>
          <cell r="G163">
            <v>0</v>
          </cell>
          <cell r="H163">
            <v>103620</v>
          </cell>
          <cell r="I163">
            <v>56288690.408978209</v>
          </cell>
          <cell r="J163">
            <v>5065982.1368080387</v>
          </cell>
          <cell r="K163">
            <v>9</v>
          </cell>
          <cell r="L163">
            <v>0.18408671306282925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</row>
        <row r="164">
          <cell r="E164">
            <v>271</v>
          </cell>
          <cell r="F164">
            <v>450322</v>
          </cell>
          <cell r="G164">
            <v>0</v>
          </cell>
          <cell r="H164">
            <v>450322</v>
          </cell>
          <cell r="I164">
            <v>81739516.779293269</v>
          </cell>
          <cell r="J164">
            <v>7356556.5101363938</v>
          </cell>
          <cell r="K164">
            <v>9</v>
          </cell>
          <cell r="L164">
            <v>0.55092324709470042</v>
          </cell>
          <cell r="M164">
            <v>0</v>
          </cell>
          <cell r="N164">
            <v>190395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</row>
        <row r="165">
          <cell r="E165">
            <v>272</v>
          </cell>
          <cell r="F165">
            <v>54990</v>
          </cell>
          <cell r="G165">
            <v>0</v>
          </cell>
          <cell r="H165">
            <v>54990</v>
          </cell>
          <cell r="I165">
            <v>2652882.6411918048</v>
          </cell>
          <cell r="J165">
            <v>238759.43770726243</v>
          </cell>
          <cell r="K165">
            <v>9</v>
          </cell>
          <cell r="L165">
            <v>2.0728395273186981</v>
          </cell>
          <cell r="M165">
            <v>0</v>
          </cell>
          <cell r="N165">
            <v>18330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</row>
        <row r="166">
          <cell r="E166">
            <v>273</v>
          </cell>
          <cell r="F166">
            <v>90351</v>
          </cell>
          <cell r="G166">
            <v>0</v>
          </cell>
          <cell r="H166">
            <v>90351</v>
          </cell>
          <cell r="I166">
            <v>25626904.301460713</v>
          </cell>
          <cell r="J166">
            <v>2306421.3871314642</v>
          </cell>
          <cell r="K166">
            <v>9</v>
          </cell>
          <cell r="L166">
            <v>0.35256306784916686</v>
          </cell>
          <cell r="M166">
            <v>0</v>
          </cell>
          <cell r="N166">
            <v>12209</v>
          </cell>
          <cell r="O166">
            <v>0</v>
          </cell>
          <cell r="P166">
            <v>0</v>
          </cell>
          <cell r="R166">
            <v>0</v>
          </cell>
          <cell r="S166">
            <v>0</v>
          </cell>
        </row>
        <row r="167">
          <cell r="E167">
            <v>274</v>
          </cell>
          <cell r="F167">
            <v>7987170</v>
          </cell>
          <cell r="G167">
            <v>0</v>
          </cell>
          <cell r="H167">
            <v>7987170</v>
          </cell>
          <cell r="I167">
            <v>105536333.28705829</v>
          </cell>
          <cell r="J167">
            <v>9498269.9958352465</v>
          </cell>
          <cell r="K167">
            <v>9</v>
          </cell>
          <cell r="L167">
            <v>7.5681708386389905</v>
          </cell>
          <cell r="M167">
            <v>0</v>
          </cell>
          <cell r="N167">
            <v>2536498</v>
          </cell>
          <cell r="O167">
            <v>0</v>
          </cell>
          <cell r="P167">
            <v>0</v>
          </cell>
          <cell r="R167">
            <v>0</v>
          </cell>
          <cell r="S167">
            <v>0</v>
          </cell>
        </row>
        <row r="168">
          <cell r="E168">
            <v>275</v>
          </cell>
          <cell r="F168">
            <v>111226</v>
          </cell>
          <cell r="G168">
            <v>0</v>
          </cell>
          <cell r="H168">
            <v>111226</v>
          </cell>
          <cell r="I168">
            <v>6808108.728609859</v>
          </cell>
          <cell r="J168">
            <v>612729.7855748873</v>
          </cell>
          <cell r="K168">
            <v>9</v>
          </cell>
          <cell r="L168">
            <v>1.6337283147754771</v>
          </cell>
          <cell r="M168">
            <v>0</v>
          </cell>
          <cell r="N168">
            <v>41488</v>
          </cell>
          <cell r="O168">
            <v>0</v>
          </cell>
          <cell r="P168">
            <v>0</v>
          </cell>
          <cell r="R168">
            <v>0</v>
          </cell>
          <cell r="S168">
            <v>0</v>
          </cell>
        </row>
        <row r="169">
          <cell r="E169">
            <v>276</v>
          </cell>
          <cell r="F169">
            <v>18685</v>
          </cell>
          <cell r="G169">
            <v>0</v>
          </cell>
          <cell r="H169">
            <v>18685</v>
          </cell>
          <cell r="I169">
            <v>25014037.865808267</v>
          </cell>
          <cell r="J169">
            <v>2251263.4079227438</v>
          </cell>
          <cell r="K169">
            <v>9</v>
          </cell>
          <cell r="L169">
            <v>7.4698055948578215E-2</v>
          </cell>
          <cell r="M169">
            <v>0</v>
          </cell>
          <cell r="N169">
            <v>18685</v>
          </cell>
          <cell r="O169">
            <v>0</v>
          </cell>
          <cell r="P169">
            <v>0</v>
          </cell>
          <cell r="R169">
            <v>0</v>
          </cell>
          <cell r="S169">
            <v>0</v>
          </cell>
        </row>
        <row r="170">
          <cell r="E170">
            <v>277</v>
          </cell>
          <cell r="F170">
            <v>1285881</v>
          </cell>
          <cell r="G170">
            <v>0</v>
          </cell>
          <cell r="H170">
            <v>1285881</v>
          </cell>
          <cell r="I170">
            <v>32325549.762361929</v>
          </cell>
          <cell r="J170">
            <v>5818598.9572251467</v>
          </cell>
          <cell r="K170">
            <v>18</v>
          </cell>
          <cell r="L170">
            <v>3.9779091444786761</v>
          </cell>
          <cell r="M170">
            <v>0</v>
          </cell>
          <cell r="N170">
            <v>49372</v>
          </cell>
          <cell r="O170">
            <v>0</v>
          </cell>
          <cell r="P170">
            <v>0</v>
          </cell>
          <cell r="R170">
            <v>0</v>
          </cell>
          <cell r="S170">
            <v>0</v>
          </cell>
        </row>
        <row r="171">
          <cell r="E171">
            <v>278</v>
          </cell>
          <cell r="F171">
            <v>1576778</v>
          </cell>
          <cell r="G171">
            <v>0</v>
          </cell>
          <cell r="H171">
            <v>1576778</v>
          </cell>
          <cell r="I171">
            <v>26906367.243877165</v>
          </cell>
          <cell r="J171">
            <v>2421573.0519489446</v>
          </cell>
          <cell r="K171">
            <v>9</v>
          </cell>
          <cell r="L171">
            <v>5.8602411306892899</v>
          </cell>
          <cell r="M171">
            <v>0</v>
          </cell>
          <cell r="N171">
            <v>333231</v>
          </cell>
          <cell r="O171">
            <v>0</v>
          </cell>
          <cell r="P171">
            <v>0</v>
          </cell>
          <cell r="R171">
            <v>0</v>
          </cell>
          <cell r="S171">
            <v>0</v>
          </cell>
        </row>
        <row r="172">
          <cell r="E172">
            <v>281</v>
          </cell>
          <cell r="F172">
            <v>58794146</v>
          </cell>
          <cell r="G172">
            <v>0</v>
          </cell>
          <cell r="H172">
            <v>58794146</v>
          </cell>
          <cell r="I172">
            <v>419043166</v>
          </cell>
          <cell r="J172">
            <v>75427769.879999995</v>
          </cell>
          <cell r="K172">
            <v>18</v>
          </cell>
          <cell r="L172">
            <v>14.030570301676271</v>
          </cell>
          <cell r="M172">
            <v>0</v>
          </cell>
          <cell r="N172">
            <v>12689124</v>
          </cell>
          <cell r="O172">
            <v>0</v>
          </cell>
          <cell r="P172">
            <v>0</v>
          </cell>
          <cell r="R172">
            <v>0</v>
          </cell>
          <cell r="S172">
            <v>0</v>
          </cell>
        </row>
        <row r="173">
          <cell r="E173">
            <v>284</v>
          </cell>
          <cell r="F173">
            <v>1793572</v>
          </cell>
          <cell r="G173">
            <v>0</v>
          </cell>
          <cell r="H173">
            <v>1793572</v>
          </cell>
          <cell r="I173">
            <v>39286008.782676026</v>
          </cell>
          <cell r="J173">
            <v>3535740.790440842</v>
          </cell>
          <cell r="K173">
            <v>9</v>
          </cell>
          <cell r="L173">
            <v>4.5654217762912896</v>
          </cell>
          <cell r="M173">
            <v>0</v>
          </cell>
          <cell r="N173">
            <v>91545</v>
          </cell>
          <cell r="O173">
            <v>0</v>
          </cell>
          <cell r="P173">
            <v>0</v>
          </cell>
          <cell r="R173">
            <v>0</v>
          </cell>
          <cell r="S173">
            <v>0</v>
          </cell>
        </row>
        <row r="174">
          <cell r="E174">
            <v>285</v>
          </cell>
          <cell r="F174">
            <v>2099420</v>
          </cell>
          <cell r="G174">
            <v>0</v>
          </cell>
          <cell r="H174">
            <v>2099420</v>
          </cell>
          <cell r="I174">
            <v>56615775.398580275</v>
          </cell>
          <cell r="J174">
            <v>5095419.7858722247</v>
          </cell>
          <cell r="K174">
            <v>9</v>
          </cell>
          <cell r="L174">
            <v>3.7081890784324507</v>
          </cell>
          <cell r="M174">
            <v>0</v>
          </cell>
          <cell r="N174">
            <v>247705</v>
          </cell>
          <cell r="O174">
            <v>0</v>
          </cell>
          <cell r="P174">
            <v>0</v>
          </cell>
          <cell r="R174">
            <v>0</v>
          </cell>
          <cell r="S174">
            <v>0</v>
          </cell>
        </row>
        <row r="175">
          <cell r="E175">
            <v>287</v>
          </cell>
          <cell r="F175">
            <v>173952</v>
          </cell>
          <cell r="G175">
            <v>0</v>
          </cell>
          <cell r="H175">
            <v>173952</v>
          </cell>
          <cell r="I175">
            <v>12921382.552306164</v>
          </cell>
          <cell r="J175">
            <v>1162924.4297075546</v>
          </cell>
          <cell r="K175">
            <v>9</v>
          </cell>
          <cell r="L175">
            <v>1.3462336502757102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R175">
            <v>0</v>
          </cell>
          <cell r="S175">
            <v>0</v>
          </cell>
        </row>
        <row r="176">
          <cell r="E176">
            <v>288</v>
          </cell>
          <cell r="F176">
            <v>89728</v>
          </cell>
          <cell r="G176">
            <v>0</v>
          </cell>
          <cell r="H176">
            <v>89728</v>
          </cell>
          <cell r="I176">
            <v>44644868.730855733</v>
          </cell>
          <cell r="J176">
            <v>4018038.185777016</v>
          </cell>
          <cell r="K176">
            <v>9</v>
          </cell>
          <cell r="L176">
            <v>0.20098166385241409</v>
          </cell>
          <cell r="M176">
            <v>0</v>
          </cell>
          <cell r="N176">
            <v>35181</v>
          </cell>
          <cell r="O176">
            <v>0</v>
          </cell>
          <cell r="P176">
            <v>0</v>
          </cell>
          <cell r="R176">
            <v>0</v>
          </cell>
          <cell r="S176">
            <v>0</v>
          </cell>
        </row>
        <row r="177">
          <cell r="E177">
            <v>290</v>
          </cell>
          <cell r="F177">
            <v>13119</v>
          </cell>
          <cell r="G177">
            <v>0</v>
          </cell>
          <cell r="H177">
            <v>13119</v>
          </cell>
          <cell r="I177">
            <v>19434654.448268406</v>
          </cell>
          <cell r="J177">
            <v>1749118.9003441564</v>
          </cell>
          <cell r="K177">
            <v>9</v>
          </cell>
          <cell r="L177">
            <v>6.7503129705343848E-2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R177">
            <v>0</v>
          </cell>
          <cell r="S177">
            <v>0</v>
          </cell>
        </row>
        <row r="178">
          <cell r="E178">
            <v>291</v>
          </cell>
          <cell r="F178">
            <v>777892</v>
          </cell>
          <cell r="G178">
            <v>0</v>
          </cell>
          <cell r="H178">
            <v>777892</v>
          </cell>
          <cell r="I178">
            <v>35147833.633533113</v>
          </cell>
          <cell r="J178">
            <v>3163305.0270179799</v>
          </cell>
          <cell r="K178">
            <v>9</v>
          </cell>
          <cell r="L178">
            <v>2.2132004154527607</v>
          </cell>
          <cell r="M178">
            <v>0</v>
          </cell>
          <cell r="N178">
            <v>151917</v>
          </cell>
          <cell r="O178">
            <v>0</v>
          </cell>
          <cell r="P178">
            <v>0</v>
          </cell>
          <cell r="R178">
            <v>0</v>
          </cell>
          <cell r="S178">
            <v>0</v>
          </cell>
        </row>
        <row r="179">
          <cell r="E179">
            <v>292</v>
          </cell>
          <cell r="F179">
            <v>109105</v>
          </cell>
          <cell r="G179">
            <v>0</v>
          </cell>
          <cell r="H179">
            <v>109105</v>
          </cell>
          <cell r="I179">
            <v>26526479.431058586</v>
          </cell>
          <cell r="J179">
            <v>2387383.1487952727</v>
          </cell>
          <cell r="K179">
            <v>9</v>
          </cell>
          <cell r="L179">
            <v>0.41130599438783483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R179">
            <v>0</v>
          </cell>
          <cell r="S179">
            <v>0</v>
          </cell>
        </row>
        <row r="180">
          <cell r="E180">
            <v>293</v>
          </cell>
          <cell r="F180">
            <v>906647</v>
          </cell>
          <cell r="G180">
            <v>0</v>
          </cell>
          <cell r="H180">
            <v>906647</v>
          </cell>
          <cell r="I180">
            <v>109594842.84072666</v>
          </cell>
          <cell r="J180">
            <v>19727071.711330798</v>
          </cell>
          <cell r="K180">
            <v>18</v>
          </cell>
          <cell r="L180">
            <v>0.82727159097953462</v>
          </cell>
          <cell r="M180">
            <v>0</v>
          </cell>
          <cell r="N180">
            <v>252323</v>
          </cell>
          <cell r="O180">
            <v>0</v>
          </cell>
          <cell r="P180">
            <v>0</v>
          </cell>
          <cell r="R180">
            <v>0</v>
          </cell>
          <cell r="S180">
            <v>0</v>
          </cell>
        </row>
        <row r="181">
          <cell r="E181">
            <v>295</v>
          </cell>
          <cell r="F181">
            <v>996794</v>
          </cell>
          <cell r="G181">
            <v>0</v>
          </cell>
          <cell r="H181">
            <v>996794</v>
          </cell>
          <cell r="I181">
            <v>58702648.803281978</v>
          </cell>
          <cell r="J181">
            <v>5283238.3922953783</v>
          </cell>
          <cell r="K181">
            <v>9</v>
          </cell>
          <cell r="L181">
            <v>1.6980392202408945</v>
          </cell>
          <cell r="M181">
            <v>0</v>
          </cell>
          <cell r="N181">
            <v>452567</v>
          </cell>
          <cell r="O181">
            <v>0</v>
          </cell>
          <cell r="P181">
            <v>0</v>
          </cell>
          <cell r="R181">
            <v>0</v>
          </cell>
          <cell r="S181">
            <v>0</v>
          </cell>
        </row>
        <row r="182">
          <cell r="E182">
            <v>296</v>
          </cell>
          <cell r="F182">
            <v>784140</v>
          </cell>
          <cell r="G182">
            <v>0</v>
          </cell>
          <cell r="H182">
            <v>784140</v>
          </cell>
          <cell r="I182">
            <v>9899309.0006988961</v>
          </cell>
          <cell r="J182">
            <v>890937.81006290065</v>
          </cell>
          <cell r="K182">
            <v>9</v>
          </cell>
          <cell r="L182">
            <v>7.9211589409385983</v>
          </cell>
          <cell r="M182">
            <v>0</v>
          </cell>
          <cell r="N182">
            <v>252045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</row>
        <row r="183">
          <cell r="E183">
            <v>300</v>
          </cell>
          <cell r="F183">
            <v>132143</v>
          </cell>
          <cell r="G183">
            <v>0</v>
          </cell>
          <cell r="H183">
            <v>132143</v>
          </cell>
          <cell r="I183">
            <v>7162794.486023603</v>
          </cell>
          <cell r="J183">
            <v>644651.5037421243</v>
          </cell>
          <cell r="K183">
            <v>9</v>
          </cell>
          <cell r="L183">
            <v>1.8448525956991215</v>
          </cell>
          <cell r="M183">
            <v>0</v>
          </cell>
          <cell r="N183">
            <v>70836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</row>
        <row r="184">
          <cell r="E184">
            <v>301</v>
          </cell>
          <cell r="F184">
            <v>1341725</v>
          </cell>
          <cell r="G184">
            <v>0</v>
          </cell>
          <cell r="H184">
            <v>1341725</v>
          </cell>
          <cell r="I184">
            <v>24569065.348676749</v>
          </cell>
          <cell r="J184">
            <v>2211215.8813809073</v>
          </cell>
          <cell r="K184">
            <v>9</v>
          </cell>
          <cell r="L184">
            <v>5.4610339504521006</v>
          </cell>
          <cell r="M184">
            <v>0</v>
          </cell>
          <cell r="N184">
            <v>368840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</row>
        <row r="185">
          <cell r="E185">
            <v>305</v>
          </cell>
          <cell r="F185">
            <v>966359</v>
          </cell>
          <cell r="G185">
            <v>0</v>
          </cell>
          <cell r="H185">
            <v>966359</v>
          </cell>
          <cell r="I185">
            <v>54249635.432968475</v>
          </cell>
          <cell r="J185">
            <v>4882467.1889671627</v>
          </cell>
          <cell r="K185">
            <v>9</v>
          </cell>
          <cell r="L185">
            <v>1.7813188831361737</v>
          </cell>
          <cell r="M185">
            <v>0</v>
          </cell>
          <cell r="N185">
            <v>25917</v>
          </cell>
          <cell r="O185">
            <v>0</v>
          </cell>
          <cell r="P185">
            <v>0</v>
          </cell>
          <cell r="R185">
            <v>0</v>
          </cell>
          <cell r="S185">
            <v>0</v>
          </cell>
        </row>
        <row r="186">
          <cell r="E186">
            <v>306</v>
          </cell>
          <cell r="F186">
            <v>111416</v>
          </cell>
          <cell r="G186">
            <v>0</v>
          </cell>
          <cell r="H186">
            <v>111416</v>
          </cell>
          <cell r="I186">
            <v>2243829.7691250369</v>
          </cell>
          <cell r="J186">
            <v>201944.67922125332</v>
          </cell>
          <cell r="K186">
            <v>9</v>
          </cell>
          <cell r="L186">
            <v>4.965439069089709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R186">
            <v>0</v>
          </cell>
          <cell r="S186">
            <v>0</v>
          </cell>
        </row>
        <row r="187">
          <cell r="E187">
            <v>307</v>
          </cell>
          <cell r="F187">
            <v>803656</v>
          </cell>
          <cell r="G187">
            <v>0</v>
          </cell>
          <cell r="H187">
            <v>803656</v>
          </cell>
          <cell r="I187">
            <v>57288967.441849977</v>
          </cell>
          <cell r="J187">
            <v>5156007.0697664982</v>
          </cell>
          <cell r="K187">
            <v>9</v>
          </cell>
          <cell r="L187">
            <v>1.4028111098628806</v>
          </cell>
          <cell r="M187">
            <v>0</v>
          </cell>
          <cell r="N187">
            <v>114541</v>
          </cell>
          <cell r="O187">
            <v>0</v>
          </cell>
          <cell r="P187">
            <v>0</v>
          </cell>
          <cell r="R187">
            <v>0</v>
          </cell>
          <cell r="S187">
            <v>0</v>
          </cell>
        </row>
        <row r="188">
          <cell r="E188">
            <v>308</v>
          </cell>
          <cell r="F188">
            <v>341003</v>
          </cell>
          <cell r="G188">
            <v>0</v>
          </cell>
          <cell r="H188">
            <v>341003</v>
          </cell>
          <cell r="I188">
            <v>119406983.46176064</v>
          </cell>
          <cell r="J188">
            <v>10746628.511558456</v>
          </cell>
          <cell r="K188">
            <v>9</v>
          </cell>
          <cell r="L188">
            <v>0.28558044941249533</v>
          </cell>
          <cell r="M188">
            <v>0</v>
          </cell>
          <cell r="N188">
            <v>80435</v>
          </cell>
          <cell r="O188">
            <v>0</v>
          </cell>
          <cell r="P188">
            <v>0</v>
          </cell>
          <cell r="R188">
            <v>0</v>
          </cell>
          <cell r="S188">
            <v>0</v>
          </cell>
        </row>
        <row r="189">
          <cell r="E189">
            <v>309</v>
          </cell>
          <cell r="F189">
            <v>69225</v>
          </cell>
          <cell r="G189">
            <v>0</v>
          </cell>
          <cell r="H189">
            <v>69225</v>
          </cell>
          <cell r="I189">
            <v>17510514.167046692</v>
          </cell>
          <cell r="J189">
            <v>3151892.5500684045</v>
          </cell>
          <cell r="K189">
            <v>18</v>
          </cell>
          <cell r="L189">
            <v>0.39533390818572078</v>
          </cell>
          <cell r="M189">
            <v>0</v>
          </cell>
          <cell r="N189">
            <v>13845</v>
          </cell>
          <cell r="O189">
            <v>0</v>
          </cell>
          <cell r="P189">
            <v>0</v>
          </cell>
          <cell r="R189">
            <v>0</v>
          </cell>
          <cell r="S189">
            <v>0</v>
          </cell>
        </row>
        <row r="190">
          <cell r="E190">
            <v>310</v>
          </cell>
          <cell r="F190">
            <v>1390365</v>
          </cell>
          <cell r="G190">
            <v>0</v>
          </cell>
          <cell r="H190">
            <v>1390365</v>
          </cell>
          <cell r="I190">
            <v>33989282.346470654</v>
          </cell>
          <cell r="J190">
            <v>3059035.4111823589</v>
          </cell>
          <cell r="K190">
            <v>9</v>
          </cell>
          <cell r="L190">
            <v>4.0905982827977283</v>
          </cell>
          <cell r="M190">
            <v>0</v>
          </cell>
          <cell r="N190">
            <v>449011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</row>
        <row r="191">
          <cell r="E191">
            <v>314</v>
          </cell>
          <cell r="F191">
            <v>117955</v>
          </cell>
          <cell r="G191">
            <v>0</v>
          </cell>
          <cell r="H191">
            <v>117955</v>
          </cell>
          <cell r="I191">
            <v>59513348.494281039</v>
          </cell>
          <cell r="J191">
            <v>5356201.3644852936</v>
          </cell>
          <cell r="K191">
            <v>9</v>
          </cell>
          <cell r="L191">
            <v>0.1981992325828128</v>
          </cell>
          <cell r="M191">
            <v>0</v>
          </cell>
          <cell r="N191">
            <v>48011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</row>
        <row r="192">
          <cell r="E192">
            <v>316</v>
          </cell>
          <cell r="F192">
            <v>306922</v>
          </cell>
          <cell r="G192">
            <v>0</v>
          </cell>
          <cell r="H192">
            <v>306922</v>
          </cell>
          <cell r="I192">
            <v>29097673.201507118</v>
          </cell>
          <cell r="J192">
            <v>5237581.1762712812</v>
          </cell>
          <cell r="K192">
            <v>18</v>
          </cell>
          <cell r="L192">
            <v>1.0547991170101634</v>
          </cell>
          <cell r="M192">
            <v>0</v>
          </cell>
          <cell r="N192">
            <v>113422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</row>
        <row r="193">
          <cell r="E193">
            <v>321</v>
          </cell>
          <cell r="F193">
            <v>142112</v>
          </cell>
          <cell r="G193">
            <v>0</v>
          </cell>
          <cell r="H193">
            <v>142112</v>
          </cell>
          <cell r="I193">
            <v>61938750.199303523</v>
          </cell>
          <cell r="J193">
            <v>5574487.5179373166</v>
          </cell>
          <cell r="K193">
            <v>9</v>
          </cell>
          <cell r="L193">
            <v>0.22943956657620448</v>
          </cell>
          <cell r="M193">
            <v>0</v>
          </cell>
          <cell r="N193">
            <v>124348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</row>
        <row r="194">
          <cell r="E194">
            <v>322</v>
          </cell>
          <cell r="F194">
            <v>132811</v>
          </cell>
          <cell r="G194">
            <v>0</v>
          </cell>
          <cell r="H194">
            <v>132811</v>
          </cell>
          <cell r="I194">
            <v>14868713.903080851</v>
          </cell>
          <cell r="J194">
            <v>1338184.2512772765</v>
          </cell>
          <cell r="K194">
            <v>9</v>
          </cell>
          <cell r="L194">
            <v>0.89322453082160047</v>
          </cell>
          <cell r="M194">
            <v>0</v>
          </cell>
          <cell r="N194">
            <v>50746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</row>
        <row r="195">
          <cell r="E195">
            <v>323</v>
          </cell>
          <cell r="F195">
            <v>130180</v>
          </cell>
          <cell r="G195">
            <v>0</v>
          </cell>
          <cell r="H195">
            <v>130180</v>
          </cell>
          <cell r="I195">
            <v>15883081.795005204</v>
          </cell>
          <cell r="J195">
            <v>1429477.3615504683</v>
          </cell>
          <cell r="K195">
            <v>9</v>
          </cell>
          <cell r="L195">
            <v>0.81961423910149511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</row>
        <row r="196">
          <cell r="E196">
            <v>325</v>
          </cell>
          <cell r="F196">
            <v>872876</v>
          </cell>
          <cell r="G196">
            <v>0</v>
          </cell>
          <cell r="H196">
            <v>872876</v>
          </cell>
          <cell r="I196">
            <v>74807327.76101473</v>
          </cell>
          <cell r="J196">
            <v>6732659.4984913254</v>
          </cell>
          <cell r="K196">
            <v>9</v>
          </cell>
          <cell r="L196">
            <v>1.1668322156735194</v>
          </cell>
          <cell r="M196">
            <v>0</v>
          </cell>
          <cell r="N196">
            <v>106525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</row>
        <row r="197">
          <cell r="E197">
            <v>326</v>
          </cell>
          <cell r="F197">
            <v>227309</v>
          </cell>
          <cell r="G197">
            <v>0</v>
          </cell>
          <cell r="H197">
            <v>227309</v>
          </cell>
          <cell r="I197">
            <v>69465831.840490073</v>
          </cell>
          <cell r="J197">
            <v>6251924.8656441066</v>
          </cell>
          <cell r="K197">
            <v>9</v>
          </cell>
          <cell r="L197">
            <v>0.32722418198626779</v>
          </cell>
          <cell r="M197">
            <v>0</v>
          </cell>
          <cell r="N197">
            <v>39928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</row>
        <row r="198">
          <cell r="E198">
            <v>327</v>
          </cell>
          <cell r="F198">
            <v>69348</v>
          </cell>
          <cell r="G198">
            <v>0</v>
          </cell>
          <cell r="H198">
            <v>69348</v>
          </cell>
          <cell r="I198">
            <v>2660488.6750085605</v>
          </cell>
          <cell r="J198">
            <v>239443.98075077042</v>
          </cell>
          <cell r="K198">
            <v>9</v>
          </cell>
          <cell r="L198">
            <v>2.6065888064634164</v>
          </cell>
          <cell r="M198">
            <v>0</v>
          </cell>
          <cell r="N198">
            <v>52119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</row>
        <row r="199">
          <cell r="E199">
            <v>331</v>
          </cell>
          <cell r="F199">
            <v>448576</v>
          </cell>
          <cell r="G199">
            <v>0</v>
          </cell>
          <cell r="H199">
            <v>448576</v>
          </cell>
          <cell r="I199">
            <v>22216866.076423801</v>
          </cell>
          <cell r="J199">
            <v>1999517.946878142</v>
          </cell>
          <cell r="K199">
            <v>9</v>
          </cell>
          <cell r="L199">
            <v>2.0190786515836363</v>
          </cell>
          <cell r="M199">
            <v>0</v>
          </cell>
          <cell r="N199">
            <v>28942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</row>
        <row r="200">
          <cell r="E200">
            <v>332</v>
          </cell>
          <cell r="F200">
            <v>1037238</v>
          </cell>
          <cell r="G200">
            <v>0</v>
          </cell>
          <cell r="H200">
            <v>1037238</v>
          </cell>
          <cell r="I200">
            <v>56262474.42283012</v>
          </cell>
          <cell r="J200">
            <v>5063622.6980547104</v>
          </cell>
          <cell r="K200">
            <v>9</v>
          </cell>
          <cell r="L200">
            <v>1.8435698227646928</v>
          </cell>
          <cell r="M200">
            <v>0</v>
          </cell>
          <cell r="N200">
            <v>235893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</row>
        <row r="201">
          <cell r="E201">
            <v>336</v>
          </cell>
          <cell r="F201">
            <v>3989318</v>
          </cell>
          <cell r="G201">
            <v>0</v>
          </cell>
          <cell r="H201">
            <v>3989318</v>
          </cell>
          <cell r="I201">
            <v>90129136.70351544</v>
          </cell>
          <cell r="J201">
            <v>8111622.3033163892</v>
          </cell>
          <cell r="K201">
            <v>9</v>
          </cell>
          <cell r="L201">
            <v>4.4262245772119977</v>
          </cell>
          <cell r="M201">
            <v>0</v>
          </cell>
          <cell r="N201">
            <v>1356400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</row>
        <row r="202">
          <cell r="E202">
            <v>337</v>
          </cell>
          <cell r="F202">
            <v>84477</v>
          </cell>
          <cell r="G202">
            <v>0</v>
          </cell>
          <cell r="H202">
            <v>84477</v>
          </cell>
          <cell r="I202">
            <v>2090147.9722283627</v>
          </cell>
          <cell r="J202">
            <v>188113.31750055263</v>
          </cell>
          <cell r="K202">
            <v>9</v>
          </cell>
          <cell r="L202">
            <v>4.0416755714159711</v>
          </cell>
          <cell r="M202">
            <v>0</v>
          </cell>
          <cell r="N202">
            <v>28159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</row>
        <row r="203">
          <cell r="E203">
            <v>340</v>
          </cell>
          <cell r="F203">
            <v>192562</v>
          </cell>
          <cell r="G203">
            <v>0</v>
          </cell>
          <cell r="H203">
            <v>192562</v>
          </cell>
          <cell r="I203">
            <v>3524985.5321259461</v>
          </cell>
          <cell r="J203">
            <v>317248.69789133512</v>
          </cell>
          <cell r="K203">
            <v>9</v>
          </cell>
          <cell r="L203">
            <v>5.4627741942493691</v>
          </cell>
          <cell r="M203">
            <v>0</v>
          </cell>
          <cell r="N203">
            <v>86142</v>
          </cell>
          <cell r="O203">
            <v>0</v>
          </cell>
          <cell r="P203">
            <v>0</v>
          </cell>
          <cell r="R203">
            <v>0</v>
          </cell>
          <cell r="S203">
            <v>0</v>
          </cell>
        </row>
        <row r="204">
          <cell r="E204">
            <v>342</v>
          </cell>
          <cell r="F204">
            <v>59648</v>
          </cell>
          <cell r="G204">
            <v>0</v>
          </cell>
          <cell r="H204">
            <v>59648</v>
          </cell>
          <cell r="I204">
            <v>57904366.251810148</v>
          </cell>
          <cell r="J204">
            <v>5211392.9626629129</v>
          </cell>
          <cell r="K204">
            <v>9</v>
          </cell>
          <cell r="L204">
            <v>0.10301123017322608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R204">
            <v>0</v>
          </cell>
          <cell r="S204">
            <v>0</v>
          </cell>
        </row>
        <row r="205">
          <cell r="E205">
            <v>343</v>
          </cell>
          <cell r="F205">
            <v>253759</v>
          </cell>
          <cell r="G205">
            <v>0</v>
          </cell>
          <cell r="H205">
            <v>253759</v>
          </cell>
          <cell r="I205">
            <v>16773704</v>
          </cell>
          <cell r="J205">
            <v>3019266.7199999997</v>
          </cell>
          <cell r="K205">
            <v>18</v>
          </cell>
          <cell r="L205">
            <v>1.5128381900622545</v>
          </cell>
          <cell r="M205">
            <v>0</v>
          </cell>
          <cell r="N205">
            <v>99297</v>
          </cell>
          <cell r="O205">
            <v>0</v>
          </cell>
          <cell r="P205">
            <v>0</v>
          </cell>
          <cell r="R205">
            <v>0</v>
          </cell>
          <cell r="S205">
            <v>0</v>
          </cell>
        </row>
        <row r="206">
          <cell r="E206">
            <v>344</v>
          </cell>
          <cell r="F206">
            <v>42864</v>
          </cell>
          <cell r="G206">
            <v>0</v>
          </cell>
          <cell r="H206">
            <v>42864</v>
          </cell>
          <cell r="I206">
            <v>66571132.71050366</v>
          </cell>
          <cell r="J206">
            <v>5991401.9439453296</v>
          </cell>
          <cell r="K206">
            <v>9</v>
          </cell>
          <cell r="L206">
            <v>6.4388268991007983E-2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</row>
        <row r="207">
          <cell r="E207">
            <v>346</v>
          </cell>
          <cell r="F207">
            <v>294221</v>
          </cell>
          <cell r="G207">
            <v>0</v>
          </cell>
          <cell r="H207">
            <v>294221</v>
          </cell>
          <cell r="I207">
            <v>26242520.810772348</v>
          </cell>
          <cell r="J207">
            <v>2361826.8729695114</v>
          </cell>
          <cell r="K207">
            <v>9</v>
          </cell>
          <cell r="L207">
            <v>1.1211613477285483</v>
          </cell>
          <cell r="M207">
            <v>0</v>
          </cell>
          <cell r="N207">
            <v>85590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</row>
        <row r="208">
          <cell r="E208">
            <v>347</v>
          </cell>
          <cell r="F208">
            <v>492622</v>
          </cell>
          <cell r="G208">
            <v>0</v>
          </cell>
          <cell r="H208">
            <v>492622</v>
          </cell>
          <cell r="I208">
            <v>81607633.198037535</v>
          </cell>
          <cell r="J208">
            <v>7344686.9878233783</v>
          </cell>
          <cell r="K208">
            <v>9</v>
          </cell>
          <cell r="L208">
            <v>0.60364696376447091</v>
          </cell>
          <cell r="M208">
            <v>0</v>
          </cell>
          <cell r="N208">
            <v>153425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</row>
        <row r="209">
          <cell r="E209">
            <v>348</v>
          </cell>
          <cell r="F209">
            <v>25010074</v>
          </cell>
          <cell r="G209">
            <v>0</v>
          </cell>
          <cell r="H209">
            <v>25010074</v>
          </cell>
          <cell r="I209">
            <v>384556263.65661281</v>
          </cell>
          <cell r="J209">
            <v>69220127.458190307</v>
          </cell>
          <cell r="K209">
            <v>18</v>
          </cell>
          <cell r="L209">
            <v>6.5036189404868452</v>
          </cell>
          <cell r="M209">
            <v>0</v>
          </cell>
          <cell r="N209">
            <v>4448280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</row>
        <row r="210">
          <cell r="E210">
            <v>350</v>
          </cell>
          <cell r="F210">
            <v>827197</v>
          </cell>
          <cell r="G210">
            <v>0</v>
          </cell>
          <cell r="H210">
            <v>827197</v>
          </cell>
          <cell r="I210">
            <v>15191588.556767192</v>
          </cell>
          <cell r="J210">
            <v>1367242.9701090471</v>
          </cell>
          <cell r="K210">
            <v>9</v>
          </cell>
          <cell r="L210">
            <v>5.44509875915195</v>
          </cell>
          <cell r="M210">
            <v>0</v>
          </cell>
          <cell r="N210">
            <v>120546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</row>
        <row r="211">
          <cell r="E211">
            <v>352</v>
          </cell>
          <cell r="F211">
            <v>150464</v>
          </cell>
          <cell r="G211">
            <v>0</v>
          </cell>
          <cell r="H211">
            <v>150464</v>
          </cell>
          <cell r="I211">
            <v>10000000</v>
          </cell>
          <cell r="J211">
            <v>900000</v>
          </cell>
          <cell r="K211">
            <v>9</v>
          </cell>
          <cell r="L211">
            <v>1.50464</v>
          </cell>
          <cell r="M211">
            <v>0</v>
          </cell>
          <cell r="N211">
            <v>56424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</row>
        <row r="212">
          <cell r="E212">
            <v>600</v>
          </cell>
          <cell r="F212">
            <v>403448</v>
          </cell>
          <cell r="G212">
            <v>0</v>
          </cell>
          <cell r="H212">
            <v>403448</v>
          </cell>
          <cell r="I212">
            <v>82102710</v>
          </cell>
          <cell r="J212">
            <v>7389243.8999999994</v>
          </cell>
          <cell r="K212">
            <v>9</v>
          </cell>
          <cell r="L212">
            <v>0.49139425483032173</v>
          </cell>
          <cell r="M212">
            <v>0</v>
          </cell>
          <cell r="N212">
            <v>69560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</row>
        <row r="213">
          <cell r="E213">
            <v>603</v>
          </cell>
          <cell r="F213">
            <v>982800</v>
          </cell>
          <cell r="G213">
            <v>0</v>
          </cell>
          <cell r="H213">
            <v>982800</v>
          </cell>
          <cell r="I213">
            <v>18403853</v>
          </cell>
          <cell r="J213">
            <v>1656346.77</v>
          </cell>
          <cell r="K213">
            <v>9</v>
          </cell>
          <cell r="L213">
            <v>5.3401861012473857</v>
          </cell>
          <cell r="M213">
            <v>0</v>
          </cell>
          <cell r="N213">
            <v>28080</v>
          </cell>
          <cell r="O213">
            <v>0</v>
          </cell>
          <cell r="P213">
            <v>0</v>
          </cell>
          <cell r="R213">
            <v>0</v>
          </cell>
          <cell r="S213">
            <v>0</v>
          </cell>
        </row>
        <row r="214">
          <cell r="E214">
            <v>605</v>
          </cell>
          <cell r="F214">
            <v>2034908</v>
          </cell>
          <cell r="G214">
            <v>0</v>
          </cell>
          <cell r="H214">
            <v>2034908</v>
          </cell>
          <cell r="I214">
            <v>30017132</v>
          </cell>
          <cell r="J214">
            <v>2701541.88</v>
          </cell>
          <cell r="K214">
            <v>9</v>
          </cell>
          <cell r="L214">
            <v>6.7791553170369516</v>
          </cell>
          <cell r="M214">
            <v>0</v>
          </cell>
          <cell r="N214">
            <v>326411</v>
          </cell>
          <cell r="O214">
            <v>0</v>
          </cell>
          <cell r="P214">
            <v>0</v>
          </cell>
          <cell r="R214">
            <v>0</v>
          </cell>
          <cell r="S214">
            <v>0</v>
          </cell>
        </row>
        <row r="215">
          <cell r="E215">
            <v>610</v>
          </cell>
          <cell r="F215">
            <v>280852</v>
          </cell>
          <cell r="G215">
            <v>0</v>
          </cell>
          <cell r="H215">
            <v>280852</v>
          </cell>
          <cell r="I215">
            <v>29311975.300000001</v>
          </cell>
          <cell r="J215">
            <v>2638077.7769999998</v>
          </cell>
          <cell r="K215">
            <v>9</v>
          </cell>
          <cell r="L215">
            <v>0.95814764145219522</v>
          </cell>
          <cell r="M215">
            <v>0</v>
          </cell>
          <cell r="N215">
            <v>106421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</row>
        <row r="216">
          <cell r="E216">
            <v>615</v>
          </cell>
          <cell r="F216">
            <v>55416</v>
          </cell>
          <cell r="G216">
            <v>0</v>
          </cell>
          <cell r="H216">
            <v>55416</v>
          </cell>
          <cell r="I216">
            <v>22776053</v>
          </cell>
          <cell r="J216">
            <v>2049844.77</v>
          </cell>
          <cell r="K216">
            <v>9</v>
          </cell>
          <cell r="L216">
            <v>0.24330817986768821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</row>
        <row r="217">
          <cell r="E217">
            <v>616</v>
          </cell>
          <cell r="F217">
            <v>949669</v>
          </cell>
          <cell r="G217">
            <v>0</v>
          </cell>
          <cell r="H217">
            <v>949669</v>
          </cell>
          <cell r="I217">
            <v>25929133</v>
          </cell>
          <cell r="J217">
            <v>2333621.9699999997</v>
          </cell>
          <cell r="K217">
            <v>9</v>
          </cell>
          <cell r="L217">
            <v>3.6625559365984204</v>
          </cell>
          <cell r="M217">
            <v>0</v>
          </cell>
          <cell r="N217">
            <v>363955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</row>
        <row r="218">
          <cell r="E218">
            <v>620</v>
          </cell>
          <cell r="F218">
            <v>119019</v>
          </cell>
          <cell r="G218">
            <v>0</v>
          </cell>
          <cell r="H218">
            <v>119019</v>
          </cell>
          <cell r="I218">
            <v>15667664</v>
          </cell>
          <cell r="J218">
            <v>1410089.76</v>
          </cell>
          <cell r="K218">
            <v>9</v>
          </cell>
          <cell r="L218">
            <v>0.75964738585152192</v>
          </cell>
          <cell r="M218">
            <v>0</v>
          </cell>
          <cell r="N218">
            <v>85341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</row>
        <row r="219">
          <cell r="E219">
            <v>622</v>
          </cell>
          <cell r="F219">
            <v>584338</v>
          </cell>
          <cell r="G219">
            <v>0</v>
          </cell>
          <cell r="H219">
            <v>584338</v>
          </cell>
          <cell r="I219">
            <v>21846282</v>
          </cell>
          <cell r="J219">
            <v>1966165.38</v>
          </cell>
          <cell r="K219">
            <v>9</v>
          </cell>
          <cell r="L219">
            <v>2.6747709289846209</v>
          </cell>
          <cell r="M219">
            <v>0</v>
          </cell>
          <cell r="N219">
            <v>50812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</row>
        <row r="220">
          <cell r="E220">
            <v>625</v>
          </cell>
          <cell r="F220">
            <v>367957</v>
          </cell>
          <cell r="G220">
            <v>0</v>
          </cell>
          <cell r="H220">
            <v>367957</v>
          </cell>
          <cell r="I220">
            <v>68203305.859181195</v>
          </cell>
          <cell r="J220">
            <v>6138297.5273263073</v>
          </cell>
          <cell r="K220">
            <v>9</v>
          </cell>
          <cell r="L220">
            <v>0.53950024176206035</v>
          </cell>
          <cell r="M220">
            <v>0</v>
          </cell>
          <cell r="N220">
            <v>38770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</row>
        <row r="221">
          <cell r="E221">
            <v>635</v>
          </cell>
          <cell r="F221">
            <v>387005</v>
          </cell>
          <cell r="G221">
            <v>0</v>
          </cell>
          <cell r="H221">
            <v>387005</v>
          </cell>
          <cell r="I221">
            <v>26532594</v>
          </cell>
          <cell r="J221">
            <v>2387933.46</v>
          </cell>
          <cell r="K221">
            <v>9</v>
          </cell>
          <cell r="L221">
            <v>1.4586022007497645</v>
          </cell>
          <cell r="M221">
            <v>0</v>
          </cell>
          <cell r="N221">
            <v>45687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</row>
        <row r="222">
          <cell r="E222">
            <v>640</v>
          </cell>
          <cell r="F222">
            <v>18580</v>
          </cell>
          <cell r="G222">
            <v>0</v>
          </cell>
          <cell r="H222">
            <v>18580</v>
          </cell>
          <cell r="I222">
            <v>28066701</v>
          </cell>
          <cell r="J222">
            <v>2526003.09</v>
          </cell>
          <cell r="K222">
            <v>9</v>
          </cell>
          <cell r="L222">
            <v>6.6199443960300142E-2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R222">
            <v>0</v>
          </cell>
          <cell r="S222">
            <v>0</v>
          </cell>
        </row>
        <row r="223">
          <cell r="E223">
            <v>645</v>
          </cell>
          <cell r="F223">
            <v>2182164</v>
          </cell>
          <cell r="G223">
            <v>0</v>
          </cell>
          <cell r="H223">
            <v>2182164</v>
          </cell>
          <cell r="I223">
            <v>57911220</v>
          </cell>
          <cell r="J223">
            <v>5212009.8</v>
          </cell>
          <cell r="K223">
            <v>9</v>
          </cell>
          <cell r="L223">
            <v>3.7681195457460577</v>
          </cell>
          <cell r="M223">
            <v>0</v>
          </cell>
          <cell r="N223">
            <v>583013</v>
          </cell>
          <cell r="O223">
            <v>0</v>
          </cell>
          <cell r="P223">
            <v>0</v>
          </cell>
          <cell r="R223">
            <v>0</v>
          </cell>
          <cell r="S223">
            <v>0</v>
          </cell>
        </row>
        <row r="224">
          <cell r="E224">
            <v>650</v>
          </cell>
          <cell r="F224">
            <v>76664</v>
          </cell>
          <cell r="G224">
            <v>0</v>
          </cell>
          <cell r="H224">
            <v>76664</v>
          </cell>
          <cell r="I224">
            <v>41320552.590000004</v>
          </cell>
          <cell r="J224">
            <v>3718849.7331000003</v>
          </cell>
          <cell r="K224">
            <v>9</v>
          </cell>
          <cell r="L224">
            <v>0.18553478885118654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</row>
        <row r="225">
          <cell r="E225">
            <v>658</v>
          </cell>
          <cell r="F225">
            <v>158782</v>
          </cell>
          <cell r="G225">
            <v>0</v>
          </cell>
          <cell r="H225">
            <v>158782</v>
          </cell>
          <cell r="I225">
            <v>46160132</v>
          </cell>
          <cell r="J225">
            <v>4154411.88</v>
          </cell>
          <cell r="K225">
            <v>9</v>
          </cell>
          <cell r="L225">
            <v>0.34398081877235531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</row>
        <row r="226">
          <cell r="E226">
            <v>660</v>
          </cell>
          <cell r="F226">
            <v>1444892</v>
          </cell>
          <cell r="G226">
            <v>0</v>
          </cell>
          <cell r="H226">
            <v>1444892</v>
          </cell>
          <cell r="I226">
            <v>26333530</v>
          </cell>
          <cell r="J226">
            <v>2370017.6999999997</v>
          </cell>
          <cell r="K226">
            <v>9</v>
          </cell>
          <cell r="L226">
            <v>5.4868906675253948</v>
          </cell>
          <cell r="M226">
            <v>0</v>
          </cell>
          <cell r="N226">
            <v>333526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</row>
        <row r="227">
          <cell r="E227">
            <v>665</v>
          </cell>
          <cell r="F227">
            <v>155316</v>
          </cell>
          <cell r="G227">
            <v>0</v>
          </cell>
          <cell r="H227">
            <v>155316</v>
          </cell>
          <cell r="I227">
            <v>35773817.969999999</v>
          </cell>
          <cell r="J227">
            <v>3219643.6172999996</v>
          </cell>
          <cell r="K227">
            <v>9</v>
          </cell>
          <cell r="L227">
            <v>0.43416109549796533</v>
          </cell>
          <cell r="M227">
            <v>0</v>
          </cell>
          <cell r="N227">
            <v>85428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</row>
        <row r="228">
          <cell r="E228">
            <v>670</v>
          </cell>
          <cell r="F228">
            <v>957718</v>
          </cell>
          <cell r="G228">
            <v>0</v>
          </cell>
          <cell r="H228">
            <v>957718</v>
          </cell>
          <cell r="I228">
            <v>12293532</v>
          </cell>
          <cell r="J228">
            <v>1106417.8799999999</v>
          </cell>
          <cell r="K228">
            <v>9</v>
          </cell>
          <cell r="L228">
            <v>7.7904218250702888</v>
          </cell>
          <cell r="M228">
            <v>0</v>
          </cell>
          <cell r="N228">
            <v>288396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</row>
        <row r="229">
          <cell r="E229">
            <v>672</v>
          </cell>
          <cell r="F229">
            <v>94406</v>
          </cell>
          <cell r="G229">
            <v>0</v>
          </cell>
          <cell r="H229">
            <v>94406</v>
          </cell>
          <cell r="I229">
            <v>13477378.960000001</v>
          </cell>
          <cell r="J229">
            <v>1212964.1063999999</v>
          </cell>
          <cell r="K229">
            <v>9</v>
          </cell>
          <cell r="L229">
            <v>0.70047744654350808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</row>
        <row r="230">
          <cell r="E230">
            <v>673</v>
          </cell>
          <cell r="F230">
            <v>850026</v>
          </cell>
          <cell r="G230">
            <v>0</v>
          </cell>
          <cell r="H230">
            <v>850026</v>
          </cell>
          <cell r="I230">
            <v>38052577</v>
          </cell>
          <cell r="J230">
            <v>3424731.9299999997</v>
          </cell>
          <cell r="K230">
            <v>9</v>
          </cell>
          <cell r="L230">
            <v>2.2338198014815132</v>
          </cell>
          <cell r="M230">
            <v>0</v>
          </cell>
          <cell r="N230">
            <v>239506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</row>
        <row r="231">
          <cell r="E231">
            <v>674</v>
          </cell>
          <cell r="F231">
            <v>993849</v>
          </cell>
          <cell r="G231">
            <v>0</v>
          </cell>
          <cell r="H231">
            <v>993849</v>
          </cell>
          <cell r="I231">
            <v>18488614</v>
          </cell>
          <cell r="J231">
            <v>1663975.26</v>
          </cell>
          <cell r="K231">
            <v>9</v>
          </cell>
          <cell r="L231">
            <v>5.3754651376247029</v>
          </cell>
          <cell r="M231">
            <v>0</v>
          </cell>
          <cell r="N231">
            <v>283983</v>
          </cell>
          <cell r="O231">
            <v>0</v>
          </cell>
          <cell r="P231">
            <v>0</v>
          </cell>
          <cell r="R231">
            <v>0</v>
          </cell>
          <cell r="S231">
            <v>0</v>
          </cell>
        </row>
        <row r="232">
          <cell r="E232">
            <v>680</v>
          </cell>
          <cell r="F232">
            <v>128966</v>
          </cell>
          <cell r="G232">
            <v>0</v>
          </cell>
          <cell r="H232">
            <v>128966</v>
          </cell>
          <cell r="I232">
            <v>43424569</v>
          </cell>
          <cell r="J232">
            <v>3908211.21</v>
          </cell>
          <cell r="K232">
            <v>9</v>
          </cell>
          <cell r="L232">
            <v>0.29698855502745464</v>
          </cell>
          <cell r="M232">
            <v>0</v>
          </cell>
          <cell r="N232">
            <v>12420</v>
          </cell>
          <cell r="O232">
            <v>0</v>
          </cell>
          <cell r="P232">
            <v>0</v>
          </cell>
          <cell r="R232">
            <v>0</v>
          </cell>
          <cell r="S232">
            <v>0</v>
          </cell>
        </row>
        <row r="233">
          <cell r="E233">
            <v>683</v>
          </cell>
          <cell r="F233">
            <v>429132</v>
          </cell>
          <cell r="G233">
            <v>0</v>
          </cell>
          <cell r="H233">
            <v>429132</v>
          </cell>
          <cell r="I233">
            <v>13203639</v>
          </cell>
          <cell r="J233">
            <v>1188327.51</v>
          </cell>
          <cell r="K233">
            <v>9</v>
          </cell>
          <cell r="L233">
            <v>3.250104005418506</v>
          </cell>
          <cell r="M233">
            <v>0</v>
          </cell>
          <cell r="N233">
            <v>114904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</row>
        <row r="234">
          <cell r="E234">
            <v>690</v>
          </cell>
          <cell r="F234">
            <v>285872</v>
          </cell>
          <cell r="G234">
            <v>0</v>
          </cell>
          <cell r="H234">
            <v>285872</v>
          </cell>
          <cell r="I234">
            <v>31639300.993187837</v>
          </cell>
          <cell r="J234">
            <v>2847537.0893869051</v>
          </cell>
          <cell r="K234">
            <v>9</v>
          </cell>
          <cell r="L234">
            <v>0.90353449989792833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</row>
        <row r="235">
          <cell r="E235">
            <v>695</v>
          </cell>
          <cell r="F235">
            <v>105816</v>
          </cell>
          <cell r="G235">
            <v>0</v>
          </cell>
          <cell r="H235">
            <v>105816</v>
          </cell>
          <cell r="I235">
            <v>31440432</v>
          </cell>
          <cell r="J235">
            <v>2829638.88</v>
          </cell>
          <cell r="K235">
            <v>9</v>
          </cell>
          <cell r="L235">
            <v>0.33656026100404729</v>
          </cell>
          <cell r="M235">
            <v>0</v>
          </cell>
          <cell r="N235">
            <v>53137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</row>
        <row r="236">
          <cell r="E236">
            <v>700</v>
          </cell>
          <cell r="F236">
            <v>835680</v>
          </cell>
          <cell r="G236">
            <v>0</v>
          </cell>
          <cell r="H236">
            <v>835680</v>
          </cell>
          <cell r="I236">
            <v>20503728.909944441</v>
          </cell>
          <cell r="J236">
            <v>1845335.6018949996</v>
          </cell>
          <cell r="K236">
            <v>9</v>
          </cell>
          <cell r="L236">
            <v>4.0757464345653238</v>
          </cell>
          <cell r="M236">
            <v>0</v>
          </cell>
          <cell r="N236">
            <v>182805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</row>
        <row r="237">
          <cell r="E237">
            <v>705</v>
          </cell>
          <cell r="F237">
            <v>49201</v>
          </cell>
          <cell r="G237">
            <v>0</v>
          </cell>
          <cell r="H237">
            <v>49201</v>
          </cell>
          <cell r="I237">
            <v>33230731</v>
          </cell>
          <cell r="J237">
            <v>2990765.79</v>
          </cell>
          <cell r="K237">
            <v>9</v>
          </cell>
          <cell r="L237">
            <v>0.14805873515090595</v>
          </cell>
          <cell r="M237">
            <v>0</v>
          </cell>
          <cell r="N237">
            <v>14153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</row>
        <row r="238">
          <cell r="E238">
            <v>710</v>
          </cell>
          <cell r="F238">
            <v>182328</v>
          </cell>
          <cell r="G238">
            <v>0</v>
          </cell>
          <cell r="H238">
            <v>182328</v>
          </cell>
          <cell r="I238">
            <v>32710098</v>
          </cell>
          <cell r="J238">
            <v>2943908.82</v>
          </cell>
          <cell r="K238">
            <v>9</v>
          </cell>
          <cell r="L238">
            <v>0.55740585063364834</v>
          </cell>
          <cell r="M238">
            <v>0</v>
          </cell>
          <cell r="N238">
            <v>77373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</row>
        <row r="239">
          <cell r="E239">
            <v>712</v>
          </cell>
          <cell r="F239">
            <v>1040688</v>
          </cell>
          <cell r="G239">
            <v>0</v>
          </cell>
          <cell r="H239">
            <v>1040688</v>
          </cell>
          <cell r="I239">
            <v>36866584</v>
          </cell>
          <cell r="J239">
            <v>3317992.56</v>
          </cell>
          <cell r="K239">
            <v>9</v>
          </cell>
          <cell r="L239">
            <v>2.8228490060267042</v>
          </cell>
          <cell r="M239">
            <v>0</v>
          </cell>
          <cell r="N239">
            <v>373944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</row>
        <row r="240">
          <cell r="E240">
            <v>715</v>
          </cell>
          <cell r="F240">
            <v>156879</v>
          </cell>
          <cell r="G240">
            <v>0</v>
          </cell>
          <cell r="H240">
            <v>156879</v>
          </cell>
          <cell r="I240">
            <v>18940097</v>
          </cell>
          <cell r="J240">
            <v>1704608.73</v>
          </cell>
          <cell r="K240">
            <v>9</v>
          </cell>
          <cell r="L240">
            <v>0.82829037253610693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R240">
            <v>0</v>
          </cell>
          <cell r="S240">
            <v>0</v>
          </cell>
        </row>
        <row r="241">
          <cell r="E241">
            <v>717</v>
          </cell>
          <cell r="F241">
            <v>807221</v>
          </cell>
          <cell r="G241">
            <v>0</v>
          </cell>
          <cell r="H241">
            <v>807221</v>
          </cell>
          <cell r="I241">
            <v>16814947.41</v>
          </cell>
          <cell r="J241">
            <v>1513345.2668999999</v>
          </cell>
          <cell r="K241">
            <v>9</v>
          </cell>
          <cell r="L241">
            <v>4.8006156684137968</v>
          </cell>
          <cell r="M241">
            <v>0</v>
          </cell>
          <cell r="N241">
            <v>276225</v>
          </cell>
          <cell r="O241">
            <v>0</v>
          </cell>
          <cell r="P241">
            <v>0</v>
          </cell>
          <cell r="R241">
            <v>0</v>
          </cell>
          <cell r="S241">
            <v>0</v>
          </cell>
        </row>
        <row r="242">
          <cell r="E242">
            <v>720</v>
          </cell>
          <cell r="F242">
            <v>111967</v>
          </cell>
          <cell r="G242">
            <v>0</v>
          </cell>
          <cell r="H242">
            <v>111967</v>
          </cell>
          <cell r="I242">
            <v>17893232</v>
          </cell>
          <cell r="J242">
            <v>1610390.88</v>
          </cell>
          <cell r="K242">
            <v>9</v>
          </cell>
          <cell r="L242">
            <v>0.62575056311794319</v>
          </cell>
          <cell r="M242">
            <v>0</v>
          </cell>
          <cell r="N242">
            <v>55327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</row>
        <row r="243">
          <cell r="E243">
            <v>725</v>
          </cell>
          <cell r="F243">
            <v>492861</v>
          </cell>
          <cell r="G243">
            <v>0</v>
          </cell>
          <cell r="H243">
            <v>492861</v>
          </cell>
          <cell r="I243">
            <v>44686660.119999997</v>
          </cell>
          <cell r="J243">
            <v>4021799.4107999997</v>
          </cell>
          <cell r="K243">
            <v>9</v>
          </cell>
          <cell r="L243">
            <v>1.1029264632364295</v>
          </cell>
          <cell r="M243">
            <v>0</v>
          </cell>
          <cell r="N243">
            <v>170276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</row>
        <row r="244">
          <cell r="E244">
            <v>730</v>
          </cell>
          <cell r="F244">
            <v>131360</v>
          </cell>
          <cell r="G244">
            <v>0</v>
          </cell>
          <cell r="H244">
            <v>131360</v>
          </cell>
          <cell r="I244">
            <v>22494611.629999999</v>
          </cell>
          <cell r="J244">
            <v>2024515.0466999998</v>
          </cell>
          <cell r="K244">
            <v>9</v>
          </cell>
          <cell r="L244">
            <v>0.58396207127582223</v>
          </cell>
          <cell r="M244">
            <v>0</v>
          </cell>
          <cell r="N244">
            <v>49260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</row>
        <row r="245">
          <cell r="E245">
            <v>735</v>
          </cell>
          <cell r="F245">
            <v>899552</v>
          </cell>
          <cell r="G245">
            <v>0</v>
          </cell>
          <cell r="H245">
            <v>899552</v>
          </cell>
          <cell r="I245">
            <v>48846533.019999996</v>
          </cell>
          <cell r="J245">
            <v>4396187.9717999995</v>
          </cell>
          <cell r="K245">
            <v>9</v>
          </cell>
          <cell r="L245">
            <v>1.8415882241461894</v>
          </cell>
          <cell r="M245">
            <v>0</v>
          </cell>
          <cell r="N245">
            <v>400101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</row>
        <row r="246">
          <cell r="E246">
            <v>740</v>
          </cell>
          <cell r="F246">
            <v>81171</v>
          </cell>
          <cell r="G246">
            <v>0</v>
          </cell>
          <cell r="H246">
            <v>81171</v>
          </cell>
          <cell r="I246">
            <v>17824189.759999998</v>
          </cell>
          <cell r="J246">
            <v>1604177.0783999998</v>
          </cell>
          <cell r="K246">
            <v>9</v>
          </cell>
          <cell r="L246">
            <v>0.45539797933569581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</row>
        <row r="247">
          <cell r="E247">
            <v>745</v>
          </cell>
          <cell r="F247">
            <v>396800</v>
          </cell>
          <cell r="G247">
            <v>0</v>
          </cell>
          <cell r="H247">
            <v>396800</v>
          </cell>
          <cell r="I247">
            <v>36676029.390000001</v>
          </cell>
          <cell r="J247">
            <v>3300842.6450999998</v>
          </cell>
          <cell r="K247">
            <v>9</v>
          </cell>
          <cell r="L247">
            <v>1.0819055568435949</v>
          </cell>
          <cell r="M247">
            <v>0</v>
          </cell>
          <cell r="N247">
            <v>136910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</row>
        <row r="248">
          <cell r="E248">
            <v>750</v>
          </cell>
          <cell r="F248">
            <v>410724</v>
          </cell>
          <cell r="G248">
            <v>0</v>
          </cell>
          <cell r="H248">
            <v>410724</v>
          </cell>
          <cell r="I248">
            <v>13158232.709999999</v>
          </cell>
          <cell r="J248">
            <v>1184240.9438999998</v>
          </cell>
          <cell r="K248">
            <v>9</v>
          </cell>
          <cell r="L248">
            <v>3.1214222232736302</v>
          </cell>
          <cell r="M248">
            <v>0</v>
          </cell>
          <cell r="N248">
            <v>125048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</row>
        <row r="249">
          <cell r="E249">
            <v>753</v>
          </cell>
          <cell r="F249">
            <v>248738</v>
          </cell>
          <cell r="G249">
            <v>0</v>
          </cell>
          <cell r="H249">
            <v>248738</v>
          </cell>
          <cell r="I249">
            <v>31777925.949999996</v>
          </cell>
          <cell r="J249">
            <v>2860013.3354999996</v>
          </cell>
          <cell r="K249">
            <v>9</v>
          </cell>
          <cell r="L249">
            <v>0.782738308319332</v>
          </cell>
          <cell r="M249">
            <v>0</v>
          </cell>
          <cell r="N249">
            <v>72226</v>
          </cell>
          <cell r="O249">
            <v>0</v>
          </cell>
          <cell r="P249">
            <v>0</v>
          </cell>
          <cell r="R249">
            <v>0</v>
          </cell>
          <cell r="S249">
            <v>0</v>
          </cell>
        </row>
        <row r="250">
          <cell r="E250">
            <v>755</v>
          </cell>
          <cell r="F250">
            <v>230508</v>
          </cell>
          <cell r="G250">
            <v>0</v>
          </cell>
          <cell r="H250">
            <v>230508</v>
          </cell>
          <cell r="I250">
            <v>12531894</v>
          </cell>
          <cell r="J250">
            <v>1127870.46</v>
          </cell>
          <cell r="K250">
            <v>9</v>
          </cell>
          <cell r="L250">
            <v>1.8393708085944551</v>
          </cell>
          <cell r="M250">
            <v>0</v>
          </cell>
          <cell r="N250">
            <v>16711</v>
          </cell>
          <cell r="O250">
            <v>0</v>
          </cell>
          <cell r="P250">
            <v>0</v>
          </cell>
          <cell r="R250">
            <v>0</v>
          </cell>
          <cell r="S250">
            <v>0</v>
          </cell>
        </row>
        <row r="251">
          <cell r="E251">
            <v>760</v>
          </cell>
          <cell r="F251">
            <v>950530</v>
          </cell>
          <cell r="G251">
            <v>0</v>
          </cell>
          <cell r="H251">
            <v>950530</v>
          </cell>
          <cell r="I251">
            <v>25827089.990000002</v>
          </cell>
          <cell r="J251">
            <v>2324438.0991000002</v>
          </cell>
          <cell r="K251">
            <v>9</v>
          </cell>
          <cell r="L251">
            <v>3.6803604291774104</v>
          </cell>
          <cell r="M251">
            <v>0</v>
          </cell>
          <cell r="N251">
            <v>283621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</row>
        <row r="252">
          <cell r="E252">
            <v>763</v>
          </cell>
          <cell r="F252">
            <v>146789</v>
          </cell>
          <cell r="G252">
            <v>0</v>
          </cell>
          <cell r="H252">
            <v>146789</v>
          </cell>
          <cell r="I252">
            <v>14866346.537021669</v>
          </cell>
          <cell r="J252">
            <v>1337971.1883319502</v>
          </cell>
          <cell r="K252">
            <v>9</v>
          </cell>
          <cell r="L252">
            <v>0.98739121703137545</v>
          </cell>
          <cell r="M252">
            <v>0</v>
          </cell>
          <cell r="N252">
            <v>12951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</row>
        <row r="253">
          <cell r="E253">
            <v>766</v>
          </cell>
          <cell r="F253">
            <v>114651</v>
          </cell>
          <cell r="G253">
            <v>0</v>
          </cell>
          <cell r="H253">
            <v>114651</v>
          </cell>
          <cell r="I253">
            <v>22228145</v>
          </cell>
          <cell r="J253">
            <v>2000533.0499999998</v>
          </cell>
          <cell r="K253">
            <v>9</v>
          </cell>
          <cell r="L253">
            <v>0.51579202852959616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</row>
        <row r="254">
          <cell r="E254">
            <v>767</v>
          </cell>
          <cell r="F254">
            <v>753096</v>
          </cell>
          <cell r="G254">
            <v>0</v>
          </cell>
          <cell r="H254">
            <v>753096</v>
          </cell>
          <cell r="I254">
            <v>23938608</v>
          </cell>
          <cell r="J254">
            <v>2154474.7199999997</v>
          </cell>
          <cell r="K254">
            <v>9</v>
          </cell>
          <cell r="L254">
            <v>3.1459473332785266</v>
          </cell>
          <cell r="M254">
            <v>0</v>
          </cell>
          <cell r="N254">
            <v>70596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</row>
        <row r="255">
          <cell r="E255">
            <v>770</v>
          </cell>
          <cell r="F255">
            <v>27012</v>
          </cell>
          <cell r="G255">
            <v>0</v>
          </cell>
          <cell r="H255">
            <v>27012</v>
          </cell>
          <cell r="I255">
            <v>23119189.079999998</v>
          </cell>
          <cell r="J255">
            <v>2080727.0171999997</v>
          </cell>
          <cell r="K255">
            <v>9</v>
          </cell>
          <cell r="L255">
            <v>0.11683800805698502</v>
          </cell>
          <cell r="M255">
            <v>0</v>
          </cell>
          <cell r="N255">
            <v>12360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</row>
        <row r="256">
          <cell r="E256">
            <v>773</v>
          </cell>
          <cell r="F256">
            <v>802270</v>
          </cell>
          <cell r="G256">
            <v>0</v>
          </cell>
          <cell r="H256">
            <v>802270</v>
          </cell>
          <cell r="I256">
            <v>40259567</v>
          </cell>
          <cell r="J256">
            <v>3623361.03</v>
          </cell>
          <cell r="K256">
            <v>9</v>
          </cell>
          <cell r="L256">
            <v>1.9927437371594185</v>
          </cell>
          <cell r="M256">
            <v>0</v>
          </cell>
          <cell r="N256">
            <v>347904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</row>
        <row r="257">
          <cell r="E257">
            <v>774</v>
          </cell>
          <cell r="F257">
            <v>1453536</v>
          </cell>
          <cell r="G257">
            <v>0</v>
          </cell>
          <cell r="H257">
            <v>1453536</v>
          </cell>
          <cell r="I257">
            <v>12497906.439999999</v>
          </cell>
          <cell r="J257">
            <v>1124811.5795999998</v>
          </cell>
          <cell r="K257">
            <v>9</v>
          </cell>
          <cell r="L257">
            <v>11.63023588773161</v>
          </cell>
          <cell r="M257">
            <v>328724.42040000018</v>
          </cell>
          <cell r="N257">
            <v>711936</v>
          </cell>
          <cell r="O257">
            <v>0.46173310578478988</v>
          </cell>
          <cell r="P257">
            <v>328724.42040000018</v>
          </cell>
          <cell r="R257">
            <v>0</v>
          </cell>
          <cell r="S257">
            <v>0</v>
          </cell>
        </row>
        <row r="258">
          <cell r="E258">
            <v>775</v>
          </cell>
          <cell r="F258">
            <v>519040</v>
          </cell>
          <cell r="G258">
            <v>0</v>
          </cell>
          <cell r="H258">
            <v>519040</v>
          </cell>
          <cell r="I258">
            <v>89589359.224282935</v>
          </cell>
          <cell r="J258">
            <v>8063042.3301854637</v>
          </cell>
          <cell r="K258">
            <v>9</v>
          </cell>
          <cell r="L258">
            <v>0.57935451765047974</v>
          </cell>
          <cell r="M258">
            <v>0</v>
          </cell>
          <cell r="N258">
            <v>177203</v>
          </cell>
          <cell r="O258">
            <v>0</v>
          </cell>
          <cell r="P258">
            <v>0</v>
          </cell>
          <cell r="R258">
            <v>0</v>
          </cell>
          <cell r="S258">
            <v>0</v>
          </cell>
        </row>
        <row r="259">
          <cell r="E259">
            <v>778</v>
          </cell>
          <cell r="F259">
            <v>26252</v>
          </cell>
          <cell r="G259">
            <v>0</v>
          </cell>
          <cell r="H259">
            <v>26252</v>
          </cell>
          <cell r="I259">
            <v>16299992</v>
          </cell>
          <cell r="J259">
            <v>1466999.28</v>
          </cell>
          <cell r="K259">
            <v>9</v>
          </cell>
          <cell r="L259">
            <v>0.16105529376946934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R259">
            <v>0</v>
          </cell>
          <cell r="S259">
            <v>0</v>
          </cell>
        </row>
        <row r="260">
          <cell r="E260">
            <v>780</v>
          </cell>
          <cell r="F260">
            <v>631996</v>
          </cell>
          <cell r="G260">
            <v>0</v>
          </cell>
          <cell r="H260">
            <v>631996</v>
          </cell>
          <cell r="I260">
            <v>48998419</v>
          </cell>
          <cell r="J260">
            <v>4409857.71</v>
          </cell>
          <cell r="K260">
            <v>9</v>
          </cell>
          <cell r="L260">
            <v>1.289829371841569</v>
          </cell>
          <cell r="M260">
            <v>0</v>
          </cell>
          <cell r="N260">
            <v>182910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</row>
      </sheetData>
      <sheetData sheetId="7"/>
      <sheetData sheetId="8">
        <row r="10">
          <cell r="AT10">
            <v>1</v>
          </cell>
          <cell r="AU10">
            <v>30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395931</v>
          </cell>
          <cell r="BA10">
            <v>0</v>
          </cell>
          <cell r="BB10">
            <v>0</v>
          </cell>
          <cell r="BC10">
            <v>395931</v>
          </cell>
          <cell r="BD10">
            <v>0</v>
          </cell>
          <cell r="BE10">
            <v>28132</v>
          </cell>
          <cell r="BF10">
            <v>424063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424063</v>
          </cell>
        </row>
        <row r="11">
          <cell r="AT11">
            <v>2</v>
          </cell>
        </row>
        <row r="12">
          <cell r="AT12">
            <v>3</v>
          </cell>
          <cell r="AU12">
            <v>1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12232</v>
          </cell>
          <cell r="BA12">
            <v>0</v>
          </cell>
          <cell r="BB12">
            <v>0</v>
          </cell>
          <cell r="BC12">
            <v>12232</v>
          </cell>
          <cell r="BD12">
            <v>0</v>
          </cell>
          <cell r="BE12">
            <v>938</v>
          </cell>
          <cell r="BF12">
            <v>13170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13170</v>
          </cell>
        </row>
        <row r="13">
          <cell r="AT13">
            <v>4</v>
          </cell>
        </row>
        <row r="14">
          <cell r="AT14">
            <v>5</v>
          </cell>
          <cell r="AU14">
            <v>61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953429</v>
          </cell>
          <cell r="BA14">
            <v>0</v>
          </cell>
          <cell r="BB14">
            <v>0</v>
          </cell>
          <cell r="BC14">
            <v>953429</v>
          </cell>
          <cell r="BD14">
            <v>0</v>
          </cell>
          <cell r="BE14">
            <v>57202</v>
          </cell>
          <cell r="BF14">
            <v>1010631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1010631</v>
          </cell>
        </row>
        <row r="15">
          <cell r="AT15">
            <v>6</v>
          </cell>
        </row>
        <row r="16">
          <cell r="AT16">
            <v>7</v>
          </cell>
          <cell r="AU16">
            <v>63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874192</v>
          </cell>
          <cell r="BA16">
            <v>0</v>
          </cell>
          <cell r="BB16">
            <v>0</v>
          </cell>
          <cell r="BC16">
            <v>874192</v>
          </cell>
          <cell r="BD16">
            <v>0</v>
          </cell>
          <cell r="BE16">
            <v>59073</v>
          </cell>
          <cell r="BF16">
            <v>933265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933265</v>
          </cell>
        </row>
        <row r="17">
          <cell r="AT17">
            <v>8</v>
          </cell>
          <cell r="AU17">
            <v>77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1507700</v>
          </cell>
          <cell r="BA17">
            <v>0</v>
          </cell>
          <cell r="BB17">
            <v>0</v>
          </cell>
          <cell r="BC17">
            <v>1507700</v>
          </cell>
          <cell r="BD17">
            <v>0</v>
          </cell>
          <cell r="BE17">
            <v>72199</v>
          </cell>
          <cell r="BF17">
            <v>1579899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1579899</v>
          </cell>
        </row>
        <row r="18">
          <cell r="AT18">
            <v>9</v>
          </cell>
          <cell r="AU18">
            <v>11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186093</v>
          </cell>
          <cell r="BA18">
            <v>0</v>
          </cell>
          <cell r="BB18">
            <v>0</v>
          </cell>
          <cell r="BC18">
            <v>186093</v>
          </cell>
          <cell r="BD18">
            <v>0</v>
          </cell>
          <cell r="BE18">
            <v>10317</v>
          </cell>
          <cell r="BF18">
            <v>196410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196410</v>
          </cell>
        </row>
        <row r="19">
          <cell r="AT19">
            <v>10</v>
          </cell>
          <cell r="AU19">
            <v>14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216988</v>
          </cell>
          <cell r="BA19">
            <v>0</v>
          </cell>
          <cell r="BB19">
            <v>0</v>
          </cell>
          <cell r="BC19">
            <v>216988</v>
          </cell>
          <cell r="BD19">
            <v>0</v>
          </cell>
          <cell r="BE19">
            <v>13128</v>
          </cell>
          <cell r="BF19">
            <v>230116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230116</v>
          </cell>
        </row>
        <row r="20">
          <cell r="AT20">
            <v>11</v>
          </cell>
        </row>
        <row r="21">
          <cell r="AT21">
            <v>12</v>
          </cell>
        </row>
        <row r="22">
          <cell r="AT22">
            <v>13</v>
          </cell>
        </row>
        <row r="23">
          <cell r="AT23">
            <v>14</v>
          </cell>
          <cell r="AU23">
            <v>10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139488</v>
          </cell>
          <cell r="BA23">
            <v>0</v>
          </cell>
          <cell r="BB23">
            <v>0</v>
          </cell>
          <cell r="BC23">
            <v>139488</v>
          </cell>
          <cell r="BD23">
            <v>0</v>
          </cell>
          <cell r="BE23">
            <v>9378</v>
          </cell>
          <cell r="BF23">
            <v>148866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148866</v>
          </cell>
        </row>
        <row r="24">
          <cell r="AT24">
            <v>15</v>
          </cell>
        </row>
        <row r="25">
          <cell r="AT25">
            <v>16</v>
          </cell>
          <cell r="AU25">
            <v>355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3997990</v>
          </cell>
          <cell r="BA25">
            <v>0</v>
          </cell>
          <cell r="BB25">
            <v>0</v>
          </cell>
          <cell r="BC25">
            <v>3997990</v>
          </cell>
          <cell r="BD25">
            <v>0</v>
          </cell>
          <cell r="BE25">
            <v>332869</v>
          </cell>
          <cell r="BF25">
            <v>4330859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4330859</v>
          </cell>
        </row>
        <row r="26">
          <cell r="AT26">
            <v>17</v>
          </cell>
          <cell r="AU26">
            <v>8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130984</v>
          </cell>
          <cell r="BA26">
            <v>0</v>
          </cell>
          <cell r="BB26">
            <v>0</v>
          </cell>
          <cell r="BC26">
            <v>130984</v>
          </cell>
          <cell r="BD26">
            <v>0</v>
          </cell>
          <cell r="BE26">
            <v>7504</v>
          </cell>
          <cell r="BF26">
            <v>138488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138488</v>
          </cell>
        </row>
        <row r="27">
          <cell r="AT27">
            <v>18</v>
          </cell>
          <cell r="AU27">
            <v>19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393982</v>
          </cell>
          <cell r="BA27">
            <v>0</v>
          </cell>
          <cell r="BB27">
            <v>0</v>
          </cell>
          <cell r="BC27">
            <v>393982</v>
          </cell>
          <cell r="BD27">
            <v>0</v>
          </cell>
          <cell r="BE27">
            <v>17820</v>
          </cell>
          <cell r="BF27">
            <v>411802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411802</v>
          </cell>
        </row>
        <row r="28">
          <cell r="AT28">
            <v>19</v>
          </cell>
        </row>
        <row r="29">
          <cell r="AT29">
            <v>20</v>
          </cell>
          <cell r="AU29">
            <v>305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4340705</v>
          </cell>
          <cell r="BA29">
            <v>0</v>
          </cell>
          <cell r="BB29">
            <v>0</v>
          </cell>
          <cell r="BC29">
            <v>4340705</v>
          </cell>
          <cell r="BD29">
            <v>0</v>
          </cell>
          <cell r="BE29">
            <v>285984</v>
          </cell>
          <cell r="BF29">
            <v>4626689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4626689</v>
          </cell>
        </row>
        <row r="30">
          <cell r="AT30">
            <v>21</v>
          </cell>
        </row>
        <row r="31">
          <cell r="AT31">
            <v>22</v>
          </cell>
        </row>
        <row r="32">
          <cell r="AT32">
            <v>23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16046</v>
          </cell>
          <cell r="BA32">
            <v>0</v>
          </cell>
          <cell r="BB32">
            <v>0</v>
          </cell>
          <cell r="BC32">
            <v>16046</v>
          </cell>
          <cell r="BD32">
            <v>0</v>
          </cell>
          <cell r="BE32">
            <v>938</v>
          </cell>
          <cell r="BF32">
            <v>16984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16984</v>
          </cell>
        </row>
        <row r="33">
          <cell r="AT33">
            <v>24</v>
          </cell>
          <cell r="AU33">
            <v>47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597225</v>
          </cell>
          <cell r="BA33">
            <v>0</v>
          </cell>
          <cell r="BB33">
            <v>0</v>
          </cell>
          <cell r="BC33">
            <v>597225</v>
          </cell>
          <cell r="BD33">
            <v>0</v>
          </cell>
          <cell r="BE33">
            <v>44071</v>
          </cell>
          <cell r="BF33">
            <v>641296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641296</v>
          </cell>
        </row>
        <row r="34">
          <cell r="AT34">
            <v>25</v>
          </cell>
          <cell r="AU34">
            <v>140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2101812</v>
          </cell>
          <cell r="BA34">
            <v>0</v>
          </cell>
          <cell r="BB34">
            <v>0</v>
          </cell>
          <cell r="BC34">
            <v>2101812</v>
          </cell>
          <cell r="BD34">
            <v>0</v>
          </cell>
          <cell r="BE34">
            <v>131272</v>
          </cell>
          <cell r="BF34">
            <v>2233084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2233084</v>
          </cell>
        </row>
        <row r="35">
          <cell r="AT35">
            <v>26</v>
          </cell>
          <cell r="AU35">
            <v>2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37894</v>
          </cell>
          <cell r="BA35">
            <v>0</v>
          </cell>
          <cell r="BB35">
            <v>0</v>
          </cell>
          <cell r="BC35">
            <v>37894</v>
          </cell>
          <cell r="BD35">
            <v>0</v>
          </cell>
          <cell r="BE35">
            <v>1876</v>
          </cell>
          <cell r="BF35">
            <v>39770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39770</v>
          </cell>
        </row>
        <row r="36">
          <cell r="AT36">
            <v>27</v>
          </cell>
          <cell r="AU36">
            <v>1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12437</v>
          </cell>
          <cell r="BA36">
            <v>0</v>
          </cell>
          <cell r="BB36">
            <v>0</v>
          </cell>
          <cell r="BC36">
            <v>12437</v>
          </cell>
          <cell r="BD36">
            <v>0</v>
          </cell>
          <cell r="BE36">
            <v>938</v>
          </cell>
          <cell r="BF36">
            <v>13375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13375</v>
          </cell>
        </row>
        <row r="37">
          <cell r="AT37">
            <v>28</v>
          </cell>
        </row>
        <row r="38">
          <cell r="AT38">
            <v>29</v>
          </cell>
        </row>
        <row r="39">
          <cell r="AT39">
            <v>30</v>
          </cell>
          <cell r="AU39">
            <v>9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130809</v>
          </cell>
          <cell r="BA39">
            <v>0</v>
          </cell>
          <cell r="BB39">
            <v>0</v>
          </cell>
          <cell r="BC39">
            <v>130809</v>
          </cell>
          <cell r="BD39">
            <v>0</v>
          </cell>
          <cell r="BE39">
            <v>8442</v>
          </cell>
          <cell r="BF39">
            <v>139251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139251</v>
          </cell>
        </row>
        <row r="40">
          <cell r="AT40">
            <v>31</v>
          </cell>
          <cell r="AU40">
            <v>104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1610701</v>
          </cell>
          <cell r="BA40">
            <v>0</v>
          </cell>
          <cell r="BB40">
            <v>0</v>
          </cell>
          <cell r="BC40">
            <v>1610701</v>
          </cell>
          <cell r="BD40">
            <v>0</v>
          </cell>
          <cell r="BE40">
            <v>97524</v>
          </cell>
          <cell r="BF40">
            <v>1708225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1708225</v>
          </cell>
        </row>
        <row r="41">
          <cell r="AT41">
            <v>32</v>
          </cell>
        </row>
        <row r="42">
          <cell r="AT42">
            <v>33</v>
          </cell>
        </row>
        <row r="43">
          <cell r="AT43">
            <v>34</v>
          </cell>
        </row>
        <row r="44">
          <cell r="AT44">
            <v>35</v>
          </cell>
          <cell r="AU44">
            <v>11156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204368051</v>
          </cell>
          <cell r="BA44">
            <v>0</v>
          </cell>
          <cell r="BB44">
            <v>0</v>
          </cell>
          <cell r="BC44">
            <v>204368051</v>
          </cell>
          <cell r="BD44">
            <v>52142</v>
          </cell>
          <cell r="BE44">
            <v>10460440</v>
          </cell>
          <cell r="BF44">
            <v>214880633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214880633</v>
          </cell>
        </row>
        <row r="45">
          <cell r="AT45">
            <v>36</v>
          </cell>
          <cell r="AU45">
            <v>135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2045280</v>
          </cell>
          <cell r="BA45">
            <v>0</v>
          </cell>
          <cell r="BB45">
            <v>0</v>
          </cell>
          <cell r="BC45">
            <v>2045280</v>
          </cell>
          <cell r="BD45">
            <v>0</v>
          </cell>
          <cell r="BE45">
            <v>126584</v>
          </cell>
          <cell r="BF45">
            <v>2171864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2171864</v>
          </cell>
        </row>
        <row r="46">
          <cell r="AT46">
            <v>37</v>
          </cell>
        </row>
        <row r="47">
          <cell r="AT47">
            <v>38</v>
          </cell>
          <cell r="AU47">
            <v>1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18484</v>
          </cell>
          <cell r="BA47">
            <v>0</v>
          </cell>
          <cell r="BB47">
            <v>0</v>
          </cell>
          <cell r="BC47">
            <v>18484</v>
          </cell>
          <cell r="BD47">
            <v>0</v>
          </cell>
          <cell r="BE47">
            <v>938</v>
          </cell>
          <cell r="BF47">
            <v>19422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19422</v>
          </cell>
        </row>
        <row r="48">
          <cell r="AT48">
            <v>39</v>
          </cell>
        </row>
        <row r="49">
          <cell r="AT49">
            <v>40</v>
          </cell>
          <cell r="AU49">
            <v>17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275657</v>
          </cell>
          <cell r="BA49">
            <v>0</v>
          </cell>
          <cell r="BB49">
            <v>0</v>
          </cell>
          <cell r="BC49">
            <v>275657</v>
          </cell>
          <cell r="BD49">
            <v>0</v>
          </cell>
          <cell r="BE49">
            <v>15940</v>
          </cell>
          <cell r="BF49">
            <v>291597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291597</v>
          </cell>
        </row>
        <row r="50">
          <cell r="AT50">
            <v>41</v>
          </cell>
        </row>
        <row r="51">
          <cell r="AT51">
            <v>42</v>
          </cell>
        </row>
        <row r="52">
          <cell r="AT52">
            <v>43</v>
          </cell>
          <cell r="AU52">
            <v>4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61192</v>
          </cell>
          <cell r="BA52">
            <v>0</v>
          </cell>
          <cell r="BB52">
            <v>0</v>
          </cell>
          <cell r="BC52">
            <v>61192</v>
          </cell>
          <cell r="BD52">
            <v>0</v>
          </cell>
          <cell r="BE52">
            <v>3752</v>
          </cell>
          <cell r="BF52">
            <v>64944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64944</v>
          </cell>
        </row>
        <row r="53">
          <cell r="AT53">
            <v>44</v>
          </cell>
          <cell r="AU53">
            <v>1366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17045466</v>
          </cell>
          <cell r="BA53">
            <v>0</v>
          </cell>
          <cell r="BB53">
            <v>0</v>
          </cell>
          <cell r="BC53">
            <v>17045466</v>
          </cell>
          <cell r="BD53">
            <v>0</v>
          </cell>
          <cell r="BE53">
            <v>1280834</v>
          </cell>
          <cell r="BF53">
            <v>18326300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18326300</v>
          </cell>
        </row>
        <row r="54">
          <cell r="AT54">
            <v>45</v>
          </cell>
          <cell r="AU54">
            <v>7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83433</v>
          </cell>
          <cell r="BA54">
            <v>0</v>
          </cell>
          <cell r="BB54">
            <v>0</v>
          </cell>
          <cell r="BC54">
            <v>83433</v>
          </cell>
          <cell r="BD54">
            <v>0</v>
          </cell>
          <cell r="BE54">
            <v>6565</v>
          </cell>
          <cell r="BF54">
            <v>89998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89998</v>
          </cell>
        </row>
        <row r="55">
          <cell r="AT55">
            <v>46</v>
          </cell>
          <cell r="AU55">
            <v>2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49658</v>
          </cell>
          <cell r="BA55">
            <v>0</v>
          </cell>
          <cell r="BB55">
            <v>0</v>
          </cell>
          <cell r="BC55">
            <v>49658</v>
          </cell>
          <cell r="BD55">
            <v>0</v>
          </cell>
          <cell r="BE55">
            <v>1876</v>
          </cell>
          <cell r="BF55">
            <v>51534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51534</v>
          </cell>
        </row>
        <row r="56">
          <cell r="AT56">
            <v>47</v>
          </cell>
        </row>
        <row r="57">
          <cell r="AT57">
            <v>48</v>
          </cell>
          <cell r="AU57">
            <v>8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143435</v>
          </cell>
          <cell r="BA57">
            <v>0</v>
          </cell>
          <cell r="BB57">
            <v>0</v>
          </cell>
          <cell r="BC57">
            <v>143435</v>
          </cell>
          <cell r="BD57">
            <v>0</v>
          </cell>
          <cell r="BE57">
            <v>7503</v>
          </cell>
          <cell r="BF57">
            <v>150938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150938</v>
          </cell>
        </row>
        <row r="58">
          <cell r="AT58">
            <v>49</v>
          </cell>
          <cell r="AU58">
            <v>595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17296209</v>
          </cell>
          <cell r="BA58">
            <v>0</v>
          </cell>
          <cell r="BB58">
            <v>0</v>
          </cell>
          <cell r="BC58">
            <v>17296209</v>
          </cell>
          <cell r="BD58">
            <v>0</v>
          </cell>
          <cell r="BE58">
            <v>557906</v>
          </cell>
          <cell r="BF58">
            <v>17854115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17854115</v>
          </cell>
        </row>
        <row r="59">
          <cell r="AT59">
            <v>50</v>
          </cell>
          <cell r="AU59">
            <v>15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255262</v>
          </cell>
          <cell r="BA59">
            <v>0</v>
          </cell>
          <cell r="BB59">
            <v>0</v>
          </cell>
          <cell r="BC59">
            <v>255262</v>
          </cell>
          <cell r="BD59">
            <v>0</v>
          </cell>
          <cell r="BE59">
            <v>14068</v>
          </cell>
          <cell r="BF59">
            <v>269330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269330</v>
          </cell>
        </row>
        <row r="60">
          <cell r="AT60">
            <v>51</v>
          </cell>
        </row>
        <row r="61">
          <cell r="AT61">
            <v>52</v>
          </cell>
          <cell r="AU61">
            <v>73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1077057</v>
          </cell>
          <cell r="BA61">
            <v>0</v>
          </cell>
          <cell r="BB61">
            <v>0</v>
          </cell>
          <cell r="BC61">
            <v>1077057</v>
          </cell>
          <cell r="BD61">
            <v>0</v>
          </cell>
          <cell r="BE61">
            <v>68451</v>
          </cell>
          <cell r="BF61">
            <v>1145508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1145508</v>
          </cell>
        </row>
        <row r="62">
          <cell r="AT62">
            <v>53</v>
          </cell>
        </row>
        <row r="63">
          <cell r="AT63">
            <v>54</v>
          </cell>
        </row>
        <row r="64">
          <cell r="AT64">
            <v>55</v>
          </cell>
        </row>
        <row r="65">
          <cell r="AT65">
            <v>56</v>
          </cell>
          <cell r="AU65">
            <v>105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1480605</v>
          </cell>
          <cell r="BA65">
            <v>0</v>
          </cell>
          <cell r="BB65">
            <v>0</v>
          </cell>
          <cell r="BC65">
            <v>1480605</v>
          </cell>
          <cell r="BD65">
            <v>0</v>
          </cell>
          <cell r="BE65">
            <v>98457</v>
          </cell>
          <cell r="BF65">
            <v>1579062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1579062</v>
          </cell>
        </row>
        <row r="66">
          <cell r="AT66">
            <v>57</v>
          </cell>
          <cell r="AU66">
            <v>1035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14526526</v>
          </cell>
          <cell r="BA66">
            <v>0</v>
          </cell>
          <cell r="BB66">
            <v>0</v>
          </cell>
          <cell r="BC66">
            <v>14526526</v>
          </cell>
          <cell r="BD66">
            <v>0</v>
          </cell>
          <cell r="BE66">
            <v>970475</v>
          </cell>
          <cell r="BF66">
            <v>15497001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15497001</v>
          </cell>
        </row>
        <row r="67">
          <cell r="AT67">
            <v>58</v>
          </cell>
        </row>
        <row r="68">
          <cell r="AT68">
            <v>59</v>
          </cell>
        </row>
        <row r="69">
          <cell r="AT69">
            <v>60</v>
          </cell>
        </row>
        <row r="70">
          <cell r="AT70">
            <v>61</v>
          </cell>
          <cell r="AU70">
            <v>311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4021059</v>
          </cell>
          <cell r="BA70">
            <v>0</v>
          </cell>
          <cell r="BB70">
            <v>0</v>
          </cell>
          <cell r="BC70">
            <v>4021059</v>
          </cell>
          <cell r="BD70">
            <v>0</v>
          </cell>
          <cell r="BE70">
            <v>291617</v>
          </cell>
          <cell r="BF70">
            <v>4312676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4312676</v>
          </cell>
        </row>
        <row r="71">
          <cell r="AT71">
            <v>62</v>
          </cell>
        </row>
        <row r="72">
          <cell r="AT72">
            <v>63</v>
          </cell>
          <cell r="AU72">
            <v>3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41469</v>
          </cell>
          <cell r="BA72">
            <v>0</v>
          </cell>
          <cell r="BB72">
            <v>0</v>
          </cell>
          <cell r="BC72">
            <v>41469</v>
          </cell>
          <cell r="BD72">
            <v>0</v>
          </cell>
          <cell r="BE72">
            <v>2813</v>
          </cell>
          <cell r="BF72">
            <v>44282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44282</v>
          </cell>
        </row>
        <row r="73">
          <cell r="AT73">
            <v>64</v>
          </cell>
          <cell r="AU73">
            <v>92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1080292</v>
          </cell>
          <cell r="BA73">
            <v>0</v>
          </cell>
          <cell r="BB73">
            <v>0</v>
          </cell>
          <cell r="BC73">
            <v>1080292</v>
          </cell>
          <cell r="BD73">
            <v>0</v>
          </cell>
          <cell r="BE73">
            <v>86266</v>
          </cell>
          <cell r="BF73">
            <v>1166558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1166558</v>
          </cell>
        </row>
        <row r="74">
          <cell r="AT74">
            <v>65</v>
          </cell>
          <cell r="AU74">
            <v>9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175320</v>
          </cell>
          <cell r="BA74">
            <v>0</v>
          </cell>
          <cell r="BB74">
            <v>0</v>
          </cell>
          <cell r="BC74">
            <v>175320</v>
          </cell>
          <cell r="BD74">
            <v>0</v>
          </cell>
          <cell r="BE74">
            <v>8440</v>
          </cell>
          <cell r="BF74">
            <v>183760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183760</v>
          </cell>
        </row>
        <row r="75">
          <cell r="AT75">
            <v>66</v>
          </cell>
        </row>
        <row r="76">
          <cell r="AT76">
            <v>67</v>
          </cell>
          <cell r="AU76">
            <v>2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38201</v>
          </cell>
          <cell r="BA76">
            <v>0</v>
          </cell>
          <cell r="BB76">
            <v>0</v>
          </cell>
          <cell r="BC76">
            <v>38201</v>
          </cell>
          <cell r="BD76">
            <v>0</v>
          </cell>
          <cell r="BE76">
            <v>1876</v>
          </cell>
          <cell r="BF76">
            <v>40077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40077</v>
          </cell>
        </row>
        <row r="77">
          <cell r="AT77">
            <v>68</v>
          </cell>
        </row>
        <row r="78">
          <cell r="AT78">
            <v>69</v>
          </cell>
        </row>
        <row r="79">
          <cell r="AT79">
            <v>70</v>
          </cell>
        </row>
        <row r="80">
          <cell r="AT80">
            <v>71</v>
          </cell>
          <cell r="AU80">
            <v>8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118726</v>
          </cell>
          <cell r="BA80">
            <v>0</v>
          </cell>
          <cell r="BB80">
            <v>0</v>
          </cell>
          <cell r="BC80">
            <v>118726</v>
          </cell>
          <cell r="BD80">
            <v>0</v>
          </cell>
          <cell r="BE80">
            <v>7504</v>
          </cell>
          <cell r="BF80">
            <v>126230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126230</v>
          </cell>
        </row>
        <row r="81">
          <cell r="AT81">
            <v>72</v>
          </cell>
          <cell r="AU81">
            <v>8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122818</v>
          </cell>
          <cell r="BA81">
            <v>0</v>
          </cell>
          <cell r="BB81">
            <v>0</v>
          </cell>
          <cell r="BC81">
            <v>122818</v>
          </cell>
          <cell r="BD81">
            <v>0</v>
          </cell>
          <cell r="BE81">
            <v>7504</v>
          </cell>
          <cell r="BF81">
            <v>130322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130322</v>
          </cell>
        </row>
        <row r="82">
          <cell r="AT82">
            <v>73</v>
          </cell>
          <cell r="AU82">
            <v>21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453936</v>
          </cell>
          <cell r="BA82">
            <v>0</v>
          </cell>
          <cell r="BB82">
            <v>0</v>
          </cell>
          <cell r="BC82">
            <v>453936</v>
          </cell>
          <cell r="BD82">
            <v>0</v>
          </cell>
          <cell r="BE82">
            <v>19695</v>
          </cell>
          <cell r="BF82">
            <v>473631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473631</v>
          </cell>
        </row>
        <row r="83">
          <cell r="AT83">
            <v>74</v>
          </cell>
          <cell r="AU83">
            <v>7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124782</v>
          </cell>
          <cell r="BA83">
            <v>0</v>
          </cell>
          <cell r="BB83">
            <v>0</v>
          </cell>
          <cell r="BC83">
            <v>124782</v>
          </cell>
          <cell r="BD83">
            <v>0</v>
          </cell>
          <cell r="BE83">
            <v>6564</v>
          </cell>
          <cell r="BF83">
            <v>131346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131346</v>
          </cell>
        </row>
        <row r="84">
          <cell r="AT84">
            <v>75</v>
          </cell>
        </row>
        <row r="85">
          <cell r="AT85">
            <v>76</v>
          </cell>
        </row>
        <row r="86">
          <cell r="AT86">
            <v>77</v>
          </cell>
          <cell r="AU86">
            <v>1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13970</v>
          </cell>
          <cell r="BA86">
            <v>0</v>
          </cell>
          <cell r="BB86">
            <v>0</v>
          </cell>
          <cell r="BC86">
            <v>13970</v>
          </cell>
          <cell r="BD86">
            <v>0</v>
          </cell>
          <cell r="BE86">
            <v>938</v>
          </cell>
          <cell r="BF86">
            <v>14908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14908</v>
          </cell>
        </row>
        <row r="87">
          <cell r="AT87">
            <v>78</v>
          </cell>
        </row>
        <row r="88">
          <cell r="AT88">
            <v>79</v>
          </cell>
          <cell r="AU88">
            <v>273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3077980</v>
          </cell>
          <cell r="BA88">
            <v>0</v>
          </cell>
          <cell r="BB88">
            <v>0</v>
          </cell>
          <cell r="BC88">
            <v>3077980</v>
          </cell>
          <cell r="BD88">
            <v>0</v>
          </cell>
          <cell r="BE88">
            <v>255979</v>
          </cell>
          <cell r="BF88">
            <v>3333959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3333959</v>
          </cell>
        </row>
        <row r="89">
          <cell r="AT89">
            <v>80</v>
          </cell>
        </row>
        <row r="90">
          <cell r="AT90">
            <v>81</v>
          </cell>
        </row>
        <row r="91">
          <cell r="AT91">
            <v>82</v>
          </cell>
          <cell r="AU91">
            <v>10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146590</v>
          </cell>
          <cell r="BA91">
            <v>0</v>
          </cell>
          <cell r="BB91">
            <v>0</v>
          </cell>
          <cell r="BC91">
            <v>146590</v>
          </cell>
          <cell r="BD91">
            <v>0</v>
          </cell>
          <cell r="BE91">
            <v>9378</v>
          </cell>
          <cell r="BF91">
            <v>155968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155968</v>
          </cell>
        </row>
        <row r="92">
          <cell r="AT92">
            <v>83</v>
          </cell>
          <cell r="AU92">
            <v>14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181170</v>
          </cell>
          <cell r="BA92">
            <v>0</v>
          </cell>
          <cell r="BB92">
            <v>0</v>
          </cell>
          <cell r="BC92">
            <v>181170</v>
          </cell>
          <cell r="BD92">
            <v>0</v>
          </cell>
          <cell r="BE92">
            <v>13129</v>
          </cell>
          <cell r="BF92">
            <v>194299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194299</v>
          </cell>
        </row>
        <row r="93">
          <cell r="AT93">
            <v>84</v>
          </cell>
        </row>
        <row r="94">
          <cell r="AT94">
            <v>85</v>
          </cell>
        </row>
        <row r="95">
          <cell r="AT95">
            <v>86</v>
          </cell>
          <cell r="AU95">
            <v>120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1427427</v>
          </cell>
          <cell r="BA95">
            <v>0</v>
          </cell>
          <cell r="BB95">
            <v>0</v>
          </cell>
          <cell r="BC95">
            <v>1427427</v>
          </cell>
          <cell r="BD95">
            <v>0</v>
          </cell>
          <cell r="BE95">
            <v>112520</v>
          </cell>
          <cell r="BF95">
            <v>1539947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1539947</v>
          </cell>
        </row>
        <row r="96">
          <cell r="AT96">
            <v>87</v>
          </cell>
          <cell r="AU96">
            <v>12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213349</v>
          </cell>
          <cell r="BA96">
            <v>0</v>
          </cell>
          <cell r="BB96">
            <v>0</v>
          </cell>
          <cell r="BC96">
            <v>213349</v>
          </cell>
          <cell r="BD96">
            <v>0</v>
          </cell>
          <cell r="BE96">
            <v>11254</v>
          </cell>
          <cell r="BF96">
            <v>224603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224603</v>
          </cell>
        </row>
        <row r="97">
          <cell r="AT97">
            <v>88</v>
          </cell>
          <cell r="AU97">
            <v>22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332030</v>
          </cell>
          <cell r="BA97">
            <v>0</v>
          </cell>
          <cell r="BB97">
            <v>0</v>
          </cell>
          <cell r="BC97">
            <v>332030</v>
          </cell>
          <cell r="BD97">
            <v>0</v>
          </cell>
          <cell r="BE97">
            <v>20631</v>
          </cell>
          <cell r="BF97">
            <v>352661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352661</v>
          </cell>
        </row>
        <row r="98">
          <cell r="AT98">
            <v>89</v>
          </cell>
          <cell r="AU98">
            <v>32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896448</v>
          </cell>
          <cell r="BA98">
            <v>0</v>
          </cell>
          <cell r="BB98">
            <v>0</v>
          </cell>
          <cell r="BC98">
            <v>896448</v>
          </cell>
          <cell r="BD98">
            <v>0</v>
          </cell>
          <cell r="BE98">
            <v>30005</v>
          </cell>
          <cell r="BF98">
            <v>926453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926453</v>
          </cell>
        </row>
        <row r="99">
          <cell r="AT99">
            <v>90</v>
          </cell>
        </row>
        <row r="100">
          <cell r="AT100">
            <v>91</v>
          </cell>
          <cell r="AU100">
            <v>3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78975</v>
          </cell>
          <cell r="BA100">
            <v>0</v>
          </cell>
          <cell r="BB100">
            <v>0</v>
          </cell>
          <cell r="BC100">
            <v>78975</v>
          </cell>
          <cell r="BD100">
            <v>0</v>
          </cell>
          <cell r="BE100">
            <v>2814</v>
          </cell>
          <cell r="BF100">
            <v>81789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81789</v>
          </cell>
        </row>
        <row r="101">
          <cell r="AT101">
            <v>92</v>
          </cell>
        </row>
        <row r="102">
          <cell r="AT102">
            <v>93</v>
          </cell>
          <cell r="AU102">
            <v>640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8223399</v>
          </cell>
          <cell r="BA102">
            <v>0</v>
          </cell>
          <cell r="BB102">
            <v>0</v>
          </cell>
          <cell r="BC102">
            <v>8223399</v>
          </cell>
          <cell r="BD102">
            <v>0</v>
          </cell>
          <cell r="BE102">
            <v>600103</v>
          </cell>
          <cell r="BF102">
            <v>8823502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8823502</v>
          </cell>
        </row>
        <row r="103">
          <cell r="AT103">
            <v>94</v>
          </cell>
          <cell r="AU103">
            <v>2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19544</v>
          </cell>
          <cell r="BA103">
            <v>0</v>
          </cell>
          <cell r="BB103">
            <v>0</v>
          </cell>
          <cell r="BC103">
            <v>19544</v>
          </cell>
          <cell r="BD103">
            <v>0</v>
          </cell>
          <cell r="BE103">
            <v>1876</v>
          </cell>
          <cell r="BF103">
            <v>21420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21420</v>
          </cell>
        </row>
        <row r="104">
          <cell r="AT104">
            <v>95</v>
          </cell>
          <cell r="AU104">
            <v>1892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23829668</v>
          </cell>
          <cell r="BA104">
            <v>0</v>
          </cell>
          <cell r="BB104">
            <v>0</v>
          </cell>
          <cell r="BC104">
            <v>23829668</v>
          </cell>
          <cell r="BD104">
            <v>0</v>
          </cell>
          <cell r="BE104">
            <v>1774036</v>
          </cell>
          <cell r="BF104">
            <v>25603704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25603704</v>
          </cell>
        </row>
        <row r="105">
          <cell r="AT105">
            <v>96</v>
          </cell>
          <cell r="AU105">
            <v>108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1922472</v>
          </cell>
          <cell r="BA105">
            <v>0</v>
          </cell>
          <cell r="BB105">
            <v>0</v>
          </cell>
          <cell r="BC105">
            <v>1922472</v>
          </cell>
          <cell r="BD105">
            <v>0</v>
          </cell>
          <cell r="BE105">
            <v>101268</v>
          </cell>
          <cell r="BF105">
            <v>2023740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2023740</v>
          </cell>
        </row>
        <row r="106">
          <cell r="AT106">
            <v>97</v>
          </cell>
          <cell r="AU106">
            <v>240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2975934</v>
          </cell>
          <cell r="BA106">
            <v>0</v>
          </cell>
          <cell r="BB106">
            <v>0</v>
          </cell>
          <cell r="BC106">
            <v>2975934</v>
          </cell>
          <cell r="BD106">
            <v>0</v>
          </cell>
          <cell r="BE106">
            <v>225037</v>
          </cell>
          <cell r="BF106">
            <v>3200971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3200971</v>
          </cell>
        </row>
        <row r="107">
          <cell r="AT107">
            <v>98</v>
          </cell>
          <cell r="AU107">
            <v>3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66258</v>
          </cell>
          <cell r="BA107">
            <v>0</v>
          </cell>
          <cell r="BB107">
            <v>0</v>
          </cell>
          <cell r="BC107">
            <v>66258</v>
          </cell>
          <cell r="BD107">
            <v>0</v>
          </cell>
          <cell r="BE107">
            <v>2814</v>
          </cell>
          <cell r="BF107">
            <v>69072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69072</v>
          </cell>
        </row>
        <row r="108">
          <cell r="AT108">
            <v>99</v>
          </cell>
          <cell r="AU108">
            <v>117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2033970</v>
          </cell>
          <cell r="BA108">
            <v>0</v>
          </cell>
          <cell r="BB108">
            <v>0</v>
          </cell>
          <cell r="BC108">
            <v>2033970</v>
          </cell>
          <cell r="BD108">
            <v>0</v>
          </cell>
          <cell r="BE108">
            <v>109705</v>
          </cell>
          <cell r="BF108">
            <v>2143675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2143675</v>
          </cell>
        </row>
        <row r="109">
          <cell r="AT109">
            <v>100</v>
          </cell>
          <cell r="AU109">
            <v>366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5650200</v>
          </cell>
          <cell r="BA109">
            <v>0</v>
          </cell>
          <cell r="BB109">
            <v>0</v>
          </cell>
          <cell r="BC109">
            <v>5650200</v>
          </cell>
          <cell r="BD109">
            <v>0</v>
          </cell>
          <cell r="BE109">
            <v>343183</v>
          </cell>
          <cell r="BF109">
            <v>5993383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5993383</v>
          </cell>
        </row>
        <row r="110">
          <cell r="AT110">
            <v>101</v>
          </cell>
          <cell r="AU110">
            <v>369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4644573</v>
          </cell>
          <cell r="BA110">
            <v>0</v>
          </cell>
          <cell r="BB110">
            <v>0</v>
          </cell>
          <cell r="BC110">
            <v>4644573</v>
          </cell>
          <cell r="BD110">
            <v>0</v>
          </cell>
          <cell r="BE110">
            <v>345994</v>
          </cell>
          <cell r="BF110">
            <v>4990567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4990567</v>
          </cell>
        </row>
        <row r="111">
          <cell r="AT111">
            <v>102</v>
          </cell>
        </row>
        <row r="112">
          <cell r="AT112">
            <v>103</v>
          </cell>
          <cell r="AU112">
            <v>27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369962</v>
          </cell>
          <cell r="BA112">
            <v>0</v>
          </cell>
          <cell r="BB112">
            <v>0</v>
          </cell>
          <cell r="BC112">
            <v>369962</v>
          </cell>
          <cell r="BD112">
            <v>0</v>
          </cell>
          <cell r="BE112">
            <v>25318</v>
          </cell>
          <cell r="BF112">
            <v>395280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395280</v>
          </cell>
        </row>
        <row r="113">
          <cell r="AT113">
            <v>104</v>
          </cell>
        </row>
        <row r="114">
          <cell r="AT114">
            <v>105</v>
          </cell>
          <cell r="AU114">
            <v>2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25420</v>
          </cell>
          <cell r="BA114">
            <v>0</v>
          </cell>
          <cell r="BB114">
            <v>0</v>
          </cell>
          <cell r="BC114">
            <v>25420</v>
          </cell>
          <cell r="BD114">
            <v>0</v>
          </cell>
          <cell r="BE114">
            <v>1876</v>
          </cell>
          <cell r="BF114">
            <v>27296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27296</v>
          </cell>
        </row>
        <row r="115">
          <cell r="AT115">
            <v>106</v>
          </cell>
        </row>
        <row r="116">
          <cell r="AT116">
            <v>107</v>
          </cell>
          <cell r="AU116">
            <v>1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14497</v>
          </cell>
          <cell r="BA116">
            <v>0</v>
          </cell>
          <cell r="BB116">
            <v>0</v>
          </cell>
          <cell r="BC116">
            <v>14497</v>
          </cell>
          <cell r="BD116">
            <v>0</v>
          </cell>
          <cell r="BE116">
            <v>938</v>
          </cell>
          <cell r="BF116">
            <v>15435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15435</v>
          </cell>
        </row>
        <row r="117">
          <cell r="AT117">
            <v>108</v>
          </cell>
        </row>
        <row r="118">
          <cell r="AT118">
            <v>109</v>
          </cell>
        </row>
        <row r="119">
          <cell r="AT119">
            <v>110</v>
          </cell>
          <cell r="AU119">
            <v>23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309686</v>
          </cell>
          <cell r="BA119">
            <v>0</v>
          </cell>
          <cell r="BB119">
            <v>0</v>
          </cell>
          <cell r="BC119">
            <v>309686</v>
          </cell>
          <cell r="BD119">
            <v>0</v>
          </cell>
          <cell r="BE119">
            <v>21567</v>
          </cell>
          <cell r="BF119">
            <v>331253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331253</v>
          </cell>
        </row>
        <row r="120">
          <cell r="AT120">
            <v>111</v>
          </cell>
          <cell r="AU120">
            <v>21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300019</v>
          </cell>
          <cell r="BA120">
            <v>0</v>
          </cell>
          <cell r="BB120">
            <v>0</v>
          </cell>
          <cell r="BC120">
            <v>300019</v>
          </cell>
          <cell r="BD120">
            <v>0</v>
          </cell>
          <cell r="BE120">
            <v>19692</v>
          </cell>
          <cell r="BF120">
            <v>319711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319711</v>
          </cell>
        </row>
        <row r="121">
          <cell r="AT121">
            <v>112</v>
          </cell>
        </row>
        <row r="122">
          <cell r="AT122">
            <v>113</v>
          </cell>
        </row>
        <row r="123">
          <cell r="AT123">
            <v>114</v>
          </cell>
          <cell r="AU123">
            <v>100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1371364</v>
          </cell>
          <cell r="BA123">
            <v>0</v>
          </cell>
          <cell r="BB123">
            <v>0</v>
          </cell>
          <cell r="BC123">
            <v>1371364</v>
          </cell>
          <cell r="BD123">
            <v>0</v>
          </cell>
          <cell r="BE123">
            <v>93768</v>
          </cell>
          <cell r="BF123">
            <v>1465132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1465132</v>
          </cell>
        </row>
        <row r="124">
          <cell r="AT124">
            <v>115</v>
          </cell>
        </row>
        <row r="125">
          <cell r="AT125">
            <v>116</v>
          </cell>
        </row>
        <row r="126">
          <cell r="AT126">
            <v>117</v>
          </cell>
          <cell r="AU126">
            <v>42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585640</v>
          </cell>
          <cell r="BA126">
            <v>0</v>
          </cell>
          <cell r="BB126">
            <v>0</v>
          </cell>
          <cell r="BC126">
            <v>585640</v>
          </cell>
          <cell r="BD126">
            <v>0</v>
          </cell>
          <cell r="BE126">
            <v>39383</v>
          </cell>
          <cell r="BF126">
            <v>625023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625023</v>
          </cell>
        </row>
        <row r="127">
          <cell r="AT127">
            <v>118</v>
          </cell>
          <cell r="AU127">
            <v>3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39456</v>
          </cell>
          <cell r="BA127">
            <v>0</v>
          </cell>
          <cell r="BB127">
            <v>0</v>
          </cell>
          <cell r="BC127">
            <v>39456</v>
          </cell>
          <cell r="BD127">
            <v>0</v>
          </cell>
          <cell r="BE127">
            <v>2814</v>
          </cell>
          <cell r="BF127">
            <v>42270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42270</v>
          </cell>
        </row>
        <row r="128">
          <cell r="AT128">
            <v>119</v>
          </cell>
        </row>
        <row r="129">
          <cell r="AT129">
            <v>120</v>
          </cell>
        </row>
        <row r="130">
          <cell r="AT130">
            <v>121</v>
          </cell>
        </row>
        <row r="131">
          <cell r="AT131">
            <v>122</v>
          </cell>
          <cell r="AU131">
            <v>32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491008</v>
          </cell>
          <cell r="BA131">
            <v>0</v>
          </cell>
          <cell r="BB131">
            <v>0</v>
          </cell>
          <cell r="BC131">
            <v>491008</v>
          </cell>
          <cell r="BD131">
            <v>0</v>
          </cell>
          <cell r="BE131">
            <v>30005</v>
          </cell>
          <cell r="BF131">
            <v>521013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521013</v>
          </cell>
        </row>
        <row r="132">
          <cell r="AT132">
            <v>123</v>
          </cell>
        </row>
        <row r="133">
          <cell r="AT133">
            <v>124</v>
          </cell>
        </row>
        <row r="134">
          <cell r="AT134">
            <v>125</v>
          </cell>
          <cell r="AU134">
            <v>25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400525</v>
          </cell>
          <cell r="BA134">
            <v>0</v>
          </cell>
          <cell r="BB134">
            <v>0</v>
          </cell>
          <cell r="BC134">
            <v>400525</v>
          </cell>
          <cell r="BD134">
            <v>0</v>
          </cell>
          <cell r="BE134">
            <v>23441</v>
          </cell>
          <cell r="BF134">
            <v>423966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423966</v>
          </cell>
        </row>
        <row r="135">
          <cell r="AT135">
            <v>126</v>
          </cell>
        </row>
        <row r="136">
          <cell r="AT136">
            <v>127</v>
          </cell>
          <cell r="AU136">
            <v>11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155658</v>
          </cell>
          <cell r="BA136">
            <v>0</v>
          </cell>
          <cell r="BB136">
            <v>0</v>
          </cell>
          <cell r="BC136">
            <v>155658</v>
          </cell>
          <cell r="BD136">
            <v>0</v>
          </cell>
          <cell r="BE136">
            <v>10316</v>
          </cell>
          <cell r="BF136">
            <v>165974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165974</v>
          </cell>
        </row>
        <row r="137">
          <cell r="AT137">
            <v>128</v>
          </cell>
          <cell r="AU137">
            <v>361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4176584</v>
          </cell>
          <cell r="BA137">
            <v>0</v>
          </cell>
          <cell r="BB137">
            <v>0</v>
          </cell>
          <cell r="BC137">
            <v>4176584</v>
          </cell>
          <cell r="BD137">
            <v>0</v>
          </cell>
          <cell r="BE137">
            <v>338498</v>
          </cell>
          <cell r="BF137">
            <v>4515082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4515082</v>
          </cell>
        </row>
        <row r="138">
          <cell r="AT138">
            <v>129</v>
          </cell>
        </row>
        <row r="139">
          <cell r="AT139">
            <v>130</v>
          </cell>
        </row>
        <row r="140">
          <cell r="AT140">
            <v>131</v>
          </cell>
          <cell r="AU140">
            <v>16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234243</v>
          </cell>
          <cell r="BA140">
            <v>0</v>
          </cell>
          <cell r="BB140">
            <v>0</v>
          </cell>
          <cell r="BC140">
            <v>234243</v>
          </cell>
          <cell r="BD140">
            <v>0</v>
          </cell>
          <cell r="BE140">
            <v>15004</v>
          </cell>
          <cell r="BF140">
            <v>249247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249247</v>
          </cell>
        </row>
        <row r="141">
          <cell r="AT141">
            <v>132</v>
          </cell>
        </row>
        <row r="142">
          <cell r="AT142">
            <v>133</v>
          </cell>
          <cell r="AU142">
            <v>38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563694</v>
          </cell>
          <cell r="BA142">
            <v>0</v>
          </cell>
          <cell r="BB142">
            <v>0</v>
          </cell>
          <cell r="BC142">
            <v>563694</v>
          </cell>
          <cell r="BD142">
            <v>0</v>
          </cell>
          <cell r="BE142">
            <v>35637</v>
          </cell>
          <cell r="BF142">
            <v>599331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599331</v>
          </cell>
        </row>
        <row r="143">
          <cell r="AT143">
            <v>134</v>
          </cell>
        </row>
        <row r="144">
          <cell r="AT144">
            <v>135</v>
          </cell>
          <cell r="AU144">
            <v>6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95262</v>
          </cell>
          <cell r="BA144">
            <v>0</v>
          </cell>
          <cell r="BB144">
            <v>0</v>
          </cell>
          <cell r="BC144">
            <v>95262</v>
          </cell>
          <cell r="BD144">
            <v>0</v>
          </cell>
          <cell r="BE144">
            <v>5626</v>
          </cell>
          <cell r="BF144">
            <v>100888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100888</v>
          </cell>
        </row>
        <row r="145">
          <cell r="AT145">
            <v>136</v>
          </cell>
          <cell r="AU145">
            <v>22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300404</v>
          </cell>
          <cell r="BA145">
            <v>0</v>
          </cell>
          <cell r="BB145">
            <v>0</v>
          </cell>
          <cell r="BC145">
            <v>300404</v>
          </cell>
          <cell r="BD145">
            <v>0</v>
          </cell>
          <cell r="BE145">
            <v>20631</v>
          </cell>
          <cell r="BF145">
            <v>321035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321035</v>
          </cell>
        </row>
        <row r="146">
          <cell r="AT146">
            <v>137</v>
          </cell>
          <cell r="AU146">
            <v>776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10248077</v>
          </cell>
          <cell r="BA146">
            <v>0</v>
          </cell>
          <cell r="BB146">
            <v>0</v>
          </cell>
          <cell r="BC146">
            <v>10248077</v>
          </cell>
          <cell r="BD146">
            <v>554561</v>
          </cell>
          <cell r="BE146">
            <v>727623</v>
          </cell>
          <cell r="BF146">
            <v>11530261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11530261</v>
          </cell>
        </row>
        <row r="147">
          <cell r="AT147">
            <v>138</v>
          </cell>
          <cell r="AU147">
            <v>7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118993</v>
          </cell>
          <cell r="BA147">
            <v>0</v>
          </cell>
          <cell r="BB147">
            <v>0</v>
          </cell>
          <cell r="BC147">
            <v>118993</v>
          </cell>
          <cell r="BD147">
            <v>0</v>
          </cell>
          <cell r="BE147">
            <v>6565</v>
          </cell>
          <cell r="BF147">
            <v>125558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125558</v>
          </cell>
        </row>
        <row r="148">
          <cell r="AT148">
            <v>139</v>
          </cell>
          <cell r="AU148">
            <v>11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155706</v>
          </cell>
          <cell r="BA148">
            <v>0</v>
          </cell>
          <cell r="BB148">
            <v>0</v>
          </cell>
          <cell r="BC148">
            <v>155706</v>
          </cell>
          <cell r="BD148">
            <v>0</v>
          </cell>
          <cell r="BE148">
            <v>10315</v>
          </cell>
          <cell r="BF148">
            <v>166021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166021</v>
          </cell>
        </row>
        <row r="149">
          <cell r="AT149">
            <v>140</v>
          </cell>
        </row>
        <row r="150">
          <cell r="AT150">
            <v>141</v>
          </cell>
          <cell r="AU150">
            <v>178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2792306</v>
          </cell>
          <cell r="BA150">
            <v>0</v>
          </cell>
          <cell r="BB150">
            <v>0</v>
          </cell>
          <cell r="BC150">
            <v>2792306</v>
          </cell>
          <cell r="BD150">
            <v>0</v>
          </cell>
          <cell r="BE150">
            <v>166901</v>
          </cell>
          <cell r="BF150">
            <v>2959207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2959207</v>
          </cell>
        </row>
        <row r="151">
          <cell r="AT151">
            <v>142</v>
          </cell>
          <cell r="AU151">
            <v>30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550650</v>
          </cell>
          <cell r="BA151">
            <v>0</v>
          </cell>
          <cell r="BB151">
            <v>0</v>
          </cell>
          <cell r="BC151">
            <v>550650</v>
          </cell>
          <cell r="BD151">
            <v>0</v>
          </cell>
          <cell r="BE151">
            <v>28131</v>
          </cell>
          <cell r="BF151">
            <v>578781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578781</v>
          </cell>
        </row>
        <row r="152">
          <cell r="AT152">
            <v>143</v>
          </cell>
        </row>
        <row r="153">
          <cell r="AT153">
            <v>144</v>
          </cell>
        </row>
        <row r="154">
          <cell r="AT154">
            <v>145</v>
          </cell>
          <cell r="AU154">
            <v>19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242116</v>
          </cell>
          <cell r="BA154">
            <v>0</v>
          </cell>
          <cell r="BB154">
            <v>0</v>
          </cell>
          <cell r="BC154">
            <v>242116</v>
          </cell>
          <cell r="BD154">
            <v>0</v>
          </cell>
          <cell r="BE154">
            <v>17816</v>
          </cell>
          <cell r="BF154">
            <v>259932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259932</v>
          </cell>
        </row>
        <row r="155">
          <cell r="AT155">
            <v>146</v>
          </cell>
        </row>
        <row r="156">
          <cell r="AT156">
            <v>147</v>
          </cell>
        </row>
        <row r="157">
          <cell r="AT157">
            <v>148</v>
          </cell>
        </row>
        <row r="158">
          <cell r="AT158">
            <v>149</v>
          </cell>
          <cell r="AU158">
            <v>2011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25993017</v>
          </cell>
          <cell r="BA158">
            <v>0</v>
          </cell>
          <cell r="BB158">
            <v>0</v>
          </cell>
          <cell r="BC158">
            <v>25993017</v>
          </cell>
          <cell r="BD158">
            <v>950943</v>
          </cell>
          <cell r="BE158">
            <v>1885622</v>
          </cell>
          <cell r="BF158">
            <v>28829582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28829582</v>
          </cell>
        </row>
        <row r="159">
          <cell r="AT159">
            <v>150</v>
          </cell>
        </row>
        <row r="160">
          <cell r="AT160">
            <v>151</v>
          </cell>
          <cell r="AU160">
            <v>14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186528</v>
          </cell>
          <cell r="BA160">
            <v>0</v>
          </cell>
          <cell r="BB160">
            <v>0</v>
          </cell>
          <cell r="BC160">
            <v>186528</v>
          </cell>
          <cell r="BD160">
            <v>0</v>
          </cell>
          <cell r="BE160">
            <v>13129</v>
          </cell>
          <cell r="BF160">
            <v>199657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199657</v>
          </cell>
        </row>
        <row r="161">
          <cell r="AT161">
            <v>152</v>
          </cell>
          <cell r="AU161">
            <v>1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26194</v>
          </cell>
          <cell r="BA161">
            <v>0</v>
          </cell>
          <cell r="BB161">
            <v>0</v>
          </cell>
          <cell r="BC161">
            <v>26194</v>
          </cell>
          <cell r="BD161">
            <v>0</v>
          </cell>
          <cell r="BE161">
            <v>938</v>
          </cell>
          <cell r="BF161">
            <v>27132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27132</v>
          </cell>
        </row>
        <row r="162">
          <cell r="AT162">
            <v>153</v>
          </cell>
          <cell r="AU162">
            <v>94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1052508</v>
          </cell>
          <cell r="BA162">
            <v>0</v>
          </cell>
          <cell r="BB162">
            <v>0</v>
          </cell>
          <cell r="BC162">
            <v>1052508</v>
          </cell>
          <cell r="BD162">
            <v>0</v>
          </cell>
          <cell r="BE162">
            <v>88141</v>
          </cell>
          <cell r="BF162">
            <v>1140649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1140649</v>
          </cell>
        </row>
        <row r="163">
          <cell r="AT163">
            <v>154</v>
          </cell>
          <cell r="AU163">
            <v>4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84368</v>
          </cell>
          <cell r="BA163">
            <v>0</v>
          </cell>
          <cell r="BB163">
            <v>0</v>
          </cell>
          <cell r="BC163">
            <v>84368</v>
          </cell>
          <cell r="BD163">
            <v>0</v>
          </cell>
          <cell r="BE163">
            <v>3751</v>
          </cell>
          <cell r="BF163">
            <v>88119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88119</v>
          </cell>
        </row>
        <row r="164">
          <cell r="AT164">
            <v>155</v>
          </cell>
          <cell r="AU164">
            <v>6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112212</v>
          </cell>
          <cell r="BA164">
            <v>0</v>
          </cell>
          <cell r="BB164">
            <v>0</v>
          </cell>
          <cell r="BC164">
            <v>112212</v>
          </cell>
          <cell r="BD164">
            <v>0</v>
          </cell>
          <cell r="BE164">
            <v>5628</v>
          </cell>
          <cell r="BF164">
            <v>117840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117840</v>
          </cell>
        </row>
        <row r="165">
          <cell r="AT165">
            <v>156</v>
          </cell>
        </row>
        <row r="166">
          <cell r="AT166">
            <v>157</v>
          </cell>
        </row>
        <row r="167">
          <cell r="AT167">
            <v>158</v>
          </cell>
          <cell r="AU167">
            <v>47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756330</v>
          </cell>
          <cell r="BA167">
            <v>0</v>
          </cell>
          <cell r="BB167">
            <v>0</v>
          </cell>
          <cell r="BC167">
            <v>756330</v>
          </cell>
          <cell r="BD167">
            <v>0</v>
          </cell>
          <cell r="BE167">
            <v>44071</v>
          </cell>
          <cell r="BF167">
            <v>800401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800401</v>
          </cell>
        </row>
        <row r="168">
          <cell r="AT168">
            <v>159</v>
          </cell>
          <cell r="AU168">
            <v>9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129410</v>
          </cell>
          <cell r="BA168">
            <v>0</v>
          </cell>
          <cell r="BB168">
            <v>0</v>
          </cell>
          <cell r="BC168">
            <v>129410</v>
          </cell>
          <cell r="BD168">
            <v>0</v>
          </cell>
          <cell r="BE168">
            <v>8440</v>
          </cell>
          <cell r="BF168">
            <v>137850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137850</v>
          </cell>
        </row>
        <row r="169">
          <cell r="AT169">
            <v>160</v>
          </cell>
          <cell r="AU169">
            <v>2057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26113671</v>
          </cell>
          <cell r="BA169">
            <v>0</v>
          </cell>
          <cell r="BB169">
            <v>0</v>
          </cell>
          <cell r="BC169">
            <v>26113671</v>
          </cell>
          <cell r="BD169">
            <v>0</v>
          </cell>
          <cell r="BE169">
            <v>1928747</v>
          </cell>
          <cell r="BF169">
            <v>28042418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28042418</v>
          </cell>
        </row>
        <row r="170">
          <cell r="AT170">
            <v>161</v>
          </cell>
          <cell r="AU170">
            <v>22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372461</v>
          </cell>
          <cell r="BA170">
            <v>0</v>
          </cell>
          <cell r="BB170">
            <v>0</v>
          </cell>
          <cell r="BC170">
            <v>372461</v>
          </cell>
          <cell r="BD170">
            <v>0</v>
          </cell>
          <cell r="BE170">
            <v>20632</v>
          </cell>
          <cell r="BF170">
            <v>393093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393093</v>
          </cell>
        </row>
        <row r="171">
          <cell r="AT171">
            <v>162</v>
          </cell>
          <cell r="AU171">
            <v>29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371488</v>
          </cell>
          <cell r="BA171">
            <v>0</v>
          </cell>
          <cell r="BB171">
            <v>0</v>
          </cell>
          <cell r="BC171">
            <v>371488</v>
          </cell>
          <cell r="BD171">
            <v>0</v>
          </cell>
          <cell r="BE171">
            <v>27193</v>
          </cell>
          <cell r="BF171">
            <v>398681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398681</v>
          </cell>
        </row>
        <row r="172">
          <cell r="AT172">
            <v>163</v>
          </cell>
          <cell r="AU172">
            <v>1822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23299219</v>
          </cell>
          <cell r="BA172">
            <v>0</v>
          </cell>
          <cell r="BB172">
            <v>0</v>
          </cell>
          <cell r="BC172">
            <v>23299219</v>
          </cell>
          <cell r="BD172">
            <v>957699</v>
          </cell>
          <cell r="BE172">
            <v>1708403</v>
          </cell>
          <cell r="BF172">
            <v>25965321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25965321</v>
          </cell>
        </row>
        <row r="173">
          <cell r="AT173">
            <v>164</v>
          </cell>
          <cell r="AU173">
            <v>4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74423</v>
          </cell>
          <cell r="BA173">
            <v>0</v>
          </cell>
          <cell r="BB173">
            <v>0</v>
          </cell>
          <cell r="BC173">
            <v>74423</v>
          </cell>
          <cell r="BD173">
            <v>0</v>
          </cell>
          <cell r="BE173">
            <v>3752</v>
          </cell>
          <cell r="BF173">
            <v>78175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78175</v>
          </cell>
        </row>
        <row r="174">
          <cell r="AT174">
            <v>165</v>
          </cell>
          <cell r="AU174">
            <v>778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9319245</v>
          </cell>
          <cell r="BA174">
            <v>0</v>
          </cell>
          <cell r="BB174">
            <v>0</v>
          </cell>
          <cell r="BC174">
            <v>9319245</v>
          </cell>
          <cell r="BD174">
            <v>82808</v>
          </cell>
          <cell r="BE174">
            <v>729497</v>
          </cell>
          <cell r="BF174">
            <v>10131550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10131550</v>
          </cell>
        </row>
        <row r="175">
          <cell r="AT175">
            <v>166</v>
          </cell>
        </row>
        <row r="176">
          <cell r="AT176">
            <v>167</v>
          </cell>
          <cell r="AU176">
            <v>76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1185451</v>
          </cell>
          <cell r="BA176">
            <v>0</v>
          </cell>
          <cell r="BB176">
            <v>0</v>
          </cell>
          <cell r="BC176">
            <v>1185451</v>
          </cell>
          <cell r="BD176">
            <v>0</v>
          </cell>
          <cell r="BE176">
            <v>71266</v>
          </cell>
          <cell r="BF176">
            <v>1256717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1256717</v>
          </cell>
        </row>
        <row r="177">
          <cell r="AT177">
            <v>168</v>
          </cell>
          <cell r="AU177">
            <v>138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2074478</v>
          </cell>
          <cell r="BA177">
            <v>0</v>
          </cell>
          <cell r="BB177">
            <v>0</v>
          </cell>
          <cell r="BC177">
            <v>2074478</v>
          </cell>
          <cell r="BD177">
            <v>0</v>
          </cell>
          <cell r="BE177">
            <v>129397</v>
          </cell>
          <cell r="BF177">
            <v>2203875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2203875</v>
          </cell>
        </row>
        <row r="178">
          <cell r="AT178">
            <v>169</v>
          </cell>
        </row>
        <row r="179">
          <cell r="AT179">
            <v>170</v>
          </cell>
          <cell r="AU179">
            <v>493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7176590</v>
          </cell>
          <cell r="BA179">
            <v>0</v>
          </cell>
          <cell r="BB179">
            <v>0</v>
          </cell>
          <cell r="BC179">
            <v>7176590</v>
          </cell>
          <cell r="BD179">
            <v>0</v>
          </cell>
          <cell r="BE179">
            <v>462265</v>
          </cell>
          <cell r="BF179">
            <v>7638855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7638855</v>
          </cell>
        </row>
        <row r="180">
          <cell r="AT180">
            <v>171</v>
          </cell>
          <cell r="AU180">
            <v>32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470251</v>
          </cell>
          <cell r="BA180">
            <v>0</v>
          </cell>
          <cell r="BB180">
            <v>0</v>
          </cell>
          <cell r="BC180">
            <v>470251</v>
          </cell>
          <cell r="BD180">
            <v>0</v>
          </cell>
          <cell r="BE180">
            <v>30007</v>
          </cell>
          <cell r="BF180">
            <v>500258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500258</v>
          </cell>
        </row>
        <row r="181">
          <cell r="AT181">
            <v>172</v>
          </cell>
          <cell r="AU181">
            <v>55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976803</v>
          </cell>
          <cell r="BA181">
            <v>0</v>
          </cell>
          <cell r="BB181">
            <v>0</v>
          </cell>
          <cell r="BC181">
            <v>976803</v>
          </cell>
          <cell r="BD181">
            <v>0</v>
          </cell>
          <cell r="BE181">
            <v>51572</v>
          </cell>
          <cell r="BF181">
            <v>1028375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1028375</v>
          </cell>
        </row>
        <row r="182">
          <cell r="AT182">
            <v>173</v>
          </cell>
        </row>
        <row r="183">
          <cell r="AT183">
            <v>174</v>
          </cell>
          <cell r="AU183">
            <v>79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1224332</v>
          </cell>
          <cell r="BA183">
            <v>0</v>
          </cell>
          <cell r="BB183">
            <v>0</v>
          </cell>
          <cell r="BC183">
            <v>1224332</v>
          </cell>
          <cell r="BD183">
            <v>0</v>
          </cell>
          <cell r="BE183">
            <v>74076</v>
          </cell>
          <cell r="BF183">
            <v>1298408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1298408</v>
          </cell>
        </row>
        <row r="184">
          <cell r="AT184">
            <v>175</v>
          </cell>
        </row>
        <row r="185">
          <cell r="AT185">
            <v>176</v>
          </cell>
          <cell r="AU185">
            <v>481</v>
          </cell>
          <cell r="AV185">
            <v>0</v>
          </cell>
          <cell r="AW185">
            <v>0</v>
          </cell>
          <cell r="AX185">
            <v>0</v>
          </cell>
          <cell r="AY185">
            <v>19.852124223588842</v>
          </cell>
          <cell r="AZ185">
            <v>7622165</v>
          </cell>
          <cell r="BA185">
            <v>339952.23635624623</v>
          </cell>
          <cell r="BB185">
            <v>0</v>
          </cell>
          <cell r="BC185">
            <v>7282212.7636437565</v>
          </cell>
          <cell r="BD185">
            <v>0</v>
          </cell>
          <cell r="BE185">
            <v>432398</v>
          </cell>
          <cell r="BF185">
            <v>7714610.7636437565</v>
          </cell>
          <cell r="BG185">
            <v>339952.23635624623</v>
          </cell>
          <cell r="BH185">
            <v>0</v>
          </cell>
          <cell r="BI185">
            <v>18610</v>
          </cell>
          <cell r="BJ185">
            <v>358562.23635624623</v>
          </cell>
          <cell r="BK185">
            <v>8073173</v>
          </cell>
        </row>
        <row r="186">
          <cell r="AT186">
            <v>177</v>
          </cell>
          <cell r="AU186">
            <v>26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367056</v>
          </cell>
          <cell r="BA186">
            <v>0</v>
          </cell>
          <cell r="BB186">
            <v>0</v>
          </cell>
          <cell r="BC186">
            <v>367056</v>
          </cell>
          <cell r="BD186">
            <v>0</v>
          </cell>
          <cell r="BE186">
            <v>24380</v>
          </cell>
          <cell r="BF186">
            <v>391436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391436</v>
          </cell>
        </row>
        <row r="187">
          <cell r="AT187">
            <v>178</v>
          </cell>
          <cell r="AU187">
            <v>274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3147748</v>
          </cell>
          <cell r="BA187">
            <v>0</v>
          </cell>
          <cell r="BB187">
            <v>0</v>
          </cell>
          <cell r="BC187">
            <v>3147748</v>
          </cell>
          <cell r="BD187">
            <v>0</v>
          </cell>
          <cell r="BE187">
            <v>256921</v>
          </cell>
          <cell r="BF187">
            <v>3404669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3404669</v>
          </cell>
        </row>
        <row r="188">
          <cell r="AT188">
            <v>179</v>
          </cell>
        </row>
        <row r="189">
          <cell r="AT189">
            <v>180</v>
          </cell>
        </row>
        <row r="190">
          <cell r="AT190">
            <v>181</v>
          </cell>
          <cell r="AU190">
            <v>135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1679810</v>
          </cell>
          <cell r="BA190">
            <v>0</v>
          </cell>
          <cell r="BB190">
            <v>0</v>
          </cell>
          <cell r="BC190">
            <v>1679810</v>
          </cell>
          <cell r="BD190">
            <v>0</v>
          </cell>
          <cell r="BE190">
            <v>126591</v>
          </cell>
          <cell r="BF190">
            <v>1806401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1806401</v>
          </cell>
        </row>
        <row r="191">
          <cell r="AT191">
            <v>182</v>
          </cell>
          <cell r="AU191">
            <v>52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739190</v>
          </cell>
          <cell r="BA191">
            <v>0</v>
          </cell>
          <cell r="BB191">
            <v>0</v>
          </cell>
          <cell r="BC191">
            <v>739190</v>
          </cell>
          <cell r="BD191">
            <v>0</v>
          </cell>
          <cell r="BE191">
            <v>48759</v>
          </cell>
          <cell r="BF191">
            <v>787949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787949</v>
          </cell>
        </row>
        <row r="192">
          <cell r="AT192">
            <v>183</v>
          </cell>
        </row>
        <row r="193">
          <cell r="AT193">
            <v>184</v>
          </cell>
          <cell r="AU193">
            <v>1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17187</v>
          </cell>
          <cell r="BA193">
            <v>0</v>
          </cell>
          <cell r="BB193">
            <v>0</v>
          </cell>
          <cell r="BC193">
            <v>17187</v>
          </cell>
          <cell r="BD193">
            <v>0</v>
          </cell>
          <cell r="BE193">
            <v>938</v>
          </cell>
          <cell r="BF193">
            <v>18125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18125</v>
          </cell>
        </row>
        <row r="194">
          <cell r="AT194">
            <v>185</v>
          </cell>
          <cell r="AU194">
            <v>89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1167582</v>
          </cell>
          <cell r="BA194">
            <v>0</v>
          </cell>
          <cell r="BB194">
            <v>0</v>
          </cell>
          <cell r="BC194">
            <v>1167582</v>
          </cell>
          <cell r="BD194">
            <v>0</v>
          </cell>
          <cell r="BE194">
            <v>83452</v>
          </cell>
          <cell r="BF194">
            <v>1251034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1251034</v>
          </cell>
        </row>
        <row r="195">
          <cell r="AT195">
            <v>186</v>
          </cell>
          <cell r="AU195">
            <v>10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188525</v>
          </cell>
          <cell r="BA195">
            <v>0</v>
          </cell>
          <cell r="BB195">
            <v>0</v>
          </cell>
          <cell r="BC195">
            <v>188525</v>
          </cell>
          <cell r="BD195">
            <v>0</v>
          </cell>
          <cell r="BE195">
            <v>9377</v>
          </cell>
          <cell r="BF195">
            <v>197902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197902</v>
          </cell>
        </row>
        <row r="196">
          <cell r="AT196">
            <v>187</v>
          </cell>
          <cell r="AU196">
            <v>4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65673</v>
          </cell>
          <cell r="BA196">
            <v>0</v>
          </cell>
          <cell r="BB196">
            <v>0</v>
          </cell>
          <cell r="BC196">
            <v>65673</v>
          </cell>
          <cell r="BD196">
            <v>0</v>
          </cell>
          <cell r="BE196">
            <v>3752</v>
          </cell>
          <cell r="BF196">
            <v>69425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69425</v>
          </cell>
        </row>
        <row r="197">
          <cell r="AT197">
            <v>188</v>
          </cell>
        </row>
        <row r="198">
          <cell r="AT198">
            <v>189</v>
          </cell>
          <cell r="AU198">
            <v>8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120491</v>
          </cell>
          <cell r="BA198">
            <v>0</v>
          </cell>
          <cell r="BB198">
            <v>0</v>
          </cell>
          <cell r="BC198">
            <v>120491</v>
          </cell>
          <cell r="BD198">
            <v>0</v>
          </cell>
          <cell r="BE198">
            <v>7504</v>
          </cell>
          <cell r="BF198">
            <v>127995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127995</v>
          </cell>
        </row>
        <row r="199">
          <cell r="AT199">
            <v>190</v>
          </cell>
        </row>
        <row r="200">
          <cell r="AT200">
            <v>191</v>
          </cell>
          <cell r="AU200">
            <v>44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597638</v>
          </cell>
          <cell r="BA200">
            <v>0</v>
          </cell>
          <cell r="BB200">
            <v>0</v>
          </cell>
          <cell r="BC200">
            <v>597638</v>
          </cell>
          <cell r="BD200">
            <v>0</v>
          </cell>
          <cell r="BE200">
            <v>41258</v>
          </cell>
          <cell r="BF200">
            <v>638896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638896</v>
          </cell>
        </row>
        <row r="201">
          <cell r="AT201">
            <v>192</v>
          </cell>
        </row>
        <row r="202">
          <cell r="AT202">
            <v>193</v>
          </cell>
        </row>
        <row r="203">
          <cell r="AT203">
            <v>194</v>
          </cell>
        </row>
        <row r="204">
          <cell r="AT204">
            <v>195</v>
          </cell>
        </row>
        <row r="205">
          <cell r="AT205">
            <v>196</v>
          </cell>
          <cell r="AU205">
            <v>7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107940</v>
          </cell>
          <cell r="BA205">
            <v>0</v>
          </cell>
          <cell r="BB205">
            <v>0</v>
          </cell>
          <cell r="BC205">
            <v>107940</v>
          </cell>
          <cell r="BD205">
            <v>0</v>
          </cell>
          <cell r="BE205">
            <v>6563</v>
          </cell>
          <cell r="BF205">
            <v>114503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114503</v>
          </cell>
        </row>
        <row r="206">
          <cell r="AT206">
            <v>197</v>
          </cell>
        </row>
        <row r="207">
          <cell r="AT207">
            <v>198</v>
          </cell>
          <cell r="AU207">
            <v>18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238728</v>
          </cell>
          <cell r="BA207">
            <v>0</v>
          </cell>
          <cell r="BB207">
            <v>0</v>
          </cell>
          <cell r="BC207">
            <v>238728</v>
          </cell>
          <cell r="BD207">
            <v>0</v>
          </cell>
          <cell r="BE207">
            <v>16879</v>
          </cell>
          <cell r="BF207">
            <v>255607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255607</v>
          </cell>
        </row>
        <row r="208">
          <cell r="AT208">
            <v>199</v>
          </cell>
          <cell r="AU208">
            <v>3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78913</v>
          </cell>
          <cell r="BA208">
            <v>0</v>
          </cell>
          <cell r="BB208">
            <v>0</v>
          </cell>
          <cell r="BC208">
            <v>78913</v>
          </cell>
          <cell r="BD208">
            <v>0</v>
          </cell>
          <cell r="BE208">
            <v>2814</v>
          </cell>
          <cell r="BF208">
            <v>81727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81727</v>
          </cell>
        </row>
        <row r="209">
          <cell r="AT209">
            <v>200</v>
          </cell>
        </row>
        <row r="210">
          <cell r="AT210">
            <v>201</v>
          </cell>
          <cell r="AU210">
            <v>1302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16890950</v>
          </cell>
          <cell r="BA210">
            <v>0</v>
          </cell>
          <cell r="BB210">
            <v>0</v>
          </cell>
          <cell r="BC210">
            <v>16890950</v>
          </cell>
          <cell r="BD210">
            <v>214454</v>
          </cell>
          <cell r="BE210">
            <v>1220823</v>
          </cell>
          <cell r="BF210">
            <v>18326227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18326227</v>
          </cell>
        </row>
        <row r="211">
          <cell r="AT211">
            <v>202</v>
          </cell>
        </row>
        <row r="212">
          <cell r="AT212">
            <v>203</v>
          </cell>
        </row>
        <row r="213">
          <cell r="AT213">
            <v>204</v>
          </cell>
          <cell r="AU213">
            <v>138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2077038</v>
          </cell>
          <cell r="BA213">
            <v>0</v>
          </cell>
          <cell r="BB213">
            <v>0</v>
          </cell>
          <cell r="BC213">
            <v>2077038</v>
          </cell>
          <cell r="BD213">
            <v>0</v>
          </cell>
          <cell r="BE213">
            <v>129395</v>
          </cell>
          <cell r="BF213">
            <v>2206433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2206433</v>
          </cell>
        </row>
        <row r="214">
          <cell r="AT214">
            <v>205</v>
          </cell>
        </row>
        <row r="215">
          <cell r="AT215">
            <v>206</v>
          </cell>
        </row>
        <row r="216">
          <cell r="AT216">
            <v>207</v>
          </cell>
          <cell r="AU216">
            <v>7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136478</v>
          </cell>
          <cell r="BA216">
            <v>0</v>
          </cell>
          <cell r="BB216">
            <v>0</v>
          </cell>
          <cell r="BC216">
            <v>136478</v>
          </cell>
          <cell r="BD216">
            <v>0</v>
          </cell>
          <cell r="BE216">
            <v>6566</v>
          </cell>
          <cell r="BF216">
            <v>143044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143044</v>
          </cell>
        </row>
        <row r="217">
          <cell r="AT217">
            <v>208</v>
          </cell>
          <cell r="AU217">
            <v>11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171292</v>
          </cell>
          <cell r="BA217">
            <v>0</v>
          </cell>
          <cell r="BB217">
            <v>0</v>
          </cell>
          <cell r="BC217">
            <v>171292</v>
          </cell>
          <cell r="BD217">
            <v>0</v>
          </cell>
          <cell r="BE217">
            <v>10316</v>
          </cell>
          <cell r="BF217">
            <v>181608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181608</v>
          </cell>
        </row>
        <row r="218">
          <cell r="AT218">
            <v>209</v>
          </cell>
          <cell r="AU218">
            <v>64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962048</v>
          </cell>
          <cell r="BA218">
            <v>0</v>
          </cell>
          <cell r="BB218">
            <v>0</v>
          </cell>
          <cell r="BC218">
            <v>962048</v>
          </cell>
          <cell r="BD218">
            <v>0</v>
          </cell>
          <cell r="BE218">
            <v>60009</v>
          </cell>
          <cell r="BF218">
            <v>1022057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1022057</v>
          </cell>
        </row>
        <row r="219">
          <cell r="AT219">
            <v>210</v>
          </cell>
          <cell r="AU219">
            <v>178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2415639</v>
          </cell>
          <cell r="BA219">
            <v>0</v>
          </cell>
          <cell r="BB219">
            <v>0</v>
          </cell>
          <cell r="BC219">
            <v>2415639</v>
          </cell>
          <cell r="BD219">
            <v>0</v>
          </cell>
          <cell r="BE219">
            <v>166905</v>
          </cell>
          <cell r="BF219">
            <v>2582544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2582544</v>
          </cell>
        </row>
        <row r="220">
          <cell r="AT220">
            <v>211</v>
          </cell>
          <cell r="AU220">
            <v>5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73892</v>
          </cell>
          <cell r="BA220">
            <v>0</v>
          </cell>
          <cell r="BB220">
            <v>0</v>
          </cell>
          <cell r="BC220">
            <v>73892</v>
          </cell>
          <cell r="BD220">
            <v>0</v>
          </cell>
          <cell r="BE220">
            <v>4690</v>
          </cell>
          <cell r="BF220">
            <v>78582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78582</v>
          </cell>
        </row>
        <row r="221">
          <cell r="AT221">
            <v>212</v>
          </cell>
          <cell r="AU221">
            <v>134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1824258</v>
          </cell>
          <cell r="BA221">
            <v>0</v>
          </cell>
          <cell r="BB221">
            <v>0</v>
          </cell>
          <cell r="BC221">
            <v>1824258</v>
          </cell>
          <cell r="BD221">
            <v>0</v>
          </cell>
          <cell r="BE221">
            <v>125647</v>
          </cell>
          <cell r="BF221">
            <v>1949905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1949905</v>
          </cell>
        </row>
        <row r="222">
          <cell r="AT222">
            <v>213</v>
          </cell>
          <cell r="AU222">
            <v>3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58653</v>
          </cell>
          <cell r="BA222">
            <v>0</v>
          </cell>
          <cell r="BB222">
            <v>0</v>
          </cell>
          <cell r="BC222">
            <v>58653</v>
          </cell>
          <cell r="BD222">
            <v>0</v>
          </cell>
          <cell r="BE222">
            <v>2814</v>
          </cell>
          <cell r="BF222">
            <v>61467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61467</v>
          </cell>
        </row>
        <row r="223">
          <cell r="AT223">
            <v>214</v>
          </cell>
          <cell r="AU223">
            <v>3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40281</v>
          </cell>
          <cell r="BA223">
            <v>0</v>
          </cell>
          <cell r="BB223">
            <v>0</v>
          </cell>
          <cell r="BC223">
            <v>40281</v>
          </cell>
          <cell r="BD223">
            <v>0</v>
          </cell>
          <cell r="BE223">
            <v>2814</v>
          </cell>
          <cell r="BF223">
            <v>43095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43095</v>
          </cell>
        </row>
        <row r="224">
          <cell r="AT224">
            <v>215</v>
          </cell>
          <cell r="AU224">
            <v>10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120060</v>
          </cell>
          <cell r="BA224">
            <v>0</v>
          </cell>
          <cell r="BB224">
            <v>0</v>
          </cell>
          <cell r="BC224">
            <v>120060</v>
          </cell>
          <cell r="BD224">
            <v>0</v>
          </cell>
          <cell r="BE224">
            <v>9377</v>
          </cell>
          <cell r="BF224">
            <v>129437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129437</v>
          </cell>
        </row>
        <row r="225">
          <cell r="AT225">
            <v>216</v>
          </cell>
        </row>
        <row r="226">
          <cell r="AT226">
            <v>217</v>
          </cell>
          <cell r="AU226">
            <v>2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33767</v>
          </cell>
          <cell r="BA226">
            <v>0</v>
          </cell>
          <cell r="BB226">
            <v>0</v>
          </cell>
          <cell r="BC226">
            <v>33767</v>
          </cell>
          <cell r="BD226">
            <v>0</v>
          </cell>
          <cell r="BE226">
            <v>1876</v>
          </cell>
          <cell r="BF226">
            <v>35643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35643</v>
          </cell>
        </row>
        <row r="227">
          <cell r="AT227">
            <v>218</v>
          </cell>
          <cell r="AU227">
            <v>83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1224919</v>
          </cell>
          <cell r="BA227">
            <v>0</v>
          </cell>
          <cell r="BB227">
            <v>0</v>
          </cell>
          <cell r="BC227">
            <v>1224919</v>
          </cell>
          <cell r="BD227">
            <v>0</v>
          </cell>
          <cell r="BE227">
            <v>77825</v>
          </cell>
          <cell r="BF227">
            <v>1302744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1302744</v>
          </cell>
        </row>
        <row r="228">
          <cell r="AT228">
            <v>219</v>
          </cell>
          <cell r="AU228">
            <v>16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272304</v>
          </cell>
          <cell r="BA228">
            <v>0</v>
          </cell>
          <cell r="BB228">
            <v>0</v>
          </cell>
          <cell r="BC228">
            <v>272304</v>
          </cell>
          <cell r="BD228">
            <v>0</v>
          </cell>
          <cell r="BE228">
            <v>15003</v>
          </cell>
          <cell r="BF228">
            <v>287307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287307</v>
          </cell>
        </row>
        <row r="229">
          <cell r="AT229">
            <v>220</v>
          </cell>
          <cell r="AU229">
            <v>68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1123951</v>
          </cell>
          <cell r="BA229">
            <v>0</v>
          </cell>
          <cell r="BB229">
            <v>0</v>
          </cell>
          <cell r="BC229">
            <v>1123951</v>
          </cell>
          <cell r="BD229">
            <v>0</v>
          </cell>
          <cell r="BE229">
            <v>63766</v>
          </cell>
          <cell r="BF229">
            <v>1187717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1187717</v>
          </cell>
        </row>
        <row r="230">
          <cell r="AT230">
            <v>221</v>
          </cell>
          <cell r="AU230">
            <v>35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886375</v>
          </cell>
          <cell r="BA230">
            <v>0</v>
          </cell>
          <cell r="BB230">
            <v>0</v>
          </cell>
          <cell r="BC230">
            <v>886375</v>
          </cell>
          <cell r="BD230">
            <v>0</v>
          </cell>
          <cell r="BE230">
            <v>32819</v>
          </cell>
          <cell r="BF230">
            <v>919194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919194</v>
          </cell>
        </row>
        <row r="231">
          <cell r="AT231">
            <v>222</v>
          </cell>
        </row>
        <row r="232">
          <cell r="AT232">
            <v>223</v>
          </cell>
          <cell r="AU232">
            <v>4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39156</v>
          </cell>
          <cell r="BA232">
            <v>0</v>
          </cell>
          <cell r="BB232">
            <v>0</v>
          </cell>
          <cell r="BC232">
            <v>39156</v>
          </cell>
          <cell r="BD232">
            <v>0</v>
          </cell>
          <cell r="BE232">
            <v>3752</v>
          </cell>
          <cell r="BF232">
            <v>42908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42908</v>
          </cell>
        </row>
        <row r="233">
          <cell r="AT233">
            <v>224</v>
          </cell>
        </row>
        <row r="234">
          <cell r="AT234">
            <v>225</v>
          </cell>
        </row>
        <row r="235">
          <cell r="AT235">
            <v>226</v>
          </cell>
          <cell r="AU235">
            <v>18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219832</v>
          </cell>
          <cell r="BA235">
            <v>0</v>
          </cell>
          <cell r="BB235">
            <v>0</v>
          </cell>
          <cell r="BC235">
            <v>219832</v>
          </cell>
          <cell r="BD235">
            <v>0</v>
          </cell>
          <cell r="BE235">
            <v>16879</v>
          </cell>
          <cell r="BF235">
            <v>236711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236711</v>
          </cell>
        </row>
        <row r="236">
          <cell r="AT236">
            <v>227</v>
          </cell>
          <cell r="AU236">
            <v>20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308340</v>
          </cell>
          <cell r="BA236">
            <v>0</v>
          </cell>
          <cell r="BB236">
            <v>0</v>
          </cell>
          <cell r="BC236">
            <v>308340</v>
          </cell>
          <cell r="BD236">
            <v>0</v>
          </cell>
          <cell r="BE236">
            <v>18754</v>
          </cell>
          <cell r="BF236">
            <v>327094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327094</v>
          </cell>
        </row>
        <row r="237">
          <cell r="AT237">
            <v>228</v>
          </cell>
        </row>
        <row r="238">
          <cell r="AT238">
            <v>229</v>
          </cell>
          <cell r="AU238">
            <v>71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1003058</v>
          </cell>
          <cell r="BA238">
            <v>0</v>
          </cell>
          <cell r="BB238">
            <v>0</v>
          </cell>
          <cell r="BC238">
            <v>1003058</v>
          </cell>
          <cell r="BD238">
            <v>0</v>
          </cell>
          <cell r="BE238">
            <v>66580</v>
          </cell>
          <cell r="BF238">
            <v>1069638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1069638</v>
          </cell>
        </row>
        <row r="239">
          <cell r="AT239">
            <v>230</v>
          </cell>
        </row>
        <row r="240">
          <cell r="AT240">
            <v>231</v>
          </cell>
          <cell r="AU240">
            <v>54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780696</v>
          </cell>
          <cell r="BA240">
            <v>0</v>
          </cell>
          <cell r="BB240">
            <v>0</v>
          </cell>
          <cell r="BC240">
            <v>780696</v>
          </cell>
          <cell r="BD240">
            <v>0</v>
          </cell>
          <cell r="BE240">
            <v>50637</v>
          </cell>
          <cell r="BF240">
            <v>831333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831333</v>
          </cell>
        </row>
        <row r="241">
          <cell r="AT241">
            <v>232</v>
          </cell>
        </row>
        <row r="242">
          <cell r="AT242">
            <v>233</v>
          </cell>
        </row>
        <row r="243">
          <cell r="AT243">
            <v>234</v>
          </cell>
        </row>
        <row r="244">
          <cell r="AT244">
            <v>235</v>
          </cell>
        </row>
        <row r="245">
          <cell r="AT245">
            <v>236</v>
          </cell>
          <cell r="AU245">
            <v>187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2728330</v>
          </cell>
          <cell r="BA245">
            <v>0</v>
          </cell>
          <cell r="BB245">
            <v>0</v>
          </cell>
          <cell r="BC245">
            <v>2728330</v>
          </cell>
          <cell r="BD245">
            <v>0</v>
          </cell>
          <cell r="BE245">
            <v>175340</v>
          </cell>
          <cell r="BF245">
            <v>2903670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2903670</v>
          </cell>
        </row>
        <row r="246">
          <cell r="AT246">
            <v>237</v>
          </cell>
        </row>
        <row r="247">
          <cell r="AT247">
            <v>238</v>
          </cell>
          <cell r="AU247">
            <v>45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737013</v>
          </cell>
          <cell r="BA247">
            <v>0</v>
          </cell>
          <cell r="BB247">
            <v>0</v>
          </cell>
          <cell r="BC247">
            <v>737013</v>
          </cell>
          <cell r="BD247">
            <v>0</v>
          </cell>
          <cell r="BE247">
            <v>42196</v>
          </cell>
          <cell r="BF247">
            <v>779209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779209</v>
          </cell>
        </row>
        <row r="248">
          <cell r="AT248">
            <v>239</v>
          </cell>
          <cell r="AU248">
            <v>549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8496347</v>
          </cell>
          <cell r="BA248">
            <v>0</v>
          </cell>
          <cell r="BB248">
            <v>0</v>
          </cell>
          <cell r="BC248">
            <v>8496347</v>
          </cell>
          <cell r="BD248">
            <v>0</v>
          </cell>
          <cell r="BE248">
            <v>514770</v>
          </cell>
          <cell r="BF248">
            <v>9011117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9011117</v>
          </cell>
        </row>
        <row r="249">
          <cell r="AT249">
            <v>240</v>
          </cell>
        </row>
        <row r="250">
          <cell r="AT250">
            <v>241</v>
          </cell>
        </row>
        <row r="251">
          <cell r="AT251">
            <v>242</v>
          </cell>
          <cell r="AU251">
            <v>4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311048</v>
          </cell>
          <cell r="BA251">
            <v>0</v>
          </cell>
          <cell r="BB251">
            <v>0</v>
          </cell>
          <cell r="BC251">
            <v>311048</v>
          </cell>
          <cell r="BD251">
            <v>0</v>
          </cell>
          <cell r="BE251">
            <v>3752</v>
          </cell>
          <cell r="BF251">
            <v>314800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314800</v>
          </cell>
        </row>
        <row r="252">
          <cell r="AT252">
            <v>243</v>
          </cell>
          <cell r="AU252">
            <v>62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920752</v>
          </cell>
          <cell r="BA252">
            <v>0</v>
          </cell>
          <cell r="BB252">
            <v>0</v>
          </cell>
          <cell r="BC252">
            <v>920752</v>
          </cell>
          <cell r="BD252">
            <v>0</v>
          </cell>
          <cell r="BE252">
            <v>58146</v>
          </cell>
          <cell r="BF252">
            <v>978898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978898</v>
          </cell>
        </row>
        <row r="253">
          <cell r="AT253">
            <v>244</v>
          </cell>
          <cell r="AU253">
            <v>426</v>
          </cell>
          <cell r="AV253">
            <v>0</v>
          </cell>
          <cell r="AW253">
            <v>0</v>
          </cell>
          <cell r="AX253">
            <v>0</v>
          </cell>
          <cell r="AY253">
            <v>114.59485942180532</v>
          </cell>
          <cell r="AZ253">
            <v>7133750</v>
          </cell>
          <cell r="BA253">
            <v>1920603.6255837521</v>
          </cell>
          <cell r="BB253">
            <v>0</v>
          </cell>
          <cell r="BC253">
            <v>5213146.3744162489</v>
          </cell>
          <cell r="BD253">
            <v>0</v>
          </cell>
          <cell r="BE253">
            <v>291999</v>
          </cell>
          <cell r="BF253">
            <v>5505145.3744162489</v>
          </cell>
          <cell r="BG253">
            <v>1920603.6255837521</v>
          </cell>
          <cell r="BH253">
            <v>0</v>
          </cell>
          <cell r="BI253">
            <v>107456</v>
          </cell>
          <cell r="BJ253">
            <v>2028059.6255837518</v>
          </cell>
          <cell r="BK253">
            <v>7533205</v>
          </cell>
        </row>
        <row r="254">
          <cell r="AT254">
            <v>245</v>
          </cell>
        </row>
        <row r="255">
          <cell r="AT255">
            <v>246</v>
          </cell>
          <cell r="AU255">
            <v>1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21501</v>
          </cell>
          <cell r="BA255">
            <v>0</v>
          </cell>
          <cell r="BB255">
            <v>0</v>
          </cell>
          <cell r="BC255">
            <v>21501</v>
          </cell>
          <cell r="BD255">
            <v>0</v>
          </cell>
          <cell r="BE255">
            <v>938</v>
          </cell>
          <cell r="BF255">
            <v>22439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22439</v>
          </cell>
        </row>
        <row r="256">
          <cell r="AT256">
            <v>247</v>
          </cell>
        </row>
        <row r="257">
          <cell r="AT257">
            <v>248</v>
          </cell>
          <cell r="AU257">
            <v>460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6285711</v>
          </cell>
          <cell r="BA257">
            <v>0</v>
          </cell>
          <cell r="BB257">
            <v>0</v>
          </cell>
          <cell r="BC257">
            <v>6285711</v>
          </cell>
          <cell r="BD257">
            <v>0</v>
          </cell>
          <cell r="BE257">
            <v>431325</v>
          </cell>
          <cell r="BF257">
            <v>6717036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6717036</v>
          </cell>
        </row>
        <row r="258">
          <cell r="AT258">
            <v>249</v>
          </cell>
        </row>
        <row r="259">
          <cell r="AT259">
            <v>250</v>
          </cell>
        </row>
        <row r="260">
          <cell r="AT260">
            <v>251</v>
          </cell>
          <cell r="AU260">
            <v>106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1499229</v>
          </cell>
          <cell r="BA260">
            <v>0</v>
          </cell>
          <cell r="BB260">
            <v>0</v>
          </cell>
          <cell r="BC260">
            <v>1499229</v>
          </cell>
          <cell r="BD260">
            <v>0</v>
          </cell>
          <cell r="BE260">
            <v>99393</v>
          </cell>
          <cell r="BF260">
            <v>1598622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1598622</v>
          </cell>
        </row>
        <row r="261">
          <cell r="AT261">
            <v>252</v>
          </cell>
        </row>
        <row r="262">
          <cell r="AT262">
            <v>253</v>
          </cell>
          <cell r="AU262">
            <v>1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32420</v>
          </cell>
          <cell r="BA262">
            <v>0</v>
          </cell>
          <cell r="BB262">
            <v>0</v>
          </cell>
          <cell r="BC262">
            <v>32420</v>
          </cell>
          <cell r="BD262">
            <v>0</v>
          </cell>
          <cell r="BE262">
            <v>938</v>
          </cell>
          <cell r="BF262">
            <v>33358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33358</v>
          </cell>
        </row>
        <row r="263">
          <cell r="AT263">
            <v>254</v>
          </cell>
        </row>
        <row r="264">
          <cell r="AT264">
            <v>255</v>
          </cell>
        </row>
        <row r="265">
          <cell r="AT265">
            <v>256</v>
          </cell>
        </row>
        <row r="266">
          <cell r="AT266">
            <v>257</v>
          </cell>
        </row>
        <row r="267">
          <cell r="AT267">
            <v>258</v>
          </cell>
          <cell r="AU267">
            <v>479</v>
          </cell>
          <cell r="AV267">
            <v>0</v>
          </cell>
          <cell r="AW267">
            <v>0</v>
          </cell>
          <cell r="AX267">
            <v>0</v>
          </cell>
          <cell r="AY267">
            <v>17.087856672092194</v>
          </cell>
          <cell r="AZ267">
            <v>6973995</v>
          </cell>
          <cell r="BA267">
            <v>248608.06762271654</v>
          </cell>
          <cell r="BB267">
            <v>0</v>
          </cell>
          <cell r="BC267">
            <v>6725386.9323772835</v>
          </cell>
          <cell r="BD267">
            <v>0</v>
          </cell>
          <cell r="BE267">
            <v>433114</v>
          </cell>
          <cell r="BF267">
            <v>7158500.9323772835</v>
          </cell>
          <cell r="BG267">
            <v>248608.06762271654</v>
          </cell>
          <cell r="BH267">
            <v>0</v>
          </cell>
          <cell r="BI267">
            <v>16025</v>
          </cell>
          <cell r="BJ267">
            <v>264633.06762271654</v>
          </cell>
          <cell r="BK267">
            <v>7423134</v>
          </cell>
        </row>
        <row r="268">
          <cell r="AT268">
            <v>259</v>
          </cell>
        </row>
        <row r="269">
          <cell r="AT269">
            <v>260</v>
          </cell>
        </row>
        <row r="270">
          <cell r="AT270">
            <v>261</v>
          </cell>
          <cell r="AU270">
            <v>206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3683037</v>
          </cell>
          <cell r="BA270">
            <v>0</v>
          </cell>
          <cell r="BB270">
            <v>0</v>
          </cell>
          <cell r="BC270">
            <v>3683037</v>
          </cell>
          <cell r="BD270">
            <v>0</v>
          </cell>
          <cell r="BE270">
            <v>193159</v>
          </cell>
          <cell r="BF270">
            <v>3876196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3876196</v>
          </cell>
        </row>
        <row r="271">
          <cell r="AT271">
            <v>262</v>
          </cell>
          <cell r="AU271">
            <v>219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3480281</v>
          </cell>
          <cell r="BA271">
            <v>0</v>
          </cell>
          <cell r="BB271">
            <v>0</v>
          </cell>
          <cell r="BC271">
            <v>3480281</v>
          </cell>
          <cell r="BD271">
            <v>0</v>
          </cell>
          <cell r="BE271">
            <v>205352</v>
          </cell>
          <cell r="BF271">
            <v>3685633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3685633</v>
          </cell>
        </row>
        <row r="272">
          <cell r="AT272">
            <v>263</v>
          </cell>
          <cell r="AU272">
            <v>3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37941</v>
          </cell>
          <cell r="BA272">
            <v>0</v>
          </cell>
          <cell r="BB272">
            <v>0</v>
          </cell>
          <cell r="BC272">
            <v>37941</v>
          </cell>
          <cell r="BD272">
            <v>0</v>
          </cell>
          <cell r="BE272">
            <v>2814</v>
          </cell>
          <cell r="BF272">
            <v>40755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40755</v>
          </cell>
        </row>
        <row r="273">
          <cell r="AT273">
            <v>264</v>
          </cell>
          <cell r="AU273">
            <v>22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324720</v>
          </cell>
          <cell r="BA273">
            <v>0</v>
          </cell>
          <cell r="BB273">
            <v>0</v>
          </cell>
          <cell r="BC273">
            <v>324720</v>
          </cell>
          <cell r="BD273">
            <v>0</v>
          </cell>
          <cell r="BE273">
            <v>20629</v>
          </cell>
          <cell r="BF273">
            <v>345349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345349</v>
          </cell>
        </row>
        <row r="274">
          <cell r="AT274">
            <v>265</v>
          </cell>
          <cell r="AU274">
            <v>4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69103</v>
          </cell>
          <cell r="BA274">
            <v>0</v>
          </cell>
          <cell r="BB274">
            <v>0</v>
          </cell>
          <cell r="BC274">
            <v>69103</v>
          </cell>
          <cell r="BD274">
            <v>0</v>
          </cell>
          <cell r="BE274">
            <v>3752</v>
          </cell>
          <cell r="BF274">
            <v>72855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72855</v>
          </cell>
        </row>
        <row r="275">
          <cell r="AT275">
            <v>266</v>
          </cell>
          <cell r="AU275">
            <v>7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103620</v>
          </cell>
          <cell r="BA275">
            <v>0</v>
          </cell>
          <cell r="BB275">
            <v>0</v>
          </cell>
          <cell r="BC275">
            <v>103620</v>
          </cell>
          <cell r="BD275">
            <v>0</v>
          </cell>
          <cell r="BE275">
            <v>6566</v>
          </cell>
          <cell r="BF275">
            <v>110186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110186</v>
          </cell>
        </row>
        <row r="276">
          <cell r="AT276">
            <v>267</v>
          </cell>
        </row>
        <row r="277">
          <cell r="AT277">
            <v>268</v>
          </cell>
        </row>
        <row r="278">
          <cell r="AT278">
            <v>269</v>
          </cell>
        </row>
        <row r="279">
          <cell r="AT279">
            <v>270</v>
          </cell>
        </row>
        <row r="280">
          <cell r="AT280">
            <v>271</v>
          </cell>
          <cell r="AU280">
            <v>32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450322</v>
          </cell>
          <cell r="BA280">
            <v>0</v>
          </cell>
          <cell r="BB280">
            <v>0</v>
          </cell>
          <cell r="BC280">
            <v>450322</v>
          </cell>
          <cell r="BD280">
            <v>0</v>
          </cell>
          <cell r="BE280">
            <v>30007</v>
          </cell>
          <cell r="BF280">
            <v>480329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480329</v>
          </cell>
        </row>
        <row r="281">
          <cell r="AT281">
            <v>272</v>
          </cell>
          <cell r="AU281">
            <v>3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54990</v>
          </cell>
          <cell r="BA281">
            <v>0</v>
          </cell>
          <cell r="BB281">
            <v>0</v>
          </cell>
          <cell r="BC281">
            <v>54990</v>
          </cell>
          <cell r="BD281">
            <v>0</v>
          </cell>
          <cell r="BE281">
            <v>2814</v>
          </cell>
          <cell r="BF281">
            <v>57804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57804</v>
          </cell>
        </row>
        <row r="282">
          <cell r="AT282">
            <v>273</v>
          </cell>
          <cell r="AU282">
            <v>7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90351</v>
          </cell>
          <cell r="BA282">
            <v>0</v>
          </cell>
          <cell r="BB282">
            <v>0</v>
          </cell>
          <cell r="BC282">
            <v>90351</v>
          </cell>
          <cell r="BD282">
            <v>0</v>
          </cell>
          <cell r="BE282">
            <v>6564</v>
          </cell>
          <cell r="BF282">
            <v>96915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96915</v>
          </cell>
        </row>
        <row r="283">
          <cell r="AT283">
            <v>274</v>
          </cell>
          <cell r="AU283">
            <v>410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7987170</v>
          </cell>
          <cell r="BA283">
            <v>0</v>
          </cell>
          <cell r="BB283">
            <v>0</v>
          </cell>
          <cell r="BC283">
            <v>7987170</v>
          </cell>
          <cell r="BD283">
            <v>0</v>
          </cell>
          <cell r="BE283">
            <v>384439</v>
          </cell>
          <cell r="BF283">
            <v>8371609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8371609</v>
          </cell>
        </row>
        <row r="284">
          <cell r="AT284">
            <v>275</v>
          </cell>
          <cell r="AU284">
            <v>8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111226</v>
          </cell>
          <cell r="BA284">
            <v>0</v>
          </cell>
          <cell r="BB284">
            <v>0</v>
          </cell>
          <cell r="BC284">
            <v>111226</v>
          </cell>
          <cell r="BD284">
            <v>0</v>
          </cell>
          <cell r="BE284">
            <v>7502</v>
          </cell>
          <cell r="BF284">
            <v>118728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118728</v>
          </cell>
        </row>
        <row r="285">
          <cell r="AT285">
            <v>276</v>
          </cell>
          <cell r="AU285">
            <v>1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18685</v>
          </cell>
          <cell r="BA285">
            <v>0</v>
          </cell>
          <cell r="BB285">
            <v>0</v>
          </cell>
          <cell r="BC285">
            <v>18685</v>
          </cell>
          <cell r="BD285">
            <v>0</v>
          </cell>
          <cell r="BE285">
            <v>938</v>
          </cell>
          <cell r="BF285">
            <v>19623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19623</v>
          </cell>
        </row>
        <row r="286">
          <cell r="AT286">
            <v>277</v>
          </cell>
          <cell r="AU286">
            <v>104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1285881</v>
          </cell>
          <cell r="BA286">
            <v>0</v>
          </cell>
          <cell r="BB286">
            <v>0</v>
          </cell>
          <cell r="BC286">
            <v>1285881</v>
          </cell>
          <cell r="BD286">
            <v>0</v>
          </cell>
          <cell r="BE286">
            <v>97514</v>
          </cell>
          <cell r="BF286">
            <v>1383395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1383395</v>
          </cell>
        </row>
        <row r="287">
          <cell r="AT287">
            <v>278</v>
          </cell>
          <cell r="AU287">
            <v>121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1576778</v>
          </cell>
          <cell r="BA287">
            <v>0</v>
          </cell>
          <cell r="BB287">
            <v>0</v>
          </cell>
          <cell r="BC287">
            <v>1576778</v>
          </cell>
          <cell r="BD287">
            <v>0</v>
          </cell>
          <cell r="BE287">
            <v>113461</v>
          </cell>
          <cell r="BF287">
            <v>1690239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1690239</v>
          </cell>
        </row>
        <row r="288">
          <cell r="AT288">
            <v>279</v>
          </cell>
        </row>
        <row r="289">
          <cell r="AT289">
            <v>280</v>
          </cell>
        </row>
        <row r="290">
          <cell r="AT290">
            <v>281</v>
          </cell>
          <cell r="AU290">
            <v>4525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58794146</v>
          </cell>
          <cell r="BA290">
            <v>0</v>
          </cell>
          <cell r="BB290">
            <v>0</v>
          </cell>
          <cell r="BC290">
            <v>58794146</v>
          </cell>
          <cell r="BD290">
            <v>0</v>
          </cell>
          <cell r="BE290">
            <v>4242864</v>
          </cell>
          <cell r="BF290">
            <v>63037010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63037010</v>
          </cell>
        </row>
        <row r="291">
          <cell r="AT291">
            <v>282</v>
          </cell>
        </row>
        <row r="292">
          <cell r="AT292">
            <v>283</v>
          </cell>
        </row>
        <row r="293">
          <cell r="AT293">
            <v>284</v>
          </cell>
          <cell r="AU293">
            <v>122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1793572</v>
          </cell>
          <cell r="BA293">
            <v>0</v>
          </cell>
          <cell r="BB293">
            <v>0</v>
          </cell>
          <cell r="BC293">
            <v>1793572</v>
          </cell>
          <cell r="BD293">
            <v>0</v>
          </cell>
          <cell r="BE293">
            <v>114395</v>
          </cell>
          <cell r="BF293">
            <v>1907967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1907967</v>
          </cell>
        </row>
        <row r="294">
          <cell r="AT294">
            <v>285</v>
          </cell>
          <cell r="AU294">
            <v>148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2099420</v>
          </cell>
          <cell r="BA294">
            <v>0</v>
          </cell>
          <cell r="BB294">
            <v>0</v>
          </cell>
          <cell r="BC294">
            <v>2099420</v>
          </cell>
          <cell r="BD294">
            <v>0</v>
          </cell>
          <cell r="BE294">
            <v>138780</v>
          </cell>
          <cell r="BF294">
            <v>2238200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2238200</v>
          </cell>
        </row>
        <row r="295">
          <cell r="AT295">
            <v>286</v>
          </cell>
        </row>
        <row r="296">
          <cell r="AT296">
            <v>287</v>
          </cell>
          <cell r="AU296">
            <v>12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173952</v>
          </cell>
          <cell r="BA296">
            <v>0</v>
          </cell>
          <cell r="BB296">
            <v>0</v>
          </cell>
          <cell r="BC296">
            <v>173952</v>
          </cell>
          <cell r="BD296">
            <v>0</v>
          </cell>
          <cell r="BE296">
            <v>11252</v>
          </cell>
          <cell r="BF296">
            <v>185204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185204</v>
          </cell>
        </row>
        <row r="297">
          <cell r="AT297">
            <v>288</v>
          </cell>
          <cell r="AU297">
            <v>5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89728</v>
          </cell>
          <cell r="BA297">
            <v>0</v>
          </cell>
          <cell r="BB297">
            <v>0</v>
          </cell>
          <cell r="BC297">
            <v>89728</v>
          </cell>
          <cell r="BD297">
            <v>0</v>
          </cell>
          <cell r="BE297">
            <v>4689</v>
          </cell>
          <cell r="BF297">
            <v>94417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94417</v>
          </cell>
        </row>
        <row r="298">
          <cell r="AT298">
            <v>289</v>
          </cell>
        </row>
        <row r="299">
          <cell r="AT299">
            <v>290</v>
          </cell>
          <cell r="AU299">
            <v>1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13119</v>
          </cell>
          <cell r="BA299">
            <v>0</v>
          </cell>
          <cell r="BB299">
            <v>0</v>
          </cell>
          <cell r="BC299">
            <v>13119</v>
          </cell>
          <cell r="BD299">
            <v>0</v>
          </cell>
          <cell r="BE299">
            <v>938</v>
          </cell>
          <cell r="BF299">
            <v>14057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14057</v>
          </cell>
        </row>
        <row r="300">
          <cell r="AT300">
            <v>291</v>
          </cell>
          <cell r="AU300">
            <v>53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777892</v>
          </cell>
          <cell r="BA300">
            <v>0</v>
          </cell>
          <cell r="BB300">
            <v>0</v>
          </cell>
          <cell r="BC300">
            <v>777892</v>
          </cell>
          <cell r="BD300">
            <v>0</v>
          </cell>
          <cell r="BE300">
            <v>49698</v>
          </cell>
          <cell r="BF300">
            <v>827590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827590</v>
          </cell>
        </row>
        <row r="301">
          <cell r="AT301">
            <v>292</v>
          </cell>
          <cell r="AU301">
            <v>9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109105</v>
          </cell>
          <cell r="BA301">
            <v>0</v>
          </cell>
          <cell r="BB301">
            <v>0</v>
          </cell>
          <cell r="BC301">
            <v>109105</v>
          </cell>
          <cell r="BD301">
            <v>0</v>
          </cell>
          <cell r="BE301">
            <v>8440</v>
          </cell>
          <cell r="BF301">
            <v>117545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117545</v>
          </cell>
        </row>
        <row r="302">
          <cell r="AT302">
            <v>293</v>
          </cell>
          <cell r="AU302">
            <v>70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906647</v>
          </cell>
          <cell r="BA302">
            <v>0</v>
          </cell>
          <cell r="BB302">
            <v>0</v>
          </cell>
          <cell r="BC302">
            <v>906647</v>
          </cell>
          <cell r="BD302">
            <v>0</v>
          </cell>
          <cell r="BE302">
            <v>65643</v>
          </cell>
          <cell r="BF302">
            <v>972290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972290</v>
          </cell>
        </row>
        <row r="303">
          <cell r="AT303">
            <v>294</v>
          </cell>
        </row>
        <row r="304">
          <cell r="AT304">
            <v>295</v>
          </cell>
          <cell r="AU304">
            <v>62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996794</v>
          </cell>
          <cell r="BA304">
            <v>0</v>
          </cell>
          <cell r="BB304">
            <v>0</v>
          </cell>
          <cell r="BC304">
            <v>996794</v>
          </cell>
          <cell r="BD304">
            <v>0</v>
          </cell>
          <cell r="BE304">
            <v>58135</v>
          </cell>
          <cell r="BF304">
            <v>1054929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1054929</v>
          </cell>
        </row>
        <row r="305">
          <cell r="AT305">
            <v>296</v>
          </cell>
          <cell r="AU305">
            <v>28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784140</v>
          </cell>
          <cell r="BA305">
            <v>0</v>
          </cell>
          <cell r="BB305">
            <v>0</v>
          </cell>
          <cell r="BC305">
            <v>784140</v>
          </cell>
          <cell r="BD305">
            <v>0</v>
          </cell>
          <cell r="BE305">
            <v>26254</v>
          </cell>
          <cell r="BF305">
            <v>810394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810394</v>
          </cell>
        </row>
        <row r="306">
          <cell r="AT306">
            <v>297</v>
          </cell>
        </row>
        <row r="307">
          <cell r="AT307">
            <v>298</v>
          </cell>
        </row>
        <row r="308">
          <cell r="AT308">
            <v>299</v>
          </cell>
        </row>
        <row r="309">
          <cell r="AT309">
            <v>300</v>
          </cell>
          <cell r="AU309">
            <v>4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132143</v>
          </cell>
          <cell r="BA309">
            <v>0</v>
          </cell>
          <cell r="BB309">
            <v>0</v>
          </cell>
          <cell r="BC309">
            <v>132143</v>
          </cell>
          <cell r="BD309">
            <v>0</v>
          </cell>
          <cell r="BE309">
            <v>3752</v>
          </cell>
          <cell r="BF309">
            <v>135895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135895</v>
          </cell>
        </row>
        <row r="310">
          <cell r="AT310">
            <v>301</v>
          </cell>
          <cell r="AU310">
            <v>87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1341725</v>
          </cell>
          <cell r="BA310">
            <v>0</v>
          </cell>
          <cell r="BB310">
            <v>0</v>
          </cell>
          <cell r="BC310">
            <v>1341725</v>
          </cell>
          <cell r="BD310">
            <v>0</v>
          </cell>
          <cell r="BE310">
            <v>81579</v>
          </cell>
          <cell r="BF310">
            <v>1423304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1423304</v>
          </cell>
        </row>
        <row r="311">
          <cell r="AT311">
            <v>302</v>
          </cell>
        </row>
        <row r="312">
          <cell r="AT312">
            <v>303</v>
          </cell>
        </row>
        <row r="313">
          <cell r="AT313">
            <v>304</v>
          </cell>
        </row>
        <row r="314">
          <cell r="AT314">
            <v>305</v>
          </cell>
          <cell r="AU314">
            <v>71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966359</v>
          </cell>
          <cell r="BA314">
            <v>0</v>
          </cell>
          <cell r="BB314">
            <v>0</v>
          </cell>
          <cell r="BC314">
            <v>966359</v>
          </cell>
          <cell r="BD314">
            <v>0</v>
          </cell>
          <cell r="BE314">
            <v>66574</v>
          </cell>
          <cell r="BF314">
            <v>1032933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1032933</v>
          </cell>
        </row>
        <row r="315">
          <cell r="AT315">
            <v>306</v>
          </cell>
          <cell r="AU315">
            <v>8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111416</v>
          </cell>
          <cell r="BA315">
            <v>0</v>
          </cell>
          <cell r="BB315">
            <v>0</v>
          </cell>
          <cell r="BC315">
            <v>111416</v>
          </cell>
          <cell r="BD315">
            <v>0</v>
          </cell>
          <cell r="BE315">
            <v>7501</v>
          </cell>
          <cell r="BF315">
            <v>118917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118917</v>
          </cell>
        </row>
        <row r="316">
          <cell r="AT316">
            <v>307</v>
          </cell>
          <cell r="AU316">
            <v>47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803656</v>
          </cell>
          <cell r="BA316">
            <v>0</v>
          </cell>
          <cell r="BB316">
            <v>0</v>
          </cell>
          <cell r="BC316">
            <v>803656</v>
          </cell>
          <cell r="BD316">
            <v>0</v>
          </cell>
          <cell r="BE316">
            <v>44073</v>
          </cell>
          <cell r="BF316">
            <v>847729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847729</v>
          </cell>
        </row>
        <row r="317">
          <cell r="AT317">
            <v>308</v>
          </cell>
          <cell r="AU317">
            <v>17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341003</v>
          </cell>
          <cell r="BA317">
            <v>0</v>
          </cell>
          <cell r="BB317">
            <v>0</v>
          </cell>
          <cell r="BC317">
            <v>341003</v>
          </cell>
          <cell r="BD317">
            <v>0</v>
          </cell>
          <cell r="BE317">
            <v>15943</v>
          </cell>
          <cell r="BF317">
            <v>356946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356946</v>
          </cell>
        </row>
        <row r="318">
          <cell r="AT318">
            <v>309</v>
          </cell>
          <cell r="AU318">
            <v>5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69225</v>
          </cell>
          <cell r="BA318">
            <v>0</v>
          </cell>
          <cell r="BB318">
            <v>0</v>
          </cell>
          <cell r="BC318">
            <v>69225</v>
          </cell>
          <cell r="BD318">
            <v>0</v>
          </cell>
          <cell r="BE318">
            <v>4688</v>
          </cell>
          <cell r="BF318">
            <v>73913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73913</v>
          </cell>
        </row>
        <row r="319">
          <cell r="AT319">
            <v>310</v>
          </cell>
          <cell r="AU319">
            <v>104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1390365</v>
          </cell>
          <cell r="BA319">
            <v>0</v>
          </cell>
          <cell r="BB319">
            <v>0</v>
          </cell>
          <cell r="BC319">
            <v>1390365</v>
          </cell>
          <cell r="BD319">
            <v>0</v>
          </cell>
          <cell r="BE319">
            <v>97518</v>
          </cell>
          <cell r="BF319">
            <v>1487883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1487883</v>
          </cell>
        </row>
        <row r="320">
          <cell r="AT320">
            <v>311</v>
          </cell>
        </row>
        <row r="321">
          <cell r="AT321">
            <v>312</v>
          </cell>
        </row>
        <row r="322">
          <cell r="AT322">
            <v>313</v>
          </cell>
        </row>
        <row r="323">
          <cell r="AT323">
            <v>314</v>
          </cell>
          <cell r="AU323">
            <v>5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117955</v>
          </cell>
          <cell r="BA323">
            <v>0</v>
          </cell>
          <cell r="BB323">
            <v>0</v>
          </cell>
          <cell r="BC323">
            <v>117955</v>
          </cell>
          <cell r="BD323">
            <v>0</v>
          </cell>
          <cell r="BE323">
            <v>4690</v>
          </cell>
          <cell r="BF323">
            <v>122645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122645</v>
          </cell>
        </row>
        <row r="324">
          <cell r="AT324">
            <v>315</v>
          </cell>
        </row>
        <row r="325">
          <cell r="AT325">
            <v>316</v>
          </cell>
          <cell r="AU325">
            <v>23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306922</v>
          </cell>
          <cell r="BA325">
            <v>0</v>
          </cell>
          <cell r="BB325">
            <v>0</v>
          </cell>
          <cell r="BC325">
            <v>306922</v>
          </cell>
          <cell r="BD325">
            <v>0</v>
          </cell>
          <cell r="BE325">
            <v>21566</v>
          </cell>
          <cell r="BF325">
            <v>328488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328488</v>
          </cell>
        </row>
        <row r="326">
          <cell r="AT326">
            <v>317</v>
          </cell>
        </row>
        <row r="327">
          <cell r="AT327">
            <v>318</v>
          </cell>
        </row>
        <row r="328">
          <cell r="AT328">
            <v>319</v>
          </cell>
        </row>
        <row r="329">
          <cell r="AT329">
            <v>320</v>
          </cell>
        </row>
        <row r="330">
          <cell r="AT330">
            <v>321</v>
          </cell>
          <cell r="AU330">
            <v>8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142112</v>
          </cell>
          <cell r="BA330">
            <v>0</v>
          </cell>
          <cell r="BB330">
            <v>0</v>
          </cell>
          <cell r="BC330">
            <v>142112</v>
          </cell>
          <cell r="BD330">
            <v>0</v>
          </cell>
          <cell r="BE330">
            <v>7502</v>
          </cell>
          <cell r="BF330">
            <v>149614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149614</v>
          </cell>
        </row>
        <row r="331">
          <cell r="AT331">
            <v>322</v>
          </cell>
          <cell r="AU331">
            <v>8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132811</v>
          </cell>
          <cell r="BA331">
            <v>0</v>
          </cell>
          <cell r="BB331">
            <v>0</v>
          </cell>
          <cell r="BC331">
            <v>132811</v>
          </cell>
          <cell r="BD331">
            <v>0</v>
          </cell>
          <cell r="BE331">
            <v>7504</v>
          </cell>
          <cell r="BF331">
            <v>140315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140315</v>
          </cell>
        </row>
        <row r="332">
          <cell r="AT332">
            <v>323</v>
          </cell>
          <cell r="AU332">
            <v>9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130180</v>
          </cell>
          <cell r="BA332">
            <v>0</v>
          </cell>
          <cell r="BB332">
            <v>0</v>
          </cell>
          <cell r="BC332">
            <v>130180</v>
          </cell>
          <cell r="BD332">
            <v>0</v>
          </cell>
          <cell r="BE332">
            <v>8439</v>
          </cell>
          <cell r="BF332">
            <v>138619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138619</v>
          </cell>
        </row>
        <row r="333">
          <cell r="AT333">
            <v>324</v>
          </cell>
        </row>
        <row r="334">
          <cell r="AT334">
            <v>325</v>
          </cell>
          <cell r="AU334">
            <v>74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872876</v>
          </cell>
          <cell r="BA334">
            <v>0</v>
          </cell>
          <cell r="BB334">
            <v>0</v>
          </cell>
          <cell r="BC334">
            <v>872876</v>
          </cell>
          <cell r="BD334">
            <v>0</v>
          </cell>
          <cell r="BE334">
            <v>69389</v>
          </cell>
          <cell r="BF334">
            <v>942265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942265</v>
          </cell>
        </row>
        <row r="335">
          <cell r="AT335">
            <v>326</v>
          </cell>
          <cell r="AU335">
            <v>17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227309</v>
          </cell>
          <cell r="BA335">
            <v>0</v>
          </cell>
          <cell r="BB335">
            <v>0</v>
          </cell>
          <cell r="BC335">
            <v>227309</v>
          </cell>
          <cell r="BD335">
            <v>0</v>
          </cell>
          <cell r="BE335">
            <v>15940</v>
          </cell>
          <cell r="BF335">
            <v>243249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243249</v>
          </cell>
        </row>
        <row r="336">
          <cell r="AT336">
            <v>327</v>
          </cell>
          <cell r="AU336">
            <v>4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69348</v>
          </cell>
          <cell r="BA336">
            <v>0</v>
          </cell>
          <cell r="BB336">
            <v>0</v>
          </cell>
          <cell r="BC336">
            <v>69348</v>
          </cell>
          <cell r="BD336">
            <v>0</v>
          </cell>
          <cell r="BE336">
            <v>3752</v>
          </cell>
          <cell r="BF336">
            <v>73100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73100</v>
          </cell>
        </row>
        <row r="337">
          <cell r="AT337">
            <v>328</v>
          </cell>
        </row>
        <row r="338">
          <cell r="AT338">
            <v>329</v>
          </cell>
        </row>
        <row r="339">
          <cell r="AT339">
            <v>330</v>
          </cell>
        </row>
        <row r="340">
          <cell r="AT340">
            <v>331</v>
          </cell>
          <cell r="AU340">
            <v>31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448576</v>
          </cell>
          <cell r="BA340">
            <v>0</v>
          </cell>
          <cell r="BB340">
            <v>0</v>
          </cell>
          <cell r="BC340">
            <v>448576</v>
          </cell>
          <cell r="BD340">
            <v>0</v>
          </cell>
          <cell r="BE340">
            <v>29068</v>
          </cell>
          <cell r="BF340">
            <v>477644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477644</v>
          </cell>
        </row>
        <row r="341">
          <cell r="AT341">
            <v>332</v>
          </cell>
          <cell r="AU341">
            <v>83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1037238</v>
          </cell>
          <cell r="BA341">
            <v>0</v>
          </cell>
          <cell r="BB341">
            <v>0</v>
          </cell>
          <cell r="BC341">
            <v>1037238</v>
          </cell>
          <cell r="BD341">
            <v>0</v>
          </cell>
          <cell r="BE341">
            <v>77828</v>
          </cell>
          <cell r="BF341">
            <v>1115066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1115066</v>
          </cell>
        </row>
        <row r="342">
          <cell r="AT342">
            <v>333</v>
          </cell>
        </row>
        <row r="343">
          <cell r="AT343">
            <v>334</v>
          </cell>
        </row>
        <row r="344">
          <cell r="AT344">
            <v>335</v>
          </cell>
        </row>
        <row r="345">
          <cell r="AT345">
            <v>336</v>
          </cell>
          <cell r="AU345">
            <v>296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3989318</v>
          </cell>
          <cell r="BA345">
            <v>0</v>
          </cell>
          <cell r="BB345">
            <v>0</v>
          </cell>
          <cell r="BC345">
            <v>3989318</v>
          </cell>
          <cell r="BD345">
            <v>0</v>
          </cell>
          <cell r="BE345">
            <v>277547</v>
          </cell>
          <cell r="BF345">
            <v>4266865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4266865</v>
          </cell>
        </row>
        <row r="346">
          <cell r="AT346">
            <v>337</v>
          </cell>
          <cell r="AU346">
            <v>3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84477</v>
          </cell>
          <cell r="BA346">
            <v>0</v>
          </cell>
          <cell r="BB346">
            <v>0</v>
          </cell>
          <cell r="BC346">
            <v>84477</v>
          </cell>
          <cell r="BD346">
            <v>0</v>
          </cell>
          <cell r="BE346">
            <v>2814</v>
          </cell>
          <cell r="BF346">
            <v>87291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87291</v>
          </cell>
        </row>
        <row r="347">
          <cell r="AT347">
            <v>338</v>
          </cell>
        </row>
        <row r="348">
          <cell r="AT348">
            <v>339</v>
          </cell>
        </row>
        <row r="349">
          <cell r="AT349">
            <v>340</v>
          </cell>
          <cell r="AU349">
            <v>11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192562</v>
          </cell>
          <cell r="BA349">
            <v>0</v>
          </cell>
          <cell r="BB349">
            <v>0</v>
          </cell>
          <cell r="BC349">
            <v>192562</v>
          </cell>
          <cell r="BD349">
            <v>0</v>
          </cell>
          <cell r="BE349">
            <v>10315</v>
          </cell>
          <cell r="BF349">
            <v>202877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202877</v>
          </cell>
        </row>
        <row r="350">
          <cell r="AT350">
            <v>341</v>
          </cell>
        </row>
        <row r="351">
          <cell r="AT351">
            <v>342</v>
          </cell>
          <cell r="AU351">
            <v>4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59648</v>
          </cell>
          <cell r="BA351">
            <v>0</v>
          </cell>
          <cell r="BB351">
            <v>0</v>
          </cell>
          <cell r="BC351">
            <v>59648</v>
          </cell>
          <cell r="BD351">
            <v>0</v>
          </cell>
          <cell r="BE351">
            <v>3752</v>
          </cell>
          <cell r="BF351">
            <v>63400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63400</v>
          </cell>
        </row>
        <row r="352">
          <cell r="AT352">
            <v>343</v>
          </cell>
          <cell r="AU352">
            <v>23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253759</v>
          </cell>
          <cell r="BA352">
            <v>0</v>
          </cell>
          <cell r="BB352">
            <v>0</v>
          </cell>
          <cell r="BC352">
            <v>253759</v>
          </cell>
          <cell r="BD352">
            <v>0</v>
          </cell>
          <cell r="BE352">
            <v>21567</v>
          </cell>
          <cell r="BF352">
            <v>275326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275326</v>
          </cell>
        </row>
        <row r="353">
          <cell r="AT353">
            <v>344</v>
          </cell>
          <cell r="AU353">
            <v>3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42864</v>
          </cell>
          <cell r="BA353">
            <v>0</v>
          </cell>
          <cell r="BB353">
            <v>0</v>
          </cell>
          <cell r="BC353">
            <v>42864</v>
          </cell>
          <cell r="BD353">
            <v>0</v>
          </cell>
          <cell r="BE353">
            <v>2814</v>
          </cell>
          <cell r="BF353">
            <v>45678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45678</v>
          </cell>
        </row>
        <row r="354">
          <cell r="AT354">
            <v>345</v>
          </cell>
        </row>
        <row r="355">
          <cell r="AT355">
            <v>346</v>
          </cell>
          <cell r="AU355">
            <v>21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294221</v>
          </cell>
          <cell r="BA355">
            <v>0</v>
          </cell>
          <cell r="BB355">
            <v>0</v>
          </cell>
          <cell r="BC355">
            <v>294221</v>
          </cell>
          <cell r="BD355">
            <v>0</v>
          </cell>
          <cell r="BE355">
            <v>19693</v>
          </cell>
          <cell r="BF355">
            <v>313914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313914</v>
          </cell>
        </row>
        <row r="356">
          <cell r="AT356">
            <v>347</v>
          </cell>
          <cell r="AU356">
            <v>29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492622</v>
          </cell>
          <cell r="BA356">
            <v>0</v>
          </cell>
          <cell r="BB356">
            <v>0</v>
          </cell>
          <cell r="BC356">
            <v>492622</v>
          </cell>
          <cell r="BD356">
            <v>0</v>
          </cell>
          <cell r="BE356">
            <v>27195</v>
          </cell>
          <cell r="BF356">
            <v>519817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519817</v>
          </cell>
        </row>
        <row r="357">
          <cell r="AT357">
            <v>348</v>
          </cell>
          <cell r="AU357">
            <v>2007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25010074</v>
          </cell>
          <cell r="BA357">
            <v>0</v>
          </cell>
          <cell r="BB357">
            <v>0</v>
          </cell>
          <cell r="BC357">
            <v>25010074</v>
          </cell>
          <cell r="BD357">
            <v>1193228</v>
          </cell>
          <cell r="BE357">
            <v>1881865</v>
          </cell>
          <cell r="BF357">
            <v>28085167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28085167</v>
          </cell>
        </row>
        <row r="358">
          <cell r="AT358">
            <v>349</v>
          </cell>
        </row>
        <row r="359">
          <cell r="AT359">
            <v>350</v>
          </cell>
          <cell r="AU359">
            <v>48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827197</v>
          </cell>
          <cell r="BA359">
            <v>0</v>
          </cell>
          <cell r="BB359">
            <v>0</v>
          </cell>
          <cell r="BC359">
            <v>827197</v>
          </cell>
          <cell r="BD359">
            <v>0</v>
          </cell>
          <cell r="BE359">
            <v>45008</v>
          </cell>
          <cell r="BF359">
            <v>872205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872205</v>
          </cell>
        </row>
        <row r="360">
          <cell r="AT360">
            <v>351</v>
          </cell>
        </row>
        <row r="361">
          <cell r="AT361">
            <v>352</v>
          </cell>
          <cell r="AU361">
            <v>8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150464</v>
          </cell>
          <cell r="BA361">
            <v>0</v>
          </cell>
          <cell r="BB361">
            <v>0</v>
          </cell>
          <cell r="BC361">
            <v>150464</v>
          </cell>
          <cell r="BD361">
            <v>0</v>
          </cell>
          <cell r="BE361">
            <v>7502</v>
          </cell>
          <cell r="BF361">
            <v>157966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157966</v>
          </cell>
        </row>
        <row r="362">
          <cell r="AT362">
            <v>406</v>
          </cell>
        </row>
        <row r="363">
          <cell r="AT363">
            <v>600</v>
          </cell>
          <cell r="AU363">
            <v>29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403448</v>
          </cell>
          <cell r="BA363">
            <v>0</v>
          </cell>
          <cell r="BB363">
            <v>0</v>
          </cell>
          <cell r="BC363">
            <v>403448</v>
          </cell>
          <cell r="BD363">
            <v>0</v>
          </cell>
          <cell r="BE363">
            <v>27193</v>
          </cell>
          <cell r="BF363">
            <v>430641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430641</v>
          </cell>
        </row>
        <row r="364">
          <cell r="AT364">
            <v>603</v>
          </cell>
          <cell r="AU364">
            <v>70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982800</v>
          </cell>
          <cell r="BA364">
            <v>0</v>
          </cell>
          <cell r="BB364">
            <v>0</v>
          </cell>
          <cell r="BC364">
            <v>982800</v>
          </cell>
          <cell r="BD364">
            <v>0</v>
          </cell>
          <cell r="BE364">
            <v>65636</v>
          </cell>
          <cell r="BF364">
            <v>1048436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1048436</v>
          </cell>
        </row>
        <row r="365">
          <cell r="AT365">
            <v>605</v>
          </cell>
          <cell r="AU365">
            <v>108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2034908</v>
          </cell>
          <cell r="BA365">
            <v>0</v>
          </cell>
          <cell r="BB365">
            <v>0</v>
          </cell>
          <cell r="BC365">
            <v>2034908</v>
          </cell>
          <cell r="BD365">
            <v>0</v>
          </cell>
          <cell r="BE365">
            <v>101269</v>
          </cell>
          <cell r="BF365">
            <v>2136177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2136177</v>
          </cell>
        </row>
        <row r="366">
          <cell r="AT366">
            <v>610</v>
          </cell>
          <cell r="AU366">
            <v>21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280852</v>
          </cell>
          <cell r="BA366">
            <v>0</v>
          </cell>
          <cell r="BB366">
            <v>0</v>
          </cell>
          <cell r="BC366">
            <v>280852</v>
          </cell>
          <cell r="BD366">
            <v>0</v>
          </cell>
          <cell r="BE366">
            <v>19691</v>
          </cell>
          <cell r="BF366">
            <v>300543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300543</v>
          </cell>
        </row>
        <row r="367">
          <cell r="AT367">
            <v>615</v>
          </cell>
          <cell r="AU367">
            <v>5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55416</v>
          </cell>
          <cell r="BA367">
            <v>0</v>
          </cell>
          <cell r="BB367">
            <v>0</v>
          </cell>
          <cell r="BC367">
            <v>55416</v>
          </cell>
          <cell r="BD367">
            <v>0</v>
          </cell>
          <cell r="BE367">
            <v>4689</v>
          </cell>
          <cell r="BF367">
            <v>60105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60105</v>
          </cell>
        </row>
        <row r="368">
          <cell r="AT368">
            <v>616</v>
          </cell>
          <cell r="AU368">
            <v>68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949669</v>
          </cell>
          <cell r="BA368">
            <v>0</v>
          </cell>
          <cell r="BB368">
            <v>0</v>
          </cell>
          <cell r="BC368">
            <v>949669</v>
          </cell>
          <cell r="BD368">
            <v>0</v>
          </cell>
          <cell r="BE368">
            <v>63762</v>
          </cell>
          <cell r="BF368">
            <v>1013431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1013431</v>
          </cell>
        </row>
        <row r="369">
          <cell r="AT369">
            <v>618</v>
          </cell>
        </row>
        <row r="370">
          <cell r="AT370">
            <v>620</v>
          </cell>
          <cell r="AU370">
            <v>7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119019</v>
          </cell>
          <cell r="BA370">
            <v>0</v>
          </cell>
          <cell r="BB370">
            <v>0</v>
          </cell>
          <cell r="BC370">
            <v>119019</v>
          </cell>
          <cell r="BD370">
            <v>0</v>
          </cell>
          <cell r="BE370">
            <v>6565</v>
          </cell>
          <cell r="BF370">
            <v>125584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125584</v>
          </cell>
        </row>
        <row r="371">
          <cell r="AT371">
            <v>622</v>
          </cell>
          <cell r="AU371">
            <v>46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584338</v>
          </cell>
          <cell r="BA371">
            <v>0</v>
          </cell>
          <cell r="BB371">
            <v>0</v>
          </cell>
          <cell r="BC371">
            <v>584338</v>
          </cell>
          <cell r="BD371">
            <v>0</v>
          </cell>
          <cell r="BE371">
            <v>43134</v>
          </cell>
          <cell r="BF371">
            <v>627472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627472</v>
          </cell>
        </row>
        <row r="372">
          <cell r="AT372">
            <v>625</v>
          </cell>
          <cell r="AU372">
            <v>28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367957</v>
          </cell>
          <cell r="BA372">
            <v>0</v>
          </cell>
          <cell r="BB372">
            <v>0</v>
          </cell>
          <cell r="BC372">
            <v>367957</v>
          </cell>
          <cell r="BD372">
            <v>0</v>
          </cell>
          <cell r="BE372">
            <v>26257</v>
          </cell>
          <cell r="BF372">
            <v>394214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394214</v>
          </cell>
        </row>
        <row r="373">
          <cell r="AT373">
            <v>632</v>
          </cell>
        </row>
        <row r="374">
          <cell r="AT374">
            <v>635</v>
          </cell>
          <cell r="AU374">
            <v>25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387005</v>
          </cell>
          <cell r="BA374">
            <v>0</v>
          </cell>
          <cell r="BB374">
            <v>0</v>
          </cell>
          <cell r="BC374">
            <v>387005</v>
          </cell>
          <cell r="BD374">
            <v>0</v>
          </cell>
          <cell r="BE374">
            <v>23443</v>
          </cell>
          <cell r="BF374">
            <v>410448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410448</v>
          </cell>
        </row>
        <row r="375">
          <cell r="AT375">
            <v>640</v>
          </cell>
          <cell r="AU375">
            <v>1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18580</v>
          </cell>
          <cell r="BA375">
            <v>0</v>
          </cell>
          <cell r="BB375">
            <v>0</v>
          </cell>
          <cell r="BC375">
            <v>18580</v>
          </cell>
          <cell r="BD375">
            <v>0</v>
          </cell>
          <cell r="BE375">
            <v>938</v>
          </cell>
          <cell r="BF375">
            <v>19518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19518</v>
          </cell>
        </row>
        <row r="376">
          <cell r="AT376">
            <v>645</v>
          </cell>
          <cell r="AU376">
            <v>140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2182164</v>
          </cell>
          <cell r="BA376">
            <v>0</v>
          </cell>
          <cell r="BB376">
            <v>0</v>
          </cell>
          <cell r="BC376">
            <v>2182164</v>
          </cell>
          <cell r="BD376">
            <v>0</v>
          </cell>
          <cell r="BE376">
            <v>131272</v>
          </cell>
          <cell r="BF376">
            <v>2313436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2313436</v>
          </cell>
        </row>
        <row r="377">
          <cell r="AT377">
            <v>650</v>
          </cell>
          <cell r="AU377">
            <v>6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76664</v>
          </cell>
          <cell r="BA377">
            <v>0</v>
          </cell>
          <cell r="BB377">
            <v>0</v>
          </cell>
          <cell r="BC377">
            <v>76664</v>
          </cell>
          <cell r="BD377">
            <v>0</v>
          </cell>
          <cell r="BE377">
            <v>5627</v>
          </cell>
          <cell r="BF377">
            <v>82291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82291</v>
          </cell>
        </row>
        <row r="378">
          <cell r="AT378">
            <v>655</v>
          </cell>
        </row>
        <row r="379">
          <cell r="AT379">
            <v>658</v>
          </cell>
          <cell r="AU379">
            <v>14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158782</v>
          </cell>
          <cell r="BA379">
            <v>0</v>
          </cell>
          <cell r="BB379">
            <v>0</v>
          </cell>
          <cell r="BC379">
            <v>158782</v>
          </cell>
          <cell r="BD379">
            <v>0</v>
          </cell>
          <cell r="BE379">
            <v>13128</v>
          </cell>
          <cell r="BF379">
            <v>171910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171910</v>
          </cell>
        </row>
        <row r="380">
          <cell r="AT380">
            <v>660</v>
          </cell>
          <cell r="AU380">
            <v>74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1444892</v>
          </cell>
          <cell r="BA380">
            <v>0</v>
          </cell>
          <cell r="BB380">
            <v>0</v>
          </cell>
          <cell r="BC380">
            <v>1444892</v>
          </cell>
          <cell r="BD380">
            <v>0</v>
          </cell>
          <cell r="BE380">
            <v>69386</v>
          </cell>
          <cell r="BF380">
            <v>1514278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1514278</v>
          </cell>
        </row>
        <row r="381">
          <cell r="AT381">
            <v>662</v>
          </cell>
        </row>
        <row r="382">
          <cell r="AT382">
            <v>665</v>
          </cell>
          <cell r="AU382">
            <v>11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155316</v>
          </cell>
          <cell r="BA382">
            <v>0</v>
          </cell>
          <cell r="BB382">
            <v>0</v>
          </cell>
          <cell r="BC382">
            <v>155316</v>
          </cell>
          <cell r="BD382">
            <v>0</v>
          </cell>
          <cell r="BE382">
            <v>10316</v>
          </cell>
          <cell r="BF382">
            <v>165632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165632</v>
          </cell>
        </row>
        <row r="383">
          <cell r="AT383">
            <v>670</v>
          </cell>
          <cell r="AU383">
            <v>50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957718</v>
          </cell>
          <cell r="BA383">
            <v>0</v>
          </cell>
          <cell r="BB383">
            <v>0</v>
          </cell>
          <cell r="BC383">
            <v>957718</v>
          </cell>
          <cell r="BD383">
            <v>0</v>
          </cell>
          <cell r="BE383">
            <v>46883</v>
          </cell>
          <cell r="BF383">
            <v>1004601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1004601</v>
          </cell>
        </row>
        <row r="384">
          <cell r="AT384">
            <v>672</v>
          </cell>
          <cell r="AU384">
            <v>5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94406</v>
          </cell>
          <cell r="BA384">
            <v>0</v>
          </cell>
          <cell r="BB384">
            <v>0</v>
          </cell>
          <cell r="BC384">
            <v>94406</v>
          </cell>
          <cell r="BD384">
            <v>0</v>
          </cell>
          <cell r="BE384">
            <v>4690</v>
          </cell>
          <cell r="BF384">
            <v>99096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99096</v>
          </cell>
        </row>
        <row r="385">
          <cell r="AT385">
            <v>673</v>
          </cell>
          <cell r="AU385">
            <v>54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850026</v>
          </cell>
          <cell r="BA385">
            <v>0</v>
          </cell>
          <cell r="BB385">
            <v>0</v>
          </cell>
          <cell r="BC385">
            <v>850026</v>
          </cell>
          <cell r="BD385">
            <v>0</v>
          </cell>
          <cell r="BE385">
            <v>50634</v>
          </cell>
          <cell r="BF385">
            <v>900660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900660</v>
          </cell>
        </row>
        <row r="386">
          <cell r="AT386">
            <v>674</v>
          </cell>
          <cell r="AU386">
            <v>63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993849</v>
          </cell>
          <cell r="BA386">
            <v>0</v>
          </cell>
          <cell r="BB386">
            <v>0</v>
          </cell>
          <cell r="BC386">
            <v>993849</v>
          </cell>
          <cell r="BD386">
            <v>0</v>
          </cell>
          <cell r="BE386">
            <v>59077</v>
          </cell>
          <cell r="BF386">
            <v>1052926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1052926</v>
          </cell>
        </row>
        <row r="387">
          <cell r="AT387">
            <v>675</v>
          </cell>
        </row>
        <row r="388">
          <cell r="AT388">
            <v>680</v>
          </cell>
          <cell r="AU388">
            <v>9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128966</v>
          </cell>
          <cell r="BA388">
            <v>0</v>
          </cell>
          <cell r="BB388">
            <v>0</v>
          </cell>
          <cell r="BC388">
            <v>128966</v>
          </cell>
          <cell r="BD388">
            <v>0</v>
          </cell>
          <cell r="BE388">
            <v>8442</v>
          </cell>
          <cell r="BF388">
            <v>137408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137408</v>
          </cell>
        </row>
        <row r="389">
          <cell r="AT389">
            <v>683</v>
          </cell>
          <cell r="AU389">
            <v>23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429132</v>
          </cell>
          <cell r="BA389">
            <v>0</v>
          </cell>
          <cell r="BB389">
            <v>0</v>
          </cell>
          <cell r="BC389">
            <v>429132</v>
          </cell>
          <cell r="BD389">
            <v>0</v>
          </cell>
          <cell r="BE389">
            <v>21568</v>
          </cell>
          <cell r="BF389">
            <v>450700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450700</v>
          </cell>
        </row>
        <row r="390">
          <cell r="AT390">
            <v>685</v>
          </cell>
        </row>
        <row r="391">
          <cell r="AT391">
            <v>690</v>
          </cell>
          <cell r="AU391">
            <v>20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285872</v>
          </cell>
          <cell r="BA391">
            <v>0</v>
          </cell>
          <cell r="BB391">
            <v>0</v>
          </cell>
          <cell r="BC391">
            <v>285872</v>
          </cell>
          <cell r="BD391">
            <v>0</v>
          </cell>
          <cell r="BE391">
            <v>18753</v>
          </cell>
          <cell r="BF391">
            <v>304625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304625</v>
          </cell>
        </row>
        <row r="392">
          <cell r="AT392">
            <v>695</v>
          </cell>
          <cell r="AU392">
            <v>6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105816</v>
          </cell>
          <cell r="BA392">
            <v>0</v>
          </cell>
          <cell r="BB392">
            <v>0</v>
          </cell>
          <cell r="BC392">
            <v>105816</v>
          </cell>
          <cell r="BD392">
            <v>0</v>
          </cell>
          <cell r="BE392">
            <v>5628</v>
          </cell>
          <cell r="BF392">
            <v>111444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111444</v>
          </cell>
        </row>
        <row r="393">
          <cell r="AT393">
            <v>698</v>
          </cell>
        </row>
        <row r="394">
          <cell r="AT394">
            <v>700</v>
          </cell>
          <cell r="AU394">
            <v>32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835680</v>
          </cell>
          <cell r="BA394">
            <v>0</v>
          </cell>
          <cell r="BB394">
            <v>0</v>
          </cell>
          <cell r="BC394">
            <v>835680</v>
          </cell>
          <cell r="BD394">
            <v>0</v>
          </cell>
          <cell r="BE394">
            <v>30006</v>
          </cell>
          <cell r="BF394">
            <v>865686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865686</v>
          </cell>
        </row>
        <row r="395">
          <cell r="AT395">
            <v>705</v>
          </cell>
          <cell r="AU395">
            <v>3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49201</v>
          </cell>
          <cell r="BA395">
            <v>0</v>
          </cell>
          <cell r="BB395">
            <v>0</v>
          </cell>
          <cell r="BC395">
            <v>49201</v>
          </cell>
          <cell r="BD395">
            <v>0</v>
          </cell>
          <cell r="BE395">
            <v>2814</v>
          </cell>
          <cell r="BF395">
            <v>52015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52015</v>
          </cell>
        </row>
        <row r="396">
          <cell r="AT396">
            <v>710</v>
          </cell>
          <cell r="AU396">
            <v>12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182328</v>
          </cell>
          <cell r="BA396">
            <v>0</v>
          </cell>
          <cell r="BB396">
            <v>0</v>
          </cell>
          <cell r="BC396">
            <v>182328</v>
          </cell>
          <cell r="BD396">
            <v>0</v>
          </cell>
          <cell r="BE396">
            <v>11253</v>
          </cell>
          <cell r="BF396">
            <v>193581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193581</v>
          </cell>
        </row>
        <row r="397">
          <cell r="AT397">
            <v>712</v>
          </cell>
          <cell r="AU397">
            <v>56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1040688</v>
          </cell>
          <cell r="BA397">
            <v>0</v>
          </cell>
          <cell r="BB397">
            <v>0</v>
          </cell>
          <cell r="BC397">
            <v>1040688</v>
          </cell>
          <cell r="BD397">
            <v>0</v>
          </cell>
          <cell r="BE397">
            <v>52509</v>
          </cell>
          <cell r="BF397">
            <v>1093197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1093197</v>
          </cell>
        </row>
        <row r="398">
          <cell r="AT398">
            <v>715</v>
          </cell>
          <cell r="AU398">
            <v>9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156879</v>
          </cell>
          <cell r="BA398">
            <v>0</v>
          </cell>
          <cell r="BB398">
            <v>0</v>
          </cell>
          <cell r="BC398">
            <v>156879</v>
          </cell>
          <cell r="BD398">
            <v>0</v>
          </cell>
          <cell r="BE398">
            <v>8438</v>
          </cell>
          <cell r="BF398">
            <v>165317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165317</v>
          </cell>
        </row>
        <row r="399">
          <cell r="AT399">
            <v>717</v>
          </cell>
          <cell r="AU399">
            <v>44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807221</v>
          </cell>
          <cell r="BA399">
            <v>0</v>
          </cell>
          <cell r="BB399">
            <v>0</v>
          </cell>
          <cell r="BC399">
            <v>807221</v>
          </cell>
          <cell r="BD399">
            <v>0</v>
          </cell>
          <cell r="BE399">
            <v>41257</v>
          </cell>
          <cell r="BF399">
            <v>848478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848478</v>
          </cell>
        </row>
        <row r="400">
          <cell r="AT400">
            <v>720</v>
          </cell>
          <cell r="AU400">
            <v>8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111967</v>
          </cell>
          <cell r="BA400">
            <v>0</v>
          </cell>
          <cell r="BB400">
            <v>0</v>
          </cell>
          <cell r="BC400">
            <v>111967</v>
          </cell>
          <cell r="BD400">
            <v>0</v>
          </cell>
          <cell r="BE400">
            <v>7502</v>
          </cell>
          <cell r="BF400">
            <v>119469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119469</v>
          </cell>
        </row>
        <row r="401">
          <cell r="AT401">
            <v>725</v>
          </cell>
          <cell r="AU401">
            <v>35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492861</v>
          </cell>
          <cell r="BA401">
            <v>0</v>
          </cell>
          <cell r="BB401">
            <v>0</v>
          </cell>
          <cell r="BC401">
            <v>492861</v>
          </cell>
          <cell r="BD401">
            <v>0</v>
          </cell>
          <cell r="BE401">
            <v>32818</v>
          </cell>
          <cell r="BF401">
            <v>525679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525679</v>
          </cell>
        </row>
        <row r="402">
          <cell r="AT402">
            <v>728</v>
          </cell>
        </row>
        <row r="403">
          <cell r="AT403">
            <v>730</v>
          </cell>
          <cell r="AU403">
            <v>8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131360</v>
          </cell>
          <cell r="BA403">
            <v>0</v>
          </cell>
          <cell r="BB403">
            <v>0</v>
          </cell>
          <cell r="BC403">
            <v>131360</v>
          </cell>
          <cell r="BD403">
            <v>0</v>
          </cell>
          <cell r="BE403">
            <v>7501</v>
          </cell>
          <cell r="BF403">
            <v>138861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138861</v>
          </cell>
        </row>
        <row r="404">
          <cell r="AT404">
            <v>735</v>
          </cell>
          <cell r="AU404">
            <v>58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899552</v>
          </cell>
          <cell r="BA404">
            <v>0</v>
          </cell>
          <cell r="BB404">
            <v>0</v>
          </cell>
          <cell r="BC404">
            <v>899552</v>
          </cell>
          <cell r="BD404">
            <v>0</v>
          </cell>
          <cell r="BE404">
            <v>54389</v>
          </cell>
          <cell r="BF404">
            <v>953941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953941</v>
          </cell>
        </row>
        <row r="405">
          <cell r="AT405">
            <v>740</v>
          </cell>
          <cell r="AU405">
            <v>5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81171</v>
          </cell>
          <cell r="BA405">
            <v>0</v>
          </cell>
          <cell r="BB405">
            <v>0</v>
          </cell>
          <cell r="BC405">
            <v>81171</v>
          </cell>
          <cell r="BD405">
            <v>0</v>
          </cell>
          <cell r="BE405">
            <v>4690</v>
          </cell>
          <cell r="BF405">
            <v>85861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85861</v>
          </cell>
        </row>
        <row r="406">
          <cell r="AT406">
            <v>745</v>
          </cell>
          <cell r="AU406">
            <v>29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396800</v>
          </cell>
          <cell r="BA406">
            <v>0</v>
          </cell>
          <cell r="BB406">
            <v>0</v>
          </cell>
          <cell r="BC406">
            <v>396800</v>
          </cell>
          <cell r="BD406">
            <v>0</v>
          </cell>
          <cell r="BE406">
            <v>27192</v>
          </cell>
          <cell r="BF406">
            <v>423992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423992</v>
          </cell>
        </row>
        <row r="407">
          <cell r="AT407">
            <v>750</v>
          </cell>
          <cell r="AU407">
            <v>23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410724</v>
          </cell>
          <cell r="BA407">
            <v>0</v>
          </cell>
          <cell r="BB407">
            <v>0</v>
          </cell>
          <cell r="BC407">
            <v>410724</v>
          </cell>
          <cell r="BD407">
            <v>0</v>
          </cell>
          <cell r="BE407">
            <v>21567</v>
          </cell>
          <cell r="BF407">
            <v>432291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432291</v>
          </cell>
        </row>
        <row r="408">
          <cell r="AT408">
            <v>753</v>
          </cell>
          <cell r="AU408">
            <v>17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248738</v>
          </cell>
          <cell r="BA408">
            <v>0</v>
          </cell>
          <cell r="BB408">
            <v>0</v>
          </cell>
          <cell r="BC408">
            <v>248738</v>
          </cell>
          <cell r="BD408">
            <v>0</v>
          </cell>
          <cell r="BE408">
            <v>15941</v>
          </cell>
          <cell r="BF408">
            <v>264679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264679</v>
          </cell>
        </row>
        <row r="409">
          <cell r="AT409">
            <v>755</v>
          </cell>
          <cell r="AU409">
            <v>13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230508</v>
          </cell>
          <cell r="BA409">
            <v>0</v>
          </cell>
          <cell r="BB409">
            <v>0</v>
          </cell>
          <cell r="BC409">
            <v>230508</v>
          </cell>
          <cell r="BD409">
            <v>0</v>
          </cell>
          <cell r="BE409">
            <v>12192</v>
          </cell>
          <cell r="BF409">
            <v>242700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242700</v>
          </cell>
        </row>
        <row r="410">
          <cell r="AT410">
            <v>760</v>
          </cell>
          <cell r="AU410">
            <v>69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950530</v>
          </cell>
          <cell r="BA410">
            <v>0</v>
          </cell>
          <cell r="BB410">
            <v>0</v>
          </cell>
          <cell r="BC410">
            <v>950530</v>
          </cell>
          <cell r="BD410">
            <v>0</v>
          </cell>
          <cell r="BE410">
            <v>64700</v>
          </cell>
          <cell r="BF410">
            <v>1015230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1015230</v>
          </cell>
        </row>
        <row r="411">
          <cell r="AT411">
            <v>763</v>
          </cell>
          <cell r="AU411">
            <v>10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146789</v>
          </cell>
          <cell r="BA411">
            <v>0</v>
          </cell>
          <cell r="BB411">
            <v>0</v>
          </cell>
          <cell r="BC411">
            <v>146789</v>
          </cell>
          <cell r="BD411">
            <v>0</v>
          </cell>
          <cell r="BE411">
            <v>9379</v>
          </cell>
          <cell r="BF411">
            <v>156168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156168</v>
          </cell>
        </row>
        <row r="412">
          <cell r="AT412">
            <v>765</v>
          </cell>
        </row>
        <row r="413">
          <cell r="AT413">
            <v>766</v>
          </cell>
          <cell r="AU413">
            <v>6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114651</v>
          </cell>
          <cell r="BA413">
            <v>0</v>
          </cell>
          <cell r="BB413">
            <v>0</v>
          </cell>
          <cell r="BC413">
            <v>114651</v>
          </cell>
          <cell r="BD413">
            <v>0</v>
          </cell>
          <cell r="BE413">
            <v>5627</v>
          </cell>
          <cell r="BF413">
            <v>120278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120278</v>
          </cell>
        </row>
        <row r="414">
          <cell r="AT414">
            <v>767</v>
          </cell>
          <cell r="AU414">
            <v>58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753096</v>
          </cell>
          <cell r="BA414">
            <v>0</v>
          </cell>
          <cell r="BB414">
            <v>0</v>
          </cell>
          <cell r="BC414">
            <v>753096</v>
          </cell>
          <cell r="BD414">
            <v>0</v>
          </cell>
          <cell r="BE414">
            <v>54386</v>
          </cell>
          <cell r="BF414">
            <v>807482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807482</v>
          </cell>
        </row>
        <row r="415">
          <cell r="AT415">
            <v>770</v>
          </cell>
          <cell r="AU415">
            <v>2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27012</v>
          </cell>
          <cell r="BA415">
            <v>0</v>
          </cell>
          <cell r="BB415">
            <v>0</v>
          </cell>
          <cell r="BC415">
            <v>27012</v>
          </cell>
          <cell r="BD415">
            <v>0</v>
          </cell>
          <cell r="BE415">
            <v>1876</v>
          </cell>
          <cell r="BF415">
            <v>28888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28888</v>
          </cell>
        </row>
        <row r="416">
          <cell r="AT416">
            <v>773</v>
          </cell>
          <cell r="AU416">
            <v>55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802270</v>
          </cell>
          <cell r="BA416">
            <v>0</v>
          </cell>
          <cell r="BB416">
            <v>0</v>
          </cell>
          <cell r="BC416">
            <v>802270</v>
          </cell>
          <cell r="BD416">
            <v>0</v>
          </cell>
          <cell r="BE416">
            <v>51573</v>
          </cell>
          <cell r="BF416">
            <v>853843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853843</v>
          </cell>
        </row>
        <row r="417">
          <cell r="AT417">
            <v>774</v>
          </cell>
          <cell r="AU417">
            <v>49</v>
          </cell>
          <cell r="AV417">
            <v>0</v>
          </cell>
          <cell r="AW417">
            <v>0</v>
          </cell>
          <cell r="AX417">
            <v>0</v>
          </cell>
          <cell r="AY417">
            <v>11.081594538834956</v>
          </cell>
          <cell r="AZ417">
            <v>1453536</v>
          </cell>
          <cell r="BA417">
            <v>328724.42040000018</v>
          </cell>
          <cell r="BB417">
            <v>0</v>
          </cell>
          <cell r="BC417">
            <v>1124811.5795999998</v>
          </cell>
          <cell r="BD417">
            <v>0</v>
          </cell>
          <cell r="BE417">
            <v>35553</v>
          </cell>
          <cell r="BF417">
            <v>1160364.5795999998</v>
          </cell>
          <cell r="BG417">
            <v>328724.42040000012</v>
          </cell>
          <cell r="BH417">
            <v>0</v>
          </cell>
          <cell r="BI417">
            <v>10392</v>
          </cell>
          <cell r="BJ417">
            <v>339116.42040000018</v>
          </cell>
          <cell r="BK417">
            <v>1499481</v>
          </cell>
        </row>
        <row r="418">
          <cell r="AT418">
            <v>775</v>
          </cell>
          <cell r="AU418">
            <v>42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519040</v>
          </cell>
          <cell r="BA418">
            <v>0</v>
          </cell>
          <cell r="BB418">
            <v>0</v>
          </cell>
          <cell r="BC418">
            <v>519040</v>
          </cell>
          <cell r="BD418">
            <v>0</v>
          </cell>
          <cell r="BE418">
            <v>39383</v>
          </cell>
          <cell r="BF418">
            <v>558423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558423</v>
          </cell>
        </row>
        <row r="419">
          <cell r="AT419">
            <v>778</v>
          </cell>
          <cell r="AU419">
            <v>2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26252</v>
          </cell>
          <cell r="BA419">
            <v>0</v>
          </cell>
          <cell r="BB419">
            <v>0</v>
          </cell>
          <cell r="BC419">
            <v>26252</v>
          </cell>
          <cell r="BD419">
            <v>0</v>
          </cell>
          <cell r="BE419">
            <v>1876</v>
          </cell>
          <cell r="BF419">
            <v>28128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28128</v>
          </cell>
        </row>
        <row r="420">
          <cell r="AT420">
            <v>780</v>
          </cell>
          <cell r="AU420">
            <v>48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631996</v>
          </cell>
          <cell r="BA420">
            <v>0</v>
          </cell>
          <cell r="BB420">
            <v>0</v>
          </cell>
          <cell r="BC420">
            <v>631996</v>
          </cell>
          <cell r="BD420">
            <v>0</v>
          </cell>
          <cell r="BE420">
            <v>45008</v>
          </cell>
          <cell r="BF420">
            <v>677004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677004</v>
          </cell>
        </row>
        <row r="421">
          <cell r="AT421">
            <v>801</v>
          </cell>
        </row>
        <row r="422">
          <cell r="AT422">
            <v>805</v>
          </cell>
        </row>
        <row r="423">
          <cell r="AT423">
            <v>806</v>
          </cell>
        </row>
        <row r="424">
          <cell r="AT424">
            <v>810</v>
          </cell>
        </row>
        <row r="425">
          <cell r="AT425">
            <v>815</v>
          </cell>
        </row>
        <row r="426">
          <cell r="AT426">
            <v>817</v>
          </cell>
        </row>
        <row r="427">
          <cell r="AT427">
            <v>818</v>
          </cell>
        </row>
        <row r="428">
          <cell r="AT428">
            <v>821</v>
          </cell>
        </row>
        <row r="429">
          <cell r="AT429">
            <v>823</v>
          </cell>
        </row>
        <row r="430">
          <cell r="AT430">
            <v>825</v>
          </cell>
        </row>
        <row r="431">
          <cell r="AT431">
            <v>828</v>
          </cell>
        </row>
        <row r="432">
          <cell r="AT432">
            <v>829</v>
          </cell>
        </row>
        <row r="433">
          <cell r="AT433">
            <v>830</v>
          </cell>
        </row>
        <row r="434">
          <cell r="AT434">
            <v>832</v>
          </cell>
        </row>
        <row r="435">
          <cell r="AT435">
            <v>851</v>
          </cell>
        </row>
        <row r="436">
          <cell r="AT436">
            <v>852</v>
          </cell>
        </row>
        <row r="437">
          <cell r="AT437">
            <v>853</v>
          </cell>
        </row>
        <row r="438">
          <cell r="AT438">
            <v>855</v>
          </cell>
        </row>
        <row r="439">
          <cell r="AT439">
            <v>860</v>
          </cell>
        </row>
        <row r="440">
          <cell r="AT440">
            <v>871</v>
          </cell>
        </row>
        <row r="441">
          <cell r="AT441">
            <v>872</v>
          </cell>
        </row>
        <row r="442">
          <cell r="AT442">
            <v>873</v>
          </cell>
        </row>
        <row r="443">
          <cell r="AT443">
            <v>876</v>
          </cell>
        </row>
        <row r="444">
          <cell r="AT444">
            <v>878</v>
          </cell>
        </row>
        <row r="445">
          <cell r="AT445">
            <v>879</v>
          </cell>
        </row>
        <row r="446">
          <cell r="AT446">
            <v>885</v>
          </cell>
        </row>
        <row r="447">
          <cell r="AT447">
            <v>910</v>
          </cell>
        </row>
        <row r="448">
          <cell r="AT448">
            <v>915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817B-C66B-425B-BA48-EAC0F5A2D4A2}">
  <sheetPr>
    <pageSetUpPr fitToPage="1"/>
  </sheetPr>
  <dimension ref="A1:M453"/>
  <sheetViews>
    <sheetView showGridLines="0" tabSelected="1" zoomScaleNormal="100" workbookViewId="0">
      <pane ySplit="9" topLeftCell="A10" activePane="bottomLeft" state="frozen"/>
      <selection activeCell="AE259" sqref="AE259"/>
      <selection pane="bottomLeft" activeCell="A10" sqref="A10"/>
    </sheetView>
  </sheetViews>
  <sheetFormatPr defaultColWidth="11.1640625" defaultRowHeight="15.75" x14ac:dyDescent="0.25"/>
  <cols>
    <col min="1" max="1" width="7" style="58" customWidth="1"/>
    <col min="2" max="2" width="26.5" style="58" customWidth="1"/>
    <col min="3" max="3" width="14.6640625" style="13" customWidth="1"/>
    <col min="4" max="4" width="12.6640625" style="58" customWidth="1"/>
    <col min="5" max="5" width="19.83203125" style="58" customWidth="1"/>
    <col min="6" max="6" width="19.1640625" style="60" customWidth="1"/>
    <col min="7" max="7" width="14.83203125" style="60" customWidth="1"/>
    <col min="8" max="8" width="21.1640625" style="60" customWidth="1"/>
    <col min="9" max="9" width="23" style="6" customWidth="1"/>
    <col min="10" max="10" width="20" style="6" customWidth="1"/>
    <col min="11" max="11" width="21.6640625" style="6" customWidth="1"/>
    <col min="12" max="12" width="19.1640625" style="6" customWidth="1"/>
    <col min="13" max="13" width="10.1640625" style="6" customWidth="1"/>
    <col min="14" max="16384" width="11.1640625" style="6"/>
  </cols>
  <sheetData>
    <row r="1" spans="1:12" ht="33.75" x14ac:dyDescent="0.5">
      <c r="A1" s="1" t="s">
        <v>0</v>
      </c>
      <c r="B1" s="2"/>
      <c r="C1" s="3"/>
      <c r="D1" s="4"/>
      <c r="E1" s="4"/>
      <c r="F1" s="4"/>
      <c r="G1" s="4"/>
      <c r="H1" s="5"/>
    </row>
    <row r="2" spans="1:12" ht="31.5" x14ac:dyDescent="0.5">
      <c r="A2" s="7" t="s">
        <v>1</v>
      </c>
      <c r="B2" s="2"/>
      <c r="C2" s="3"/>
      <c r="D2" s="8"/>
      <c r="E2" s="8"/>
      <c r="F2" s="9"/>
      <c r="G2" s="9"/>
      <c r="H2" s="10"/>
    </row>
    <row r="3" spans="1:12" ht="18.75" x14ac:dyDescent="0.3">
      <c r="A3" s="11" t="s">
        <v>2</v>
      </c>
      <c r="B3" s="12"/>
      <c r="C3" s="9"/>
      <c r="D3" s="12"/>
      <c r="E3" s="12"/>
      <c r="F3" s="13"/>
      <c r="G3" s="13"/>
      <c r="H3" s="13"/>
    </row>
    <row r="4" spans="1:12" x14ac:dyDescent="0.25">
      <c r="A4" s="13"/>
      <c r="B4" s="13"/>
      <c r="D4" s="13"/>
      <c r="E4" s="13"/>
      <c r="F4" s="13"/>
      <c r="G4" s="13"/>
      <c r="H4" s="13"/>
    </row>
    <row r="5" spans="1:12" x14ac:dyDescent="0.25">
      <c r="A5" s="14"/>
      <c r="B5" s="15"/>
      <c r="C5" s="16"/>
      <c r="D5" s="17"/>
      <c r="E5" s="18"/>
      <c r="F5" s="18"/>
      <c r="G5" s="18"/>
      <c r="H5" s="19"/>
      <c r="I5" s="62" t="s">
        <v>3</v>
      </c>
      <c r="J5" s="63"/>
      <c r="K5" s="62" t="s">
        <v>4</v>
      </c>
      <c r="L5" s="63"/>
    </row>
    <row r="6" spans="1:12" x14ac:dyDescent="0.25">
      <c r="A6" s="20"/>
      <c r="B6" s="21"/>
      <c r="C6" s="21"/>
      <c r="D6" s="22"/>
      <c r="E6" s="22" t="s">
        <v>5</v>
      </c>
      <c r="F6" s="22" t="s">
        <v>6</v>
      </c>
      <c r="G6" s="22"/>
      <c r="H6" s="22"/>
      <c r="I6" s="64"/>
      <c r="J6" s="65"/>
      <c r="K6" s="64"/>
      <c r="L6" s="65"/>
    </row>
    <row r="7" spans="1:12" x14ac:dyDescent="0.25">
      <c r="A7" s="20"/>
      <c r="B7" s="21"/>
      <c r="C7" s="21" t="s">
        <v>7</v>
      </c>
      <c r="D7" s="22"/>
      <c r="E7" s="22" t="s">
        <v>8</v>
      </c>
      <c r="F7" s="22" t="s">
        <v>9</v>
      </c>
      <c r="G7" s="22" t="s">
        <v>10</v>
      </c>
      <c r="H7" s="22" t="s">
        <v>11</v>
      </c>
      <c r="I7" s="23" t="s">
        <v>12</v>
      </c>
      <c r="J7" s="24" t="s">
        <v>13</v>
      </c>
      <c r="K7" s="23" t="s">
        <v>12</v>
      </c>
      <c r="L7" s="24" t="s">
        <v>13</v>
      </c>
    </row>
    <row r="8" spans="1:12" x14ac:dyDescent="0.25">
      <c r="A8" s="20"/>
      <c r="B8" s="21"/>
      <c r="C8" s="21" t="s">
        <v>14</v>
      </c>
      <c r="D8" s="22"/>
      <c r="E8" s="22" t="s">
        <v>15</v>
      </c>
      <c r="F8" s="22" t="s">
        <v>15</v>
      </c>
      <c r="G8" s="22" t="s">
        <v>16</v>
      </c>
      <c r="H8" s="22" t="s">
        <v>17</v>
      </c>
      <c r="I8" s="23" t="s">
        <v>18</v>
      </c>
      <c r="J8" s="24" t="s">
        <v>18</v>
      </c>
      <c r="K8" s="23" t="s">
        <v>18</v>
      </c>
      <c r="L8" s="24" t="s">
        <v>18</v>
      </c>
    </row>
    <row r="9" spans="1:12" s="30" customFormat="1" ht="29.25" customHeight="1" x14ac:dyDescent="0.2">
      <c r="A9" s="25" t="s">
        <v>19</v>
      </c>
      <c r="B9" s="26" t="s">
        <v>14</v>
      </c>
      <c r="C9" s="26" t="s">
        <v>20</v>
      </c>
      <c r="D9" s="27" t="s">
        <v>21</v>
      </c>
      <c r="E9" s="27" t="s">
        <v>22</v>
      </c>
      <c r="F9" s="27" t="s">
        <v>22</v>
      </c>
      <c r="G9" s="27" t="s">
        <v>23</v>
      </c>
      <c r="H9" s="27" t="s">
        <v>24</v>
      </c>
      <c r="I9" s="28" t="s">
        <v>25</v>
      </c>
      <c r="J9" s="29" t="s">
        <v>25</v>
      </c>
      <c r="K9" s="28" t="s">
        <v>25</v>
      </c>
      <c r="L9" s="29" t="s">
        <v>25</v>
      </c>
    </row>
    <row r="10" spans="1:12" s="40" customFormat="1" ht="15" x14ac:dyDescent="0.25">
      <c r="A10" s="31">
        <v>1</v>
      </c>
      <c r="B10" s="32" t="s">
        <v>26</v>
      </c>
      <c r="C10" s="31">
        <v>1</v>
      </c>
      <c r="D10" s="33">
        <v>30</v>
      </c>
      <c r="E10" s="34">
        <v>13197.7</v>
      </c>
      <c r="F10" s="34">
        <v>395931</v>
      </c>
      <c r="G10" s="35">
        <f>IF(D10&gt;0,IFERROR(F10/H10,""),"")</f>
        <v>1.3328012940512337E-2</v>
      </c>
      <c r="H10" s="34">
        <v>29706678.840062726</v>
      </c>
      <c r="I10" s="36">
        <f t="shared" ref="I10:I73" si="0">H10*0.09</f>
        <v>2673601.0956056453</v>
      </c>
      <c r="J10" s="37">
        <f>IF(AND(A10&lt;800,C10=1,H10&gt;0,I10&gt;0),(I10-F10)/E10,"")</f>
        <v>172.58083572180342</v>
      </c>
      <c r="K10" s="38" t="s">
        <v>467</v>
      </c>
      <c r="L10" s="39" t="str">
        <f>IF(K10="","", (K10-F10)/E10)</f>
        <v/>
      </c>
    </row>
    <row r="11" spans="1:12" s="40" customFormat="1" ht="15" x14ac:dyDescent="0.25">
      <c r="A11" s="41">
        <v>2</v>
      </c>
      <c r="B11" s="42" t="s">
        <v>27</v>
      </c>
      <c r="C11" s="31">
        <v>0</v>
      </c>
      <c r="D11" s="33">
        <v>0</v>
      </c>
      <c r="E11" s="34">
        <v>0</v>
      </c>
      <c r="F11" s="34">
        <v>0</v>
      </c>
      <c r="G11" s="35" t="str">
        <f t="shared" ref="G11:G74" si="1">IF(D11&gt;0,IFERROR(F11/H11,""),"")</f>
        <v/>
      </c>
      <c r="H11" s="34">
        <v>0</v>
      </c>
      <c r="I11" s="36">
        <f t="shared" si="0"/>
        <v>0</v>
      </c>
      <c r="J11" s="37" t="str">
        <f t="shared" ref="J11:J74" si="2">IF(AND(A11&lt;800,C11=1,H11&gt;0,I11&gt;0),(I11-F11)/E11,"")</f>
        <v/>
      </c>
      <c r="K11" s="38" t="s">
        <v>467</v>
      </c>
      <c r="L11" s="39" t="str">
        <f t="shared" ref="L11:L74" si="3">IF(K11="","", (K11-F11)/E11)</f>
        <v/>
      </c>
    </row>
    <row r="12" spans="1:12" s="40" customFormat="1" ht="15" x14ac:dyDescent="0.25">
      <c r="A12" s="41">
        <v>3</v>
      </c>
      <c r="B12" s="42" t="s">
        <v>28</v>
      </c>
      <c r="C12" s="31">
        <v>1</v>
      </c>
      <c r="D12" s="33">
        <v>1</v>
      </c>
      <c r="E12" s="34">
        <v>12232</v>
      </c>
      <c r="F12" s="34">
        <v>12232</v>
      </c>
      <c r="G12" s="35">
        <f t="shared" si="1"/>
        <v>7.8272085771731947E-4</v>
      </c>
      <c r="H12" s="34">
        <v>15627538.067239804</v>
      </c>
      <c r="I12" s="36">
        <f t="shared" si="0"/>
        <v>1406478.4260515822</v>
      </c>
      <c r="J12" s="37">
        <f t="shared" si="2"/>
        <v>113.98352076942301</v>
      </c>
      <c r="K12" s="38" t="s">
        <v>467</v>
      </c>
      <c r="L12" s="39" t="str">
        <f t="shared" si="3"/>
        <v/>
      </c>
    </row>
    <row r="13" spans="1:12" s="40" customFormat="1" ht="15" x14ac:dyDescent="0.25">
      <c r="A13" s="41">
        <v>4</v>
      </c>
      <c r="B13" s="42" t="s">
        <v>29</v>
      </c>
      <c r="C13" s="31">
        <v>0</v>
      </c>
      <c r="D13" s="33">
        <v>0</v>
      </c>
      <c r="E13" s="34">
        <v>0</v>
      </c>
      <c r="F13" s="34">
        <v>0</v>
      </c>
      <c r="G13" s="35" t="str">
        <f t="shared" si="1"/>
        <v/>
      </c>
      <c r="H13" s="34">
        <v>0</v>
      </c>
      <c r="I13" s="36">
        <f t="shared" si="0"/>
        <v>0</v>
      </c>
      <c r="J13" s="37" t="str">
        <f t="shared" si="2"/>
        <v/>
      </c>
      <c r="K13" s="38" t="s">
        <v>467</v>
      </c>
      <c r="L13" s="39" t="str">
        <f t="shared" si="3"/>
        <v/>
      </c>
    </row>
    <row r="14" spans="1:12" s="40" customFormat="1" ht="15" x14ac:dyDescent="0.25">
      <c r="A14" s="41">
        <v>5</v>
      </c>
      <c r="B14" s="42" t="s">
        <v>30</v>
      </c>
      <c r="C14" s="31">
        <v>1</v>
      </c>
      <c r="D14" s="33">
        <v>61</v>
      </c>
      <c r="E14" s="34">
        <v>15629.983606557376</v>
      </c>
      <c r="F14" s="34">
        <v>953429</v>
      </c>
      <c r="G14" s="35">
        <f t="shared" si="1"/>
        <v>1.5314382846241979E-2</v>
      </c>
      <c r="H14" s="34">
        <v>62257095.801543415</v>
      </c>
      <c r="I14" s="36">
        <f t="shared" si="0"/>
        <v>5603138.6221389072</v>
      </c>
      <c r="J14" s="37">
        <f t="shared" si="2"/>
        <v>297.48653224358958</v>
      </c>
      <c r="K14" s="38" t="s">
        <v>467</v>
      </c>
      <c r="L14" s="39" t="str">
        <f t="shared" si="3"/>
        <v/>
      </c>
    </row>
    <row r="15" spans="1:12" s="40" customFormat="1" ht="15" x14ac:dyDescent="0.25">
      <c r="A15" s="41">
        <v>6</v>
      </c>
      <c r="B15" s="42" t="s">
        <v>31</v>
      </c>
      <c r="C15" s="31">
        <v>0</v>
      </c>
      <c r="D15" s="33">
        <v>0</v>
      </c>
      <c r="E15" s="34">
        <v>0</v>
      </c>
      <c r="F15" s="34">
        <v>0</v>
      </c>
      <c r="G15" s="35" t="str">
        <f t="shared" si="1"/>
        <v/>
      </c>
      <c r="H15" s="34">
        <v>0</v>
      </c>
      <c r="I15" s="36">
        <f t="shared" si="0"/>
        <v>0</v>
      </c>
      <c r="J15" s="37" t="str">
        <f t="shared" si="2"/>
        <v/>
      </c>
      <c r="K15" s="38" t="s">
        <v>467</v>
      </c>
      <c r="L15" s="39" t="str">
        <f t="shared" si="3"/>
        <v/>
      </c>
    </row>
    <row r="16" spans="1:12" s="40" customFormat="1" ht="15" x14ac:dyDescent="0.25">
      <c r="A16" s="41">
        <v>7</v>
      </c>
      <c r="B16" s="42" t="s">
        <v>32</v>
      </c>
      <c r="C16" s="31">
        <v>1</v>
      </c>
      <c r="D16" s="33">
        <v>63</v>
      </c>
      <c r="E16" s="34">
        <v>13876.063492063493</v>
      </c>
      <c r="F16" s="34">
        <v>874192</v>
      </c>
      <c r="G16" s="35">
        <f t="shared" si="1"/>
        <v>2.5462712259212782E-2</v>
      </c>
      <c r="H16" s="34">
        <v>34332242.029075459</v>
      </c>
      <c r="I16" s="36">
        <f t="shared" si="0"/>
        <v>3089901.7826167913</v>
      </c>
      <c r="J16" s="37">
        <f t="shared" si="2"/>
        <v>159.67855608934633</v>
      </c>
      <c r="K16" s="38" t="s">
        <v>467</v>
      </c>
      <c r="L16" s="39" t="str">
        <f t="shared" si="3"/>
        <v/>
      </c>
    </row>
    <row r="17" spans="1:12" s="40" customFormat="1" ht="15" x14ac:dyDescent="0.25">
      <c r="A17" s="41">
        <v>8</v>
      </c>
      <c r="B17" s="42" t="s">
        <v>33</v>
      </c>
      <c r="C17" s="31">
        <v>1</v>
      </c>
      <c r="D17" s="33">
        <v>77</v>
      </c>
      <c r="E17" s="34">
        <v>19580.519480519481</v>
      </c>
      <c r="F17" s="34">
        <v>1507700</v>
      </c>
      <c r="G17" s="35">
        <f t="shared" si="1"/>
        <v>5.6604750858834471E-2</v>
      </c>
      <c r="H17" s="34">
        <v>26635573.465556361</v>
      </c>
      <c r="I17" s="36">
        <f t="shared" si="0"/>
        <v>2397201.6119000725</v>
      </c>
      <c r="J17" s="37">
        <f t="shared" si="2"/>
        <v>45.42788626139523</v>
      </c>
      <c r="K17" s="38" t="s">
        <v>467</v>
      </c>
      <c r="L17" s="39" t="str">
        <f t="shared" si="3"/>
        <v/>
      </c>
    </row>
    <row r="18" spans="1:12" s="40" customFormat="1" ht="15" x14ac:dyDescent="0.25">
      <c r="A18" s="41">
        <v>9</v>
      </c>
      <c r="B18" s="42" t="s">
        <v>34</v>
      </c>
      <c r="C18" s="31">
        <v>1</v>
      </c>
      <c r="D18" s="33">
        <v>11</v>
      </c>
      <c r="E18" s="34">
        <v>16917.545454545456</v>
      </c>
      <c r="F18" s="34">
        <v>186093</v>
      </c>
      <c r="G18" s="35">
        <f t="shared" si="1"/>
        <v>1.7331949652766747E-3</v>
      </c>
      <c r="H18" s="34">
        <v>107369917.25007316</v>
      </c>
      <c r="I18" s="36">
        <f t="shared" si="0"/>
        <v>9663292.5525065847</v>
      </c>
      <c r="J18" s="37">
        <f t="shared" si="2"/>
        <v>560.19944370595579</v>
      </c>
      <c r="K18" s="38" t="s">
        <v>467</v>
      </c>
      <c r="L18" s="39" t="str">
        <f t="shared" si="3"/>
        <v/>
      </c>
    </row>
    <row r="19" spans="1:12" s="40" customFormat="1" ht="15" x14ac:dyDescent="0.25">
      <c r="A19" s="41">
        <v>10</v>
      </c>
      <c r="B19" s="42" t="s">
        <v>35</v>
      </c>
      <c r="C19" s="31">
        <v>1</v>
      </c>
      <c r="D19" s="33">
        <v>14</v>
      </c>
      <c r="E19" s="34">
        <v>15499.142857142857</v>
      </c>
      <c r="F19" s="34">
        <v>216988</v>
      </c>
      <c r="G19" s="35">
        <f t="shared" si="1"/>
        <v>2.5087741254934135E-3</v>
      </c>
      <c r="H19" s="34">
        <v>86491644.5825205</v>
      </c>
      <c r="I19" s="36">
        <f t="shared" si="0"/>
        <v>7784248.0124268448</v>
      </c>
      <c r="J19" s="37">
        <f t="shared" si="2"/>
        <v>488.23732268132721</v>
      </c>
      <c r="K19" s="38" t="s">
        <v>467</v>
      </c>
      <c r="L19" s="39" t="str">
        <f t="shared" si="3"/>
        <v/>
      </c>
    </row>
    <row r="20" spans="1:12" s="40" customFormat="1" ht="15" x14ac:dyDescent="0.25">
      <c r="A20" s="41">
        <v>11</v>
      </c>
      <c r="B20" s="42" t="s">
        <v>36</v>
      </c>
      <c r="C20" s="31">
        <v>0</v>
      </c>
      <c r="D20" s="33">
        <v>0</v>
      </c>
      <c r="E20" s="34">
        <v>0</v>
      </c>
      <c r="F20" s="34">
        <v>0</v>
      </c>
      <c r="G20" s="35" t="str">
        <f t="shared" si="1"/>
        <v/>
      </c>
      <c r="H20" s="34">
        <v>0</v>
      </c>
      <c r="I20" s="36">
        <f t="shared" si="0"/>
        <v>0</v>
      </c>
      <c r="J20" s="37" t="str">
        <f t="shared" si="2"/>
        <v/>
      </c>
      <c r="K20" s="38" t="s">
        <v>467</v>
      </c>
      <c r="L20" s="39" t="str">
        <f t="shared" si="3"/>
        <v/>
      </c>
    </row>
    <row r="21" spans="1:12" s="40" customFormat="1" ht="15" x14ac:dyDescent="0.25">
      <c r="A21" s="41">
        <v>12</v>
      </c>
      <c r="B21" s="42" t="s">
        <v>37</v>
      </c>
      <c r="C21" s="31">
        <v>0</v>
      </c>
      <c r="D21" s="33">
        <v>0</v>
      </c>
      <c r="E21" s="34">
        <v>0</v>
      </c>
      <c r="F21" s="34">
        <v>0</v>
      </c>
      <c r="G21" s="35" t="str">
        <f t="shared" si="1"/>
        <v/>
      </c>
      <c r="H21" s="34">
        <v>0</v>
      </c>
      <c r="I21" s="36">
        <f t="shared" si="0"/>
        <v>0</v>
      </c>
      <c r="J21" s="37" t="str">
        <f t="shared" si="2"/>
        <v/>
      </c>
      <c r="K21" s="38" t="s">
        <v>467</v>
      </c>
      <c r="L21" s="39" t="str">
        <f t="shared" si="3"/>
        <v/>
      </c>
    </row>
    <row r="22" spans="1:12" s="40" customFormat="1" ht="15" x14ac:dyDescent="0.25">
      <c r="A22" s="41">
        <v>13</v>
      </c>
      <c r="B22" s="42" t="s">
        <v>38</v>
      </c>
      <c r="C22" s="31">
        <v>0</v>
      </c>
      <c r="D22" s="33">
        <v>0</v>
      </c>
      <c r="E22" s="34">
        <v>14657.8</v>
      </c>
      <c r="F22" s="34">
        <v>0</v>
      </c>
      <c r="G22" s="35" t="str">
        <f t="shared" si="1"/>
        <v/>
      </c>
      <c r="H22" s="34">
        <v>304708</v>
      </c>
      <c r="I22" s="36">
        <f t="shared" si="0"/>
        <v>27423.719999999998</v>
      </c>
      <c r="J22" s="37" t="str">
        <f t="shared" si="2"/>
        <v/>
      </c>
      <c r="K22" s="38" t="s">
        <v>467</v>
      </c>
      <c r="L22" s="39" t="str">
        <f t="shared" si="3"/>
        <v/>
      </c>
    </row>
    <row r="23" spans="1:12" s="40" customFormat="1" ht="15" x14ac:dyDescent="0.25">
      <c r="A23" s="41">
        <v>14</v>
      </c>
      <c r="B23" s="42" t="s">
        <v>39</v>
      </c>
      <c r="C23" s="31">
        <v>1</v>
      </c>
      <c r="D23" s="33">
        <v>10</v>
      </c>
      <c r="E23" s="34">
        <v>13948.8</v>
      </c>
      <c r="F23" s="34">
        <v>139488</v>
      </c>
      <c r="G23" s="35">
        <f t="shared" si="1"/>
        <v>3.647698077042716E-3</v>
      </c>
      <c r="H23" s="34">
        <v>38240007</v>
      </c>
      <c r="I23" s="36">
        <f t="shared" si="0"/>
        <v>3441600.63</v>
      </c>
      <c r="J23" s="37">
        <f t="shared" si="2"/>
        <v>236.73094674810736</v>
      </c>
      <c r="K23" s="38" t="s">
        <v>467</v>
      </c>
      <c r="L23" s="39" t="str">
        <f t="shared" si="3"/>
        <v/>
      </c>
    </row>
    <row r="24" spans="1:12" s="40" customFormat="1" ht="15" x14ac:dyDescent="0.25">
      <c r="A24" s="41">
        <v>15</v>
      </c>
      <c r="B24" s="42" t="s">
        <v>40</v>
      </c>
      <c r="C24" s="31">
        <v>0</v>
      </c>
      <c r="D24" s="33">
        <v>0</v>
      </c>
      <c r="E24" s="34">
        <v>0</v>
      </c>
      <c r="F24" s="34">
        <v>0</v>
      </c>
      <c r="G24" s="35" t="str">
        <f t="shared" si="1"/>
        <v/>
      </c>
      <c r="H24" s="34">
        <v>0</v>
      </c>
      <c r="I24" s="36">
        <f t="shared" si="0"/>
        <v>0</v>
      </c>
      <c r="J24" s="37" t="str">
        <f t="shared" si="2"/>
        <v/>
      </c>
      <c r="K24" s="38" t="s">
        <v>467</v>
      </c>
      <c r="L24" s="39" t="str">
        <f t="shared" si="3"/>
        <v/>
      </c>
    </row>
    <row r="25" spans="1:12" s="40" customFormat="1" ht="15" x14ac:dyDescent="0.25">
      <c r="A25" s="41">
        <v>16</v>
      </c>
      <c r="B25" s="42" t="s">
        <v>41</v>
      </c>
      <c r="C25" s="31">
        <v>1</v>
      </c>
      <c r="D25" s="33">
        <v>355</v>
      </c>
      <c r="E25" s="34">
        <v>11261.943661971831</v>
      </c>
      <c r="F25" s="34">
        <v>3997990</v>
      </c>
      <c r="G25" s="35">
        <f t="shared" si="1"/>
        <v>4.9758828325865492E-2</v>
      </c>
      <c r="H25" s="34">
        <v>80347350.09871155</v>
      </c>
      <c r="I25" s="36">
        <f t="shared" si="0"/>
        <v>7231261.5088840397</v>
      </c>
      <c r="J25" s="37">
        <f t="shared" si="2"/>
        <v>287.09711271259658</v>
      </c>
      <c r="K25" s="38" t="s">
        <v>467</v>
      </c>
      <c r="L25" s="39" t="str">
        <f t="shared" si="3"/>
        <v/>
      </c>
    </row>
    <row r="26" spans="1:12" s="40" customFormat="1" ht="15" x14ac:dyDescent="0.25">
      <c r="A26" s="41">
        <v>17</v>
      </c>
      <c r="B26" s="42" t="s">
        <v>42</v>
      </c>
      <c r="C26" s="31">
        <v>1</v>
      </c>
      <c r="D26" s="33">
        <v>8</v>
      </c>
      <c r="E26" s="34">
        <v>16373</v>
      </c>
      <c r="F26" s="34">
        <v>130984</v>
      </c>
      <c r="G26" s="35">
        <f t="shared" si="1"/>
        <v>3.7332174205206323E-3</v>
      </c>
      <c r="H26" s="34">
        <v>35086089.355527826</v>
      </c>
      <c r="I26" s="36">
        <f t="shared" si="0"/>
        <v>3157748.0419975044</v>
      </c>
      <c r="J26" s="37">
        <f t="shared" si="2"/>
        <v>184.86313088606269</v>
      </c>
      <c r="K26" s="38" t="s">
        <v>467</v>
      </c>
      <c r="L26" s="39" t="str">
        <f t="shared" si="3"/>
        <v/>
      </c>
    </row>
    <row r="27" spans="1:12" s="40" customFormat="1" ht="15" x14ac:dyDescent="0.25">
      <c r="A27" s="41">
        <v>18</v>
      </c>
      <c r="B27" s="42" t="s">
        <v>43</v>
      </c>
      <c r="C27" s="31">
        <v>1</v>
      </c>
      <c r="D27" s="33">
        <v>19</v>
      </c>
      <c r="E27" s="34">
        <v>20735.894736842107</v>
      </c>
      <c r="F27" s="34">
        <v>393982</v>
      </c>
      <c r="G27" s="35">
        <f t="shared" si="1"/>
        <v>3.3928789251892404E-2</v>
      </c>
      <c r="H27" s="34">
        <v>11612026.502773758</v>
      </c>
      <c r="I27" s="36">
        <f t="shared" si="0"/>
        <v>1045082.3852496382</v>
      </c>
      <c r="J27" s="37">
        <f t="shared" si="2"/>
        <v>31.399676431266215</v>
      </c>
      <c r="K27" s="38" t="s">
        <v>467</v>
      </c>
      <c r="L27" s="39" t="str">
        <f t="shared" si="3"/>
        <v/>
      </c>
    </row>
    <row r="28" spans="1:12" s="40" customFormat="1" ht="15" x14ac:dyDescent="0.25">
      <c r="A28" s="41">
        <v>19</v>
      </c>
      <c r="B28" s="42" t="s">
        <v>44</v>
      </c>
      <c r="C28" s="31">
        <v>0</v>
      </c>
      <c r="D28" s="33">
        <v>0</v>
      </c>
      <c r="E28" s="34">
        <v>0</v>
      </c>
      <c r="F28" s="34">
        <v>0</v>
      </c>
      <c r="G28" s="35" t="str">
        <f t="shared" si="1"/>
        <v/>
      </c>
      <c r="H28" s="34">
        <v>0</v>
      </c>
      <c r="I28" s="36">
        <f t="shared" si="0"/>
        <v>0</v>
      </c>
      <c r="J28" s="37" t="str">
        <f t="shared" si="2"/>
        <v/>
      </c>
      <c r="K28" s="38" t="s">
        <v>467</v>
      </c>
      <c r="L28" s="39" t="str">
        <f t="shared" si="3"/>
        <v/>
      </c>
    </row>
    <row r="29" spans="1:12" s="40" customFormat="1" ht="15" x14ac:dyDescent="0.25">
      <c r="A29" s="41">
        <v>20</v>
      </c>
      <c r="B29" s="42" t="s">
        <v>45</v>
      </c>
      <c r="C29" s="31">
        <v>1</v>
      </c>
      <c r="D29" s="33">
        <v>305</v>
      </c>
      <c r="E29" s="34">
        <v>14231.819672131147</v>
      </c>
      <c r="F29" s="34">
        <v>4340705</v>
      </c>
      <c r="G29" s="35">
        <f t="shared" si="1"/>
        <v>5.1849560701112733E-2</v>
      </c>
      <c r="H29" s="34">
        <v>83717295.601056948</v>
      </c>
      <c r="I29" s="36">
        <f t="shared" si="0"/>
        <v>7534556.6040951246</v>
      </c>
      <c r="J29" s="37">
        <f t="shared" si="2"/>
        <v>224.41625018263463</v>
      </c>
      <c r="K29" s="38" t="s">
        <v>467</v>
      </c>
      <c r="L29" s="39" t="str">
        <f t="shared" si="3"/>
        <v/>
      </c>
    </row>
    <row r="30" spans="1:12" s="40" customFormat="1" ht="15" x14ac:dyDescent="0.25">
      <c r="A30" s="41">
        <v>21</v>
      </c>
      <c r="B30" s="42" t="s">
        <v>46</v>
      </c>
      <c r="C30" s="31">
        <v>0</v>
      </c>
      <c r="D30" s="33">
        <v>0</v>
      </c>
      <c r="E30" s="34">
        <v>0</v>
      </c>
      <c r="F30" s="34">
        <v>0</v>
      </c>
      <c r="G30" s="35" t="str">
        <f t="shared" si="1"/>
        <v/>
      </c>
      <c r="H30" s="34">
        <v>0</v>
      </c>
      <c r="I30" s="36">
        <f t="shared" si="0"/>
        <v>0</v>
      </c>
      <c r="J30" s="37" t="str">
        <f t="shared" si="2"/>
        <v/>
      </c>
      <c r="K30" s="38" t="s">
        <v>467</v>
      </c>
      <c r="L30" s="39" t="str">
        <f t="shared" si="3"/>
        <v/>
      </c>
    </row>
    <row r="31" spans="1:12" s="40" customFormat="1" ht="15" x14ac:dyDescent="0.25">
      <c r="A31" s="41">
        <v>22</v>
      </c>
      <c r="B31" s="42" t="s">
        <v>47</v>
      </c>
      <c r="C31" s="31">
        <v>0</v>
      </c>
      <c r="D31" s="33">
        <v>0</v>
      </c>
      <c r="E31" s="34">
        <v>17176.710909090911</v>
      </c>
      <c r="F31" s="34">
        <v>0</v>
      </c>
      <c r="G31" s="35" t="str">
        <f t="shared" si="1"/>
        <v/>
      </c>
      <c r="H31" s="34">
        <v>232442</v>
      </c>
      <c r="I31" s="36">
        <f t="shared" si="0"/>
        <v>20919.78</v>
      </c>
      <c r="J31" s="37" t="str">
        <f t="shared" si="2"/>
        <v/>
      </c>
      <c r="K31" s="38" t="s">
        <v>467</v>
      </c>
      <c r="L31" s="39" t="str">
        <f t="shared" si="3"/>
        <v/>
      </c>
    </row>
    <row r="32" spans="1:12" s="40" customFormat="1" ht="15" x14ac:dyDescent="0.25">
      <c r="A32" s="41">
        <v>23</v>
      </c>
      <c r="B32" s="42" t="s">
        <v>48</v>
      </c>
      <c r="C32" s="31">
        <v>1</v>
      </c>
      <c r="D32" s="33">
        <v>1</v>
      </c>
      <c r="E32" s="34">
        <v>16046</v>
      </c>
      <c r="F32" s="34">
        <v>16046</v>
      </c>
      <c r="G32" s="35">
        <f t="shared" si="1"/>
        <v>3.252772894603086E-4</v>
      </c>
      <c r="H32" s="34">
        <v>49330219.231176868</v>
      </c>
      <c r="I32" s="36">
        <f t="shared" si="0"/>
        <v>4439719.7308059176</v>
      </c>
      <c r="J32" s="37">
        <f t="shared" si="2"/>
        <v>275.68700802729137</v>
      </c>
      <c r="K32" s="38" t="s">
        <v>467</v>
      </c>
      <c r="L32" s="39" t="str">
        <f t="shared" si="3"/>
        <v/>
      </c>
    </row>
    <row r="33" spans="1:12" s="40" customFormat="1" ht="15" x14ac:dyDescent="0.25">
      <c r="A33" s="41">
        <v>24</v>
      </c>
      <c r="B33" s="42" t="s">
        <v>49</v>
      </c>
      <c r="C33" s="31">
        <v>1</v>
      </c>
      <c r="D33" s="33">
        <v>47</v>
      </c>
      <c r="E33" s="34">
        <v>12706.91489361702</v>
      </c>
      <c r="F33" s="34">
        <v>597225</v>
      </c>
      <c r="G33" s="35">
        <f t="shared" si="1"/>
        <v>1.9979466099411081E-2</v>
      </c>
      <c r="H33" s="34">
        <v>29891939.906122115</v>
      </c>
      <c r="I33" s="36">
        <f t="shared" si="0"/>
        <v>2690274.59155099</v>
      </c>
      <c r="J33" s="37">
        <f t="shared" si="2"/>
        <v>164.71736917057481</v>
      </c>
      <c r="K33" s="38" t="s">
        <v>467</v>
      </c>
      <c r="L33" s="39" t="str">
        <f t="shared" si="3"/>
        <v/>
      </c>
    </row>
    <row r="34" spans="1:12" s="40" customFormat="1" ht="15" x14ac:dyDescent="0.25">
      <c r="A34" s="41">
        <v>25</v>
      </c>
      <c r="B34" s="42" t="s">
        <v>50</v>
      </c>
      <c r="C34" s="31">
        <v>1</v>
      </c>
      <c r="D34" s="33">
        <v>140</v>
      </c>
      <c r="E34" s="34">
        <v>15012.942857142858</v>
      </c>
      <c r="F34" s="34">
        <v>2101812</v>
      </c>
      <c r="G34" s="35">
        <f t="shared" si="1"/>
        <v>5.9496797057724066E-2</v>
      </c>
      <c r="H34" s="34">
        <v>35326473.086623676</v>
      </c>
      <c r="I34" s="36">
        <f t="shared" si="0"/>
        <v>3179382.5777961309</v>
      </c>
      <c r="J34" s="37">
        <f t="shared" si="2"/>
        <v>71.776105993998669</v>
      </c>
      <c r="K34" s="38" t="s">
        <v>467</v>
      </c>
      <c r="L34" s="39" t="str">
        <f t="shared" si="3"/>
        <v/>
      </c>
    </row>
    <row r="35" spans="1:12" s="40" customFormat="1" ht="15" x14ac:dyDescent="0.25">
      <c r="A35" s="41">
        <v>26</v>
      </c>
      <c r="B35" s="42" t="s">
        <v>51</v>
      </c>
      <c r="C35" s="31">
        <v>1</v>
      </c>
      <c r="D35" s="33">
        <v>2</v>
      </c>
      <c r="E35" s="34">
        <v>18947</v>
      </c>
      <c r="F35" s="34">
        <v>37894</v>
      </c>
      <c r="G35" s="35">
        <f t="shared" si="1"/>
        <v>5.7566291077447743E-4</v>
      </c>
      <c r="H35" s="34">
        <v>65826717.842597663</v>
      </c>
      <c r="I35" s="36">
        <f t="shared" si="0"/>
        <v>5924404.6058337893</v>
      </c>
      <c r="J35" s="37">
        <f t="shared" si="2"/>
        <v>310.6829896993608</v>
      </c>
      <c r="K35" s="38" t="s">
        <v>467</v>
      </c>
      <c r="L35" s="39" t="str">
        <f t="shared" si="3"/>
        <v/>
      </c>
    </row>
    <row r="36" spans="1:12" s="40" customFormat="1" ht="15" x14ac:dyDescent="0.25">
      <c r="A36" s="41">
        <v>27</v>
      </c>
      <c r="B36" s="42" t="s">
        <v>52</v>
      </c>
      <c r="C36" s="31">
        <v>1</v>
      </c>
      <c r="D36" s="33">
        <v>1</v>
      </c>
      <c r="E36" s="34">
        <v>12437</v>
      </c>
      <c r="F36" s="34">
        <v>12437</v>
      </c>
      <c r="G36" s="35">
        <f t="shared" si="1"/>
        <v>1.3625861901226798E-3</v>
      </c>
      <c r="H36" s="34">
        <v>9127496</v>
      </c>
      <c r="I36" s="36">
        <f t="shared" si="0"/>
        <v>821474.64</v>
      </c>
      <c r="J36" s="37">
        <f t="shared" si="2"/>
        <v>65.050867572565735</v>
      </c>
      <c r="K36" s="38" t="s">
        <v>467</v>
      </c>
      <c r="L36" s="39" t="str">
        <f t="shared" si="3"/>
        <v/>
      </c>
    </row>
    <row r="37" spans="1:12" s="40" customFormat="1" ht="15" x14ac:dyDescent="0.25">
      <c r="A37" s="41">
        <v>28</v>
      </c>
      <c r="B37" s="42" t="s">
        <v>53</v>
      </c>
      <c r="C37" s="31">
        <v>0</v>
      </c>
      <c r="D37" s="33">
        <v>0</v>
      </c>
      <c r="E37" s="34">
        <v>0</v>
      </c>
      <c r="F37" s="34">
        <v>0</v>
      </c>
      <c r="G37" s="35" t="str">
        <f t="shared" si="1"/>
        <v/>
      </c>
      <c r="H37" s="34">
        <v>0</v>
      </c>
      <c r="I37" s="36">
        <f t="shared" si="0"/>
        <v>0</v>
      </c>
      <c r="J37" s="37" t="str">
        <f t="shared" si="2"/>
        <v/>
      </c>
      <c r="K37" s="38" t="s">
        <v>467</v>
      </c>
      <c r="L37" s="39" t="str">
        <f t="shared" si="3"/>
        <v/>
      </c>
    </row>
    <row r="38" spans="1:12" s="40" customFormat="1" ht="15" x14ac:dyDescent="0.25">
      <c r="A38" s="41">
        <v>29</v>
      </c>
      <c r="B38" s="42" t="s">
        <v>54</v>
      </c>
      <c r="C38" s="31">
        <v>0</v>
      </c>
      <c r="D38" s="33">
        <v>0</v>
      </c>
      <c r="E38" s="34">
        <v>0</v>
      </c>
      <c r="F38" s="34">
        <v>0</v>
      </c>
      <c r="G38" s="35" t="str">
        <f t="shared" si="1"/>
        <v/>
      </c>
      <c r="H38" s="34">
        <v>0</v>
      </c>
      <c r="I38" s="36">
        <f t="shared" si="0"/>
        <v>0</v>
      </c>
      <c r="J38" s="37" t="str">
        <f t="shared" si="2"/>
        <v/>
      </c>
      <c r="K38" s="38" t="s">
        <v>467</v>
      </c>
      <c r="L38" s="39" t="str">
        <f t="shared" si="3"/>
        <v/>
      </c>
    </row>
    <row r="39" spans="1:12" s="40" customFormat="1" ht="15" x14ac:dyDescent="0.25">
      <c r="A39" s="41">
        <v>30</v>
      </c>
      <c r="B39" s="42" t="s">
        <v>55</v>
      </c>
      <c r="C39" s="31">
        <v>1</v>
      </c>
      <c r="D39" s="33">
        <v>9</v>
      </c>
      <c r="E39" s="34">
        <v>14534.333333333334</v>
      </c>
      <c r="F39" s="34">
        <v>130809</v>
      </c>
      <c r="G39" s="35">
        <f t="shared" si="1"/>
        <v>1.9675152169716264E-3</v>
      </c>
      <c r="H39" s="34">
        <v>66484365.087320387</v>
      </c>
      <c r="I39" s="36">
        <f t="shared" si="0"/>
        <v>5983592.8578588348</v>
      </c>
      <c r="J39" s="37">
        <f t="shared" si="2"/>
        <v>402.68677782667487</v>
      </c>
      <c r="K39" s="38" t="s">
        <v>467</v>
      </c>
      <c r="L39" s="39" t="str">
        <f t="shared" si="3"/>
        <v/>
      </c>
    </row>
    <row r="40" spans="1:12" s="40" customFormat="1" ht="15" x14ac:dyDescent="0.25">
      <c r="A40" s="41">
        <v>31</v>
      </c>
      <c r="B40" s="42" t="s">
        <v>56</v>
      </c>
      <c r="C40" s="31">
        <v>1</v>
      </c>
      <c r="D40" s="33">
        <v>104</v>
      </c>
      <c r="E40" s="34">
        <v>15487.509615384615</v>
      </c>
      <c r="F40" s="34">
        <v>1610701</v>
      </c>
      <c r="G40" s="35">
        <f t="shared" si="1"/>
        <v>2.0376396811597829E-2</v>
      </c>
      <c r="H40" s="34">
        <v>79047390.708607614</v>
      </c>
      <c r="I40" s="36">
        <f t="shared" si="0"/>
        <v>7114265.163774685</v>
      </c>
      <c r="J40" s="37">
        <f t="shared" si="2"/>
        <v>355.35501190634841</v>
      </c>
      <c r="K40" s="38" t="s">
        <v>467</v>
      </c>
      <c r="L40" s="39" t="str">
        <f t="shared" si="3"/>
        <v/>
      </c>
    </row>
    <row r="41" spans="1:12" s="40" customFormat="1" ht="15" x14ac:dyDescent="0.25">
      <c r="A41" s="41">
        <v>32</v>
      </c>
      <c r="B41" s="42" t="s">
        <v>57</v>
      </c>
      <c r="C41" s="31">
        <v>0</v>
      </c>
      <c r="D41" s="33">
        <v>0</v>
      </c>
      <c r="E41" s="34">
        <v>15723.493076923074</v>
      </c>
      <c r="F41" s="34">
        <v>0</v>
      </c>
      <c r="G41" s="35" t="str">
        <f t="shared" si="1"/>
        <v/>
      </c>
      <c r="H41" s="34">
        <v>408811</v>
      </c>
      <c r="I41" s="36">
        <f t="shared" si="0"/>
        <v>36792.99</v>
      </c>
      <c r="J41" s="37" t="str">
        <f t="shared" si="2"/>
        <v/>
      </c>
      <c r="K41" s="38" t="s">
        <v>467</v>
      </c>
      <c r="L41" s="39" t="str">
        <f t="shared" si="3"/>
        <v/>
      </c>
    </row>
    <row r="42" spans="1:12" s="40" customFormat="1" ht="15" x14ac:dyDescent="0.25">
      <c r="A42" s="41">
        <v>33</v>
      </c>
      <c r="B42" s="42" t="s">
        <v>58</v>
      </c>
      <c r="C42" s="31">
        <v>0</v>
      </c>
      <c r="D42" s="33">
        <v>0</v>
      </c>
      <c r="E42" s="34">
        <v>14657.800000000001</v>
      </c>
      <c r="F42" s="34">
        <v>0</v>
      </c>
      <c r="G42" s="35" t="str">
        <f t="shared" si="1"/>
        <v/>
      </c>
      <c r="H42" s="34">
        <v>128304</v>
      </c>
      <c r="I42" s="36">
        <f t="shared" si="0"/>
        <v>11547.359999999999</v>
      </c>
      <c r="J42" s="37" t="str">
        <f t="shared" si="2"/>
        <v/>
      </c>
      <c r="K42" s="38" t="s">
        <v>467</v>
      </c>
      <c r="L42" s="39" t="str">
        <f t="shared" si="3"/>
        <v/>
      </c>
    </row>
    <row r="43" spans="1:12" s="40" customFormat="1" ht="15" x14ac:dyDescent="0.25">
      <c r="A43" s="41">
        <v>34</v>
      </c>
      <c r="B43" s="42" t="s">
        <v>59</v>
      </c>
      <c r="C43" s="31">
        <v>0</v>
      </c>
      <c r="D43" s="33">
        <v>0</v>
      </c>
      <c r="E43" s="34">
        <v>15157.29088</v>
      </c>
      <c r="F43" s="34">
        <v>0</v>
      </c>
      <c r="G43" s="35" t="str">
        <f t="shared" si="1"/>
        <v/>
      </c>
      <c r="H43" s="34">
        <v>17073</v>
      </c>
      <c r="I43" s="36">
        <f t="shared" si="0"/>
        <v>1536.57</v>
      </c>
      <c r="J43" s="37" t="str">
        <f t="shared" si="2"/>
        <v/>
      </c>
      <c r="K43" s="38" t="s">
        <v>467</v>
      </c>
      <c r="L43" s="39" t="str">
        <f t="shared" si="3"/>
        <v/>
      </c>
    </row>
    <row r="44" spans="1:12" s="40" customFormat="1" ht="15" x14ac:dyDescent="0.25">
      <c r="A44" s="41">
        <v>35</v>
      </c>
      <c r="B44" s="42" t="s">
        <v>60</v>
      </c>
      <c r="C44" s="31">
        <v>1</v>
      </c>
      <c r="D44" s="33">
        <v>11156</v>
      </c>
      <c r="E44" s="34">
        <v>18319.115363929723</v>
      </c>
      <c r="F44" s="34">
        <v>204368051</v>
      </c>
      <c r="G44" s="35">
        <f t="shared" si="1"/>
        <v>0.16308478746425836</v>
      </c>
      <c r="H44" s="34">
        <v>1253139880.0442333</v>
      </c>
      <c r="I44" s="36">
        <f t="shared" si="0"/>
        <v>112782589.203981</v>
      </c>
      <c r="J44" s="37">
        <f t="shared" si="2"/>
        <v>-4999.4478432266696</v>
      </c>
      <c r="K44" s="38">
        <v>225565178.40796199</v>
      </c>
      <c r="L44" s="39">
        <f t="shared" si="3"/>
        <v>1157.1043135466612</v>
      </c>
    </row>
    <row r="45" spans="1:12" s="40" customFormat="1" ht="15" x14ac:dyDescent="0.25">
      <c r="A45" s="41">
        <v>36</v>
      </c>
      <c r="B45" s="42" t="s">
        <v>61</v>
      </c>
      <c r="C45" s="31">
        <v>1</v>
      </c>
      <c r="D45" s="33">
        <v>135</v>
      </c>
      <c r="E45" s="34">
        <v>15150.222222222223</v>
      </c>
      <c r="F45" s="34">
        <v>2045280</v>
      </c>
      <c r="G45" s="35">
        <f t="shared" si="1"/>
        <v>6.7966110947748307E-2</v>
      </c>
      <c r="H45" s="34">
        <v>30092644.282271668</v>
      </c>
      <c r="I45" s="36">
        <f t="shared" si="0"/>
        <v>2708337.98540445</v>
      </c>
      <c r="J45" s="37">
        <f t="shared" si="2"/>
        <v>43.765561697958589</v>
      </c>
      <c r="K45" s="38" t="s">
        <v>467</v>
      </c>
      <c r="L45" s="39" t="str">
        <f t="shared" si="3"/>
        <v/>
      </c>
    </row>
    <row r="46" spans="1:12" s="40" customFormat="1" ht="15" x14ac:dyDescent="0.25">
      <c r="A46" s="41">
        <v>37</v>
      </c>
      <c r="B46" s="42" t="s">
        <v>62</v>
      </c>
      <c r="C46" s="31">
        <v>0</v>
      </c>
      <c r="D46" s="33">
        <v>0</v>
      </c>
      <c r="E46" s="34">
        <v>15930.312480000001</v>
      </c>
      <c r="F46" s="34">
        <v>0</v>
      </c>
      <c r="G46" s="35" t="str">
        <f t="shared" si="1"/>
        <v/>
      </c>
      <c r="H46" s="34">
        <v>272492</v>
      </c>
      <c r="I46" s="36">
        <f t="shared" si="0"/>
        <v>24524.28</v>
      </c>
      <c r="J46" s="37" t="str">
        <f t="shared" si="2"/>
        <v/>
      </c>
      <c r="K46" s="38" t="s">
        <v>467</v>
      </c>
      <c r="L46" s="39" t="str">
        <f t="shared" si="3"/>
        <v/>
      </c>
    </row>
    <row r="47" spans="1:12" s="40" customFormat="1" ht="15" x14ac:dyDescent="0.25">
      <c r="A47" s="41">
        <v>38</v>
      </c>
      <c r="B47" s="42" t="s">
        <v>63</v>
      </c>
      <c r="C47" s="31">
        <v>1</v>
      </c>
      <c r="D47" s="33">
        <v>1</v>
      </c>
      <c r="E47" s="34">
        <v>18484</v>
      </c>
      <c r="F47" s="34">
        <v>18484</v>
      </c>
      <c r="G47" s="35">
        <f t="shared" si="1"/>
        <v>1.3964237599575348E-3</v>
      </c>
      <c r="H47" s="34">
        <v>13236669.648590123</v>
      </c>
      <c r="I47" s="36">
        <f t="shared" si="0"/>
        <v>1191300.268373111</v>
      </c>
      <c r="J47" s="37">
        <f t="shared" si="2"/>
        <v>63.45034994444444</v>
      </c>
      <c r="K47" s="38" t="s">
        <v>467</v>
      </c>
      <c r="L47" s="39" t="str">
        <f t="shared" si="3"/>
        <v/>
      </c>
    </row>
    <row r="48" spans="1:12" s="40" customFormat="1" ht="15" x14ac:dyDescent="0.25">
      <c r="A48" s="41">
        <v>39</v>
      </c>
      <c r="B48" s="42" t="s">
        <v>64</v>
      </c>
      <c r="C48" s="31">
        <v>0</v>
      </c>
      <c r="D48" s="33">
        <v>0</v>
      </c>
      <c r="E48" s="34">
        <v>15647.372142857143</v>
      </c>
      <c r="F48" s="34">
        <v>0</v>
      </c>
      <c r="G48" s="35" t="str">
        <f t="shared" si="1"/>
        <v/>
      </c>
      <c r="H48" s="34">
        <v>438126</v>
      </c>
      <c r="I48" s="36">
        <f t="shared" si="0"/>
        <v>39431.339999999997</v>
      </c>
      <c r="J48" s="37" t="str">
        <f t="shared" si="2"/>
        <v/>
      </c>
      <c r="K48" s="38" t="s">
        <v>467</v>
      </c>
      <c r="L48" s="39" t="str">
        <f t="shared" si="3"/>
        <v/>
      </c>
    </row>
    <row r="49" spans="1:12" s="40" customFormat="1" ht="15" x14ac:dyDescent="0.25">
      <c r="A49" s="41">
        <v>40</v>
      </c>
      <c r="B49" s="42" t="s">
        <v>65</v>
      </c>
      <c r="C49" s="31">
        <v>1</v>
      </c>
      <c r="D49" s="33">
        <v>17</v>
      </c>
      <c r="E49" s="34">
        <v>16215.117647058823</v>
      </c>
      <c r="F49" s="34">
        <v>275657</v>
      </c>
      <c r="G49" s="35">
        <f t="shared" si="1"/>
        <v>3.386790042450408E-3</v>
      </c>
      <c r="H49" s="34">
        <v>81391818.372229785</v>
      </c>
      <c r="I49" s="36">
        <f t="shared" si="0"/>
        <v>7325263.6535006808</v>
      </c>
      <c r="J49" s="37">
        <f t="shared" si="2"/>
        <v>434.75519616592931</v>
      </c>
      <c r="K49" s="38" t="s">
        <v>467</v>
      </c>
      <c r="L49" s="39" t="str">
        <f t="shared" si="3"/>
        <v/>
      </c>
    </row>
    <row r="50" spans="1:12" s="40" customFormat="1" ht="15" x14ac:dyDescent="0.25">
      <c r="A50" s="41">
        <v>41</v>
      </c>
      <c r="B50" s="42" t="s">
        <v>66</v>
      </c>
      <c r="C50" s="31">
        <v>1</v>
      </c>
      <c r="D50" s="33">
        <v>0</v>
      </c>
      <c r="E50" s="34">
        <v>20324.824850427351</v>
      </c>
      <c r="F50" s="34">
        <v>0</v>
      </c>
      <c r="G50" s="35" t="str">
        <f t="shared" si="1"/>
        <v/>
      </c>
      <c r="H50" s="34">
        <v>9840338.9700000007</v>
      </c>
      <c r="I50" s="36">
        <f t="shared" si="0"/>
        <v>885630.50730000006</v>
      </c>
      <c r="J50" s="37">
        <f t="shared" si="2"/>
        <v>43.573832188835752</v>
      </c>
      <c r="K50" s="38" t="s">
        <v>467</v>
      </c>
      <c r="L50" s="39" t="str">
        <f t="shared" si="3"/>
        <v/>
      </c>
    </row>
    <row r="51" spans="1:12" s="40" customFormat="1" ht="15" x14ac:dyDescent="0.25">
      <c r="A51" s="41">
        <v>42</v>
      </c>
      <c r="B51" s="42" t="s">
        <v>67</v>
      </c>
      <c r="C51" s="31">
        <v>0</v>
      </c>
      <c r="D51" s="33">
        <v>0</v>
      </c>
      <c r="E51" s="34">
        <v>14657.8</v>
      </c>
      <c r="F51" s="34">
        <v>0</v>
      </c>
      <c r="G51" s="35" t="str">
        <f t="shared" si="1"/>
        <v/>
      </c>
      <c r="H51" s="34">
        <v>1511746</v>
      </c>
      <c r="I51" s="36">
        <f t="shared" si="0"/>
        <v>136057.13999999998</v>
      </c>
      <c r="J51" s="37" t="str">
        <f t="shared" si="2"/>
        <v/>
      </c>
      <c r="K51" s="38" t="s">
        <v>467</v>
      </c>
      <c r="L51" s="39" t="str">
        <f t="shared" si="3"/>
        <v/>
      </c>
    </row>
    <row r="52" spans="1:12" s="40" customFormat="1" ht="15" x14ac:dyDescent="0.25">
      <c r="A52" s="41">
        <v>43</v>
      </c>
      <c r="B52" s="42" t="s">
        <v>68</v>
      </c>
      <c r="C52" s="31">
        <v>1</v>
      </c>
      <c r="D52" s="33">
        <v>4</v>
      </c>
      <c r="E52" s="34">
        <v>15298</v>
      </c>
      <c r="F52" s="34">
        <v>61192</v>
      </c>
      <c r="G52" s="35">
        <f t="shared" si="1"/>
        <v>1.4363673396766852E-2</v>
      </c>
      <c r="H52" s="34">
        <v>4260191.5477814907</v>
      </c>
      <c r="I52" s="36">
        <f t="shared" si="0"/>
        <v>383417.23930033413</v>
      </c>
      <c r="J52" s="37">
        <f t="shared" si="2"/>
        <v>21.063226519828351</v>
      </c>
      <c r="K52" s="38" t="s">
        <v>467</v>
      </c>
      <c r="L52" s="39" t="str">
        <f t="shared" si="3"/>
        <v/>
      </c>
    </row>
    <row r="53" spans="1:12" s="40" customFormat="1" ht="15" x14ac:dyDescent="0.25">
      <c r="A53" s="41">
        <v>44</v>
      </c>
      <c r="B53" s="42" t="s">
        <v>69</v>
      </c>
      <c r="C53" s="31">
        <v>1</v>
      </c>
      <c r="D53" s="33">
        <v>1366</v>
      </c>
      <c r="E53" s="34">
        <v>12478.379209370425</v>
      </c>
      <c r="F53" s="34">
        <v>17045466</v>
      </c>
      <c r="G53" s="35">
        <f t="shared" si="1"/>
        <v>7.1829546811691999E-2</v>
      </c>
      <c r="H53" s="34">
        <v>237304379</v>
      </c>
      <c r="I53" s="36">
        <f t="shared" si="0"/>
        <v>21357394.109999999</v>
      </c>
      <c r="J53" s="37">
        <f t="shared" si="2"/>
        <v>345.55193728701806</v>
      </c>
      <c r="K53" s="38">
        <v>42714788.219999999</v>
      </c>
      <c r="L53" s="39">
        <f t="shared" si="3"/>
        <v>2057.1038745740361</v>
      </c>
    </row>
    <row r="54" spans="1:12" s="40" customFormat="1" ht="15" x14ac:dyDescent="0.25">
      <c r="A54" s="41">
        <v>45</v>
      </c>
      <c r="B54" s="42" t="s">
        <v>70</v>
      </c>
      <c r="C54" s="31">
        <v>1</v>
      </c>
      <c r="D54" s="33">
        <v>7</v>
      </c>
      <c r="E54" s="34">
        <v>11919</v>
      </c>
      <c r="F54" s="34">
        <v>83433</v>
      </c>
      <c r="G54" s="35">
        <f t="shared" si="1"/>
        <v>2.2527471035144402E-2</v>
      </c>
      <c r="H54" s="34">
        <v>3703611.4648572309</v>
      </c>
      <c r="I54" s="36">
        <f t="shared" si="0"/>
        <v>333325.03183715075</v>
      </c>
      <c r="J54" s="37">
        <f t="shared" si="2"/>
        <v>20.965855511129352</v>
      </c>
      <c r="K54" s="38" t="s">
        <v>467</v>
      </c>
      <c r="L54" s="39" t="str">
        <f t="shared" si="3"/>
        <v/>
      </c>
    </row>
    <row r="55" spans="1:12" s="40" customFormat="1" ht="15" x14ac:dyDescent="0.25">
      <c r="A55" s="41">
        <v>46</v>
      </c>
      <c r="B55" s="42" t="s">
        <v>71</v>
      </c>
      <c r="C55" s="31">
        <v>1</v>
      </c>
      <c r="D55" s="33">
        <v>2</v>
      </c>
      <c r="E55" s="34">
        <v>24829</v>
      </c>
      <c r="F55" s="34">
        <v>49658</v>
      </c>
      <c r="G55" s="35">
        <f t="shared" si="1"/>
        <v>3.2382243917001771E-4</v>
      </c>
      <c r="H55" s="34">
        <v>153349471.78854358</v>
      </c>
      <c r="I55" s="36">
        <f t="shared" si="0"/>
        <v>13801452.460968921</v>
      </c>
      <c r="J55" s="37">
        <f t="shared" si="2"/>
        <v>553.86018208421285</v>
      </c>
      <c r="K55" s="38" t="s">
        <v>467</v>
      </c>
      <c r="L55" s="39" t="str">
        <f t="shared" si="3"/>
        <v/>
      </c>
    </row>
    <row r="56" spans="1:12" s="40" customFormat="1" ht="15" x14ac:dyDescent="0.25">
      <c r="A56" s="41">
        <v>47</v>
      </c>
      <c r="B56" s="42" t="s">
        <v>72</v>
      </c>
      <c r="C56" s="31">
        <v>0</v>
      </c>
      <c r="D56" s="33">
        <v>0</v>
      </c>
      <c r="E56" s="34">
        <v>14657.8</v>
      </c>
      <c r="F56" s="34">
        <v>0</v>
      </c>
      <c r="G56" s="35" t="str">
        <f t="shared" si="1"/>
        <v/>
      </c>
      <c r="H56" s="34">
        <v>29673</v>
      </c>
      <c r="I56" s="36">
        <f t="shared" si="0"/>
        <v>2670.5699999999997</v>
      </c>
      <c r="J56" s="37" t="str">
        <f t="shared" si="2"/>
        <v/>
      </c>
      <c r="K56" s="38" t="s">
        <v>467</v>
      </c>
      <c r="L56" s="39" t="str">
        <f t="shared" si="3"/>
        <v/>
      </c>
    </row>
    <row r="57" spans="1:12" s="40" customFormat="1" ht="15" x14ac:dyDescent="0.25">
      <c r="A57" s="41">
        <v>48</v>
      </c>
      <c r="B57" s="42" t="s">
        <v>73</v>
      </c>
      <c r="C57" s="31">
        <v>1</v>
      </c>
      <c r="D57" s="33">
        <v>8</v>
      </c>
      <c r="E57" s="34">
        <v>17929.375</v>
      </c>
      <c r="F57" s="34">
        <v>143435</v>
      </c>
      <c r="G57" s="35">
        <f t="shared" si="1"/>
        <v>1.8944219323362129E-3</v>
      </c>
      <c r="H57" s="34">
        <v>75714389.467142135</v>
      </c>
      <c r="I57" s="36">
        <f t="shared" si="0"/>
        <v>6814295.0520427916</v>
      </c>
      <c r="J57" s="37">
        <f t="shared" si="2"/>
        <v>372.06316740225424</v>
      </c>
      <c r="K57" s="38" t="s">
        <v>467</v>
      </c>
      <c r="L57" s="39" t="str">
        <f t="shared" si="3"/>
        <v/>
      </c>
    </row>
    <row r="58" spans="1:12" s="40" customFormat="1" ht="15" x14ac:dyDescent="0.25">
      <c r="A58" s="41">
        <v>49</v>
      </c>
      <c r="B58" s="42" t="s">
        <v>74</v>
      </c>
      <c r="C58" s="31">
        <v>1</v>
      </c>
      <c r="D58" s="33">
        <v>595</v>
      </c>
      <c r="E58" s="34">
        <v>29069.258823529413</v>
      </c>
      <c r="F58" s="34">
        <v>17296209</v>
      </c>
      <c r="G58" s="35">
        <f t="shared" si="1"/>
        <v>7.8031249423429483E-2</v>
      </c>
      <c r="H58" s="34">
        <v>221657465.79480863</v>
      </c>
      <c r="I58" s="36">
        <f t="shared" si="0"/>
        <v>19949171.921532776</v>
      </c>
      <c r="J58" s="37">
        <f t="shared" si="2"/>
        <v>91.263521290243531</v>
      </c>
      <c r="K58" s="38" t="s">
        <v>467</v>
      </c>
      <c r="L58" s="39" t="str">
        <f t="shared" si="3"/>
        <v/>
      </c>
    </row>
    <row r="59" spans="1:12" s="40" customFormat="1" ht="15" x14ac:dyDescent="0.25">
      <c r="A59" s="41">
        <v>50</v>
      </c>
      <c r="B59" s="42" t="s">
        <v>75</v>
      </c>
      <c r="C59" s="31">
        <v>1</v>
      </c>
      <c r="D59" s="33">
        <v>15</v>
      </c>
      <c r="E59" s="34">
        <v>17017.466666666667</v>
      </c>
      <c r="F59" s="34">
        <v>255262</v>
      </c>
      <c r="G59" s="35">
        <f t="shared" si="1"/>
        <v>4.7556905672973453E-3</v>
      </c>
      <c r="H59" s="34">
        <v>53675064.932802215</v>
      </c>
      <c r="I59" s="36">
        <f t="shared" si="0"/>
        <v>4830755.8439521994</v>
      </c>
      <c r="J59" s="37">
        <f t="shared" si="2"/>
        <v>268.87044550024285</v>
      </c>
      <c r="K59" s="38" t="s">
        <v>467</v>
      </c>
      <c r="L59" s="39" t="str">
        <f t="shared" si="3"/>
        <v/>
      </c>
    </row>
    <row r="60" spans="1:12" s="40" customFormat="1" ht="15" x14ac:dyDescent="0.25">
      <c r="A60" s="41">
        <v>51</v>
      </c>
      <c r="B60" s="42" t="s">
        <v>76</v>
      </c>
      <c r="C60" s="31">
        <v>1</v>
      </c>
      <c r="D60" s="33">
        <v>0</v>
      </c>
      <c r="E60" s="34">
        <v>21205.791543298245</v>
      </c>
      <c r="F60" s="34">
        <v>0</v>
      </c>
      <c r="G60" s="35" t="str">
        <f t="shared" si="1"/>
        <v/>
      </c>
      <c r="H60" s="34">
        <v>12270052.868968107</v>
      </c>
      <c r="I60" s="36">
        <f t="shared" si="0"/>
        <v>1104304.7582071295</v>
      </c>
      <c r="J60" s="37">
        <f t="shared" si="2"/>
        <v>52.075620754469199</v>
      </c>
      <c r="K60" s="38" t="s">
        <v>467</v>
      </c>
      <c r="L60" s="39" t="str">
        <f t="shared" si="3"/>
        <v/>
      </c>
    </row>
    <row r="61" spans="1:12" s="40" customFormat="1" ht="15" x14ac:dyDescent="0.25">
      <c r="A61" s="41">
        <v>52</v>
      </c>
      <c r="B61" s="42" t="s">
        <v>77</v>
      </c>
      <c r="C61" s="31">
        <v>1</v>
      </c>
      <c r="D61" s="33">
        <v>73</v>
      </c>
      <c r="E61" s="34">
        <v>14754.205479452055</v>
      </c>
      <c r="F61" s="34">
        <v>1077057</v>
      </c>
      <c r="G61" s="35">
        <f t="shared" si="1"/>
        <v>4.5458484773561306E-2</v>
      </c>
      <c r="H61" s="34">
        <v>23693200.628332805</v>
      </c>
      <c r="I61" s="36">
        <f t="shared" si="0"/>
        <v>2132388.0565499524</v>
      </c>
      <c r="J61" s="37">
        <f t="shared" si="2"/>
        <v>71.52747452376849</v>
      </c>
      <c r="K61" s="38" t="s">
        <v>467</v>
      </c>
      <c r="L61" s="39" t="str">
        <f t="shared" si="3"/>
        <v/>
      </c>
    </row>
    <row r="62" spans="1:12" s="40" customFormat="1" ht="15" x14ac:dyDescent="0.25">
      <c r="A62" s="41">
        <v>53</v>
      </c>
      <c r="B62" s="42" t="s">
        <v>78</v>
      </c>
      <c r="C62" s="31">
        <v>0</v>
      </c>
      <c r="D62" s="33">
        <v>0</v>
      </c>
      <c r="E62" s="34">
        <v>14657.800000000001</v>
      </c>
      <c r="F62" s="34">
        <v>0</v>
      </c>
      <c r="G62" s="35" t="str">
        <f t="shared" si="1"/>
        <v/>
      </c>
      <c r="H62" s="34">
        <v>1917016.6</v>
      </c>
      <c r="I62" s="36">
        <f t="shared" si="0"/>
        <v>172531.49400000001</v>
      </c>
      <c r="J62" s="37" t="str">
        <f t="shared" si="2"/>
        <v/>
      </c>
      <c r="K62" s="38" t="s">
        <v>467</v>
      </c>
      <c r="L62" s="39" t="str">
        <f t="shared" si="3"/>
        <v/>
      </c>
    </row>
    <row r="63" spans="1:12" s="40" customFormat="1" ht="15" x14ac:dyDescent="0.25">
      <c r="A63" s="41">
        <v>54</v>
      </c>
      <c r="B63" s="42" t="s">
        <v>79</v>
      </c>
      <c r="C63" s="31">
        <v>0</v>
      </c>
      <c r="D63" s="33">
        <v>0</v>
      </c>
      <c r="E63" s="34">
        <v>14657.8</v>
      </c>
      <c r="F63" s="34">
        <v>0</v>
      </c>
      <c r="G63" s="35" t="str">
        <f t="shared" si="1"/>
        <v/>
      </c>
      <c r="H63" s="34">
        <v>32134</v>
      </c>
      <c r="I63" s="36">
        <f t="shared" si="0"/>
        <v>2892.06</v>
      </c>
      <c r="J63" s="37" t="str">
        <f t="shared" si="2"/>
        <v/>
      </c>
      <c r="K63" s="38" t="s">
        <v>467</v>
      </c>
      <c r="L63" s="39" t="str">
        <f t="shared" si="3"/>
        <v/>
      </c>
    </row>
    <row r="64" spans="1:12" s="40" customFormat="1" ht="15" x14ac:dyDescent="0.25">
      <c r="A64" s="41">
        <v>55</v>
      </c>
      <c r="B64" s="42" t="s">
        <v>80</v>
      </c>
      <c r="C64" s="31">
        <v>0</v>
      </c>
      <c r="D64" s="33">
        <v>0</v>
      </c>
      <c r="E64" s="34">
        <v>0</v>
      </c>
      <c r="F64" s="34">
        <v>0</v>
      </c>
      <c r="G64" s="35" t="str">
        <f t="shared" si="1"/>
        <v/>
      </c>
      <c r="H64" s="34">
        <v>0</v>
      </c>
      <c r="I64" s="36">
        <f t="shared" si="0"/>
        <v>0</v>
      </c>
      <c r="J64" s="37" t="str">
        <f t="shared" si="2"/>
        <v/>
      </c>
      <c r="K64" s="38" t="s">
        <v>467</v>
      </c>
      <c r="L64" s="39" t="str">
        <f t="shared" si="3"/>
        <v/>
      </c>
    </row>
    <row r="65" spans="1:12" s="40" customFormat="1" ht="15" x14ac:dyDescent="0.25">
      <c r="A65" s="41">
        <v>56</v>
      </c>
      <c r="B65" s="42" t="s">
        <v>81</v>
      </c>
      <c r="C65" s="31">
        <v>1</v>
      </c>
      <c r="D65" s="33">
        <v>105</v>
      </c>
      <c r="E65" s="34">
        <v>14101</v>
      </c>
      <c r="F65" s="34">
        <v>1480605</v>
      </c>
      <c r="G65" s="35">
        <f t="shared" si="1"/>
        <v>2.0208672862884934E-2</v>
      </c>
      <c r="H65" s="34">
        <v>73265820.573466048</v>
      </c>
      <c r="I65" s="36">
        <f t="shared" si="0"/>
        <v>6593923.8516119439</v>
      </c>
      <c r="J65" s="37">
        <f t="shared" si="2"/>
        <v>362.62100926260149</v>
      </c>
      <c r="K65" s="38" t="s">
        <v>467</v>
      </c>
      <c r="L65" s="39" t="str">
        <f t="shared" si="3"/>
        <v/>
      </c>
    </row>
    <row r="66" spans="1:12" s="40" customFormat="1" ht="15" x14ac:dyDescent="0.25">
      <c r="A66" s="41">
        <v>57</v>
      </c>
      <c r="B66" s="42" t="s">
        <v>82</v>
      </c>
      <c r="C66" s="31">
        <v>1</v>
      </c>
      <c r="D66" s="33">
        <v>1035</v>
      </c>
      <c r="E66" s="34">
        <v>14035.290821256038</v>
      </c>
      <c r="F66" s="34">
        <v>14526526</v>
      </c>
      <c r="G66" s="35">
        <f t="shared" si="1"/>
        <v>0.13477016134300771</v>
      </c>
      <c r="H66" s="34">
        <v>107787405.27755316</v>
      </c>
      <c r="I66" s="36">
        <f t="shared" si="0"/>
        <v>9700866.4749797843</v>
      </c>
      <c r="J66" s="37">
        <f t="shared" si="2"/>
        <v>-343.82326568622972</v>
      </c>
      <c r="K66" s="38">
        <v>19401732.949959569</v>
      </c>
      <c r="L66" s="39">
        <f t="shared" si="3"/>
        <v>347.35346862754068</v>
      </c>
    </row>
    <row r="67" spans="1:12" s="40" customFormat="1" ht="15" x14ac:dyDescent="0.25">
      <c r="A67" s="41">
        <v>58</v>
      </c>
      <c r="B67" s="42" t="s">
        <v>83</v>
      </c>
      <c r="C67" s="31">
        <v>0</v>
      </c>
      <c r="D67" s="33">
        <v>0</v>
      </c>
      <c r="E67" s="34">
        <v>14657.8</v>
      </c>
      <c r="F67" s="34">
        <v>0</v>
      </c>
      <c r="G67" s="35" t="str">
        <f t="shared" si="1"/>
        <v/>
      </c>
      <c r="H67" s="34">
        <v>14658</v>
      </c>
      <c r="I67" s="36">
        <f t="shared" si="0"/>
        <v>1319.22</v>
      </c>
      <c r="J67" s="37" t="str">
        <f t="shared" si="2"/>
        <v/>
      </c>
      <c r="K67" s="38" t="s">
        <v>467</v>
      </c>
      <c r="L67" s="39" t="str">
        <f t="shared" si="3"/>
        <v/>
      </c>
    </row>
    <row r="68" spans="1:12" s="40" customFormat="1" ht="15" x14ac:dyDescent="0.25">
      <c r="A68" s="41">
        <v>59</v>
      </c>
      <c r="B68" s="42" t="s">
        <v>84</v>
      </c>
      <c r="C68" s="31">
        <v>0</v>
      </c>
      <c r="D68" s="33">
        <v>0</v>
      </c>
      <c r="E68" s="34">
        <v>14657.799999999997</v>
      </c>
      <c r="F68" s="34">
        <v>0</v>
      </c>
      <c r="G68" s="35" t="str">
        <f t="shared" si="1"/>
        <v/>
      </c>
      <c r="H68" s="34">
        <v>1612275</v>
      </c>
      <c r="I68" s="36">
        <f t="shared" si="0"/>
        <v>145104.75</v>
      </c>
      <c r="J68" s="37" t="str">
        <f t="shared" si="2"/>
        <v/>
      </c>
      <c r="K68" s="38" t="s">
        <v>467</v>
      </c>
      <c r="L68" s="39" t="str">
        <f t="shared" si="3"/>
        <v/>
      </c>
    </row>
    <row r="69" spans="1:12" s="40" customFormat="1" ht="15" x14ac:dyDescent="0.25">
      <c r="A69" s="41">
        <v>60</v>
      </c>
      <c r="B69" s="42" t="s">
        <v>85</v>
      </c>
      <c r="C69" s="31">
        <v>0</v>
      </c>
      <c r="D69" s="33">
        <v>0</v>
      </c>
      <c r="E69" s="34">
        <v>16287.683529411765</v>
      </c>
      <c r="F69" s="34">
        <v>0</v>
      </c>
      <c r="G69" s="35" t="str">
        <f t="shared" si="1"/>
        <v/>
      </c>
      <c r="H69" s="34">
        <v>363116</v>
      </c>
      <c r="I69" s="36">
        <f t="shared" si="0"/>
        <v>32680.44</v>
      </c>
      <c r="J69" s="37" t="str">
        <f t="shared" si="2"/>
        <v/>
      </c>
      <c r="K69" s="38" t="s">
        <v>467</v>
      </c>
      <c r="L69" s="39" t="str">
        <f t="shared" si="3"/>
        <v/>
      </c>
    </row>
    <row r="70" spans="1:12" s="40" customFormat="1" ht="15" x14ac:dyDescent="0.25">
      <c r="A70" s="41">
        <v>61</v>
      </c>
      <c r="B70" s="42" t="s">
        <v>86</v>
      </c>
      <c r="C70" s="31">
        <v>1</v>
      </c>
      <c r="D70" s="33">
        <v>311</v>
      </c>
      <c r="E70" s="34">
        <v>12929.450160771705</v>
      </c>
      <c r="F70" s="34">
        <v>4021059</v>
      </c>
      <c r="G70" s="35">
        <f t="shared" si="1"/>
        <v>3.8349993156223408E-2</v>
      </c>
      <c r="H70" s="34">
        <v>104851622.36195773</v>
      </c>
      <c r="I70" s="36">
        <f t="shared" si="0"/>
        <v>9436646.0125761945</v>
      </c>
      <c r="J70" s="37">
        <f t="shared" si="2"/>
        <v>418.85671434097247</v>
      </c>
      <c r="K70" s="38" t="s">
        <v>467</v>
      </c>
      <c r="L70" s="39" t="str">
        <f t="shared" si="3"/>
        <v/>
      </c>
    </row>
    <row r="71" spans="1:12" s="40" customFormat="1" ht="15" x14ac:dyDescent="0.25">
      <c r="A71" s="41">
        <v>62</v>
      </c>
      <c r="B71" s="42" t="s">
        <v>87</v>
      </c>
      <c r="C71" s="31">
        <v>0</v>
      </c>
      <c r="D71" s="33">
        <v>0</v>
      </c>
      <c r="E71" s="34">
        <v>0</v>
      </c>
      <c r="F71" s="34">
        <v>0</v>
      </c>
      <c r="G71" s="35" t="str">
        <f t="shared" si="1"/>
        <v/>
      </c>
      <c r="H71" s="34">
        <v>0</v>
      </c>
      <c r="I71" s="36">
        <f t="shared" si="0"/>
        <v>0</v>
      </c>
      <c r="J71" s="37" t="str">
        <f t="shared" si="2"/>
        <v/>
      </c>
      <c r="K71" s="38" t="s">
        <v>467</v>
      </c>
      <c r="L71" s="39" t="str">
        <f t="shared" si="3"/>
        <v/>
      </c>
    </row>
    <row r="72" spans="1:12" s="40" customFormat="1" ht="15" x14ac:dyDescent="0.25">
      <c r="A72" s="41">
        <v>63</v>
      </c>
      <c r="B72" s="42" t="s">
        <v>88</v>
      </c>
      <c r="C72" s="31">
        <v>1</v>
      </c>
      <c r="D72" s="33">
        <v>3</v>
      </c>
      <c r="E72" s="34">
        <v>13823</v>
      </c>
      <c r="F72" s="34">
        <v>41469</v>
      </c>
      <c r="G72" s="35">
        <f t="shared" si="1"/>
        <v>1.6698477893210922E-2</v>
      </c>
      <c r="H72" s="34">
        <v>2483400</v>
      </c>
      <c r="I72" s="36">
        <f t="shared" si="0"/>
        <v>223506</v>
      </c>
      <c r="J72" s="37">
        <f t="shared" si="2"/>
        <v>13.169138392534181</v>
      </c>
      <c r="K72" s="38" t="s">
        <v>467</v>
      </c>
      <c r="L72" s="39" t="str">
        <f t="shared" si="3"/>
        <v/>
      </c>
    </row>
    <row r="73" spans="1:12" s="40" customFormat="1" ht="15" x14ac:dyDescent="0.25">
      <c r="A73" s="41">
        <v>64</v>
      </c>
      <c r="B73" s="42" t="s">
        <v>89</v>
      </c>
      <c r="C73" s="31">
        <v>1</v>
      </c>
      <c r="D73" s="33">
        <v>92</v>
      </c>
      <c r="E73" s="34">
        <v>11742.304347826086</v>
      </c>
      <c r="F73" s="34">
        <v>1080292</v>
      </c>
      <c r="G73" s="35">
        <f t="shared" si="1"/>
        <v>3.8140642501815356E-2</v>
      </c>
      <c r="H73" s="34">
        <v>28323906.70787945</v>
      </c>
      <c r="I73" s="36">
        <f t="shared" si="0"/>
        <v>2549151.6037091506</v>
      </c>
      <c r="J73" s="37">
        <f t="shared" si="2"/>
        <v>125.09125638368317</v>
      </c>
      <c r="K73" s="38" t="s">
        <v>467</v>
      </c>
      <c r="L73" s="39" t="str">
        <f t="shared" si="3"/>
        <v/>
      </c>
    </row>
    <row r="74" spans="1:12" s="40" customFormat="1" ht="15" x14ac:dyDescent="0.25">
      <c r="A74" s="41">
        <v>65</v>
      </c>
      <c r="B74" s="42" t="s">
        <v>90</v>
      </c>
      <c r="C74" s="31">
        <v>1</v>
      </c>
      <c r="D74" s="33">
        <v>9</v>
      </c>
      <c r="E74" s="34">
        <v>19480</v>
      </c>
      <c r="F74" s="34">
        <v>175320</v>
      </c>
      <c r="G74" s="35">
        <f t="shared" si="1"/>
        <v>6.8685341694545796E-3</v>
      </c>
      <c r="H74" s="34">
        <v>25525096.865598314</v>
      </c>
      <c r="I74" s="36">
        <f t="shared" ref="I74:I137" si="4">H74*0.09</f>
        <v>2297258.7179038483</v>
      </c>
      <c r="J74" s="37">
        <f t="shared" si="2"/>
        <v>108.92909229485875</v>
      </c>
      <c r="K74" s="38" t="s">
        <v>467</v>
      </c>
      <c r="L74" s="39" t="str">
        <f t="shared" si="3"/>
        <v/>
      </c>
    </row>
    <row r="75" spans="1:12" s="40" customFormat="1" ht="15" x14ac:dyDescent="0.25">
      <c r="A75" s="41">
        <v>66</v>
      </c>
      <c r="B75" s="42" t="s">
        <v>91</v>
      </c>
      <c r="C75" s="31">
        <v>0</v>
      </c>
      <c r="D75" s="33">
        <v>0</v>
      </c>
      <c r="E75" s="34">
        <v>0</v>
      </c>
      <c r="F75" s="34">
        <v>0</v>
      </c>
      <c r="G75" s="35" t="str">
        <f t="shared" ref="G75:G138" si="5">IF(D75&gt;0,IFERROR(F75/H75,""),"")</f>
        <v/>
      </c>
      <c r="H75" s="34">
        <v>0</v>
      </c>
      <c r="I75" s="36">
        <f t="shared" si="4"/>
        <v>0</v>
      </c>
      <c r="J75" s="37" t="str">
        <f t="shared" ref="J75:J138" si="6">IF(AND(A75&lt;800,C75=1,H75&gt;0,I75&gt;0),(I75-F75)/E75,"")</f>
        <v/>
      </c>
      <c r="K75" s="38" t="s">
        <v>467</v>
      </c>
      <c r="L75" s="39" t="str">
        <f t="shared" ref="L75:L138" si="7">IF(K75="","", (K75-F75)/E75)</f>
        <v/>
      </c>
    </row>
    <row r="76" spans="1:12" s="40" customFormat="1" ht="15" x14ac:dyDescent="0.25">
      <c r="A76" s="41">
        <v>67</v>
      </c>
      <c r="B76" s="42" t="s">
        <v>92</v>
      </c>
      <c r="C76" s="31">
        <v>1</v>
      </c>
      <c r="D76" s="33">
        <v>2</v>
      </c>
      <c r="E76" s="34">
        <v>19100.5</v>
      </c>
      <c r="F76" s="34">
        <v>38201</v>
      </c>
      <c r="G76" s="35">
        <f t="shared" si="5"/>
        <v>9.1039061877539395E-4</v>
      </c>
      <c r="H76" s="34">
        <v>41961109.014266677</v>
      </c>
      <c r="I76" s="36">
        <f t="shared" si="4"/>
        <v>3776499.811284001</v>
      </c>
      <c r="J76" s="37">
        <f t="shared" si="6"/>
        <v>195.71732736232042</v>
      </c>
      <c r="K76" s="38" t="s">
        <v>467</v>
      </c>
      <c r="L76" s="39" t="str">
        <f t="shared" si="7"/>
        <v/>
      </c>
    </row>
    <row r="77" spans="1:12" s="40" customFormat="1" ht="15" x14ac:dyDescent="0.25">
      <c r="A77" s="41">
        <v>68</v>
      </c>
      <c r="B77" s="42" t="s">
        <v>93</v>
      </c>
      <c r="C77" s="31">
        <v>1</v>
      </c>
      <c r="D77" s="33">
        <v>0</v>
      </c>
      <c r="E77" s="34">
        <v>29643.985063291144</v>
      </c>
      <c r="F77" s="34">
        <v>0</v>
      </c>
      <c r="G77" s="35" t="str">
        <f t="shared" si="5"/>
        <v/>
      </c>
      <c r="H77" s="34">
        <v>2615984.9865457774</v>
      </c>
      <c r="I77" s="36">
        <f t="shared" si="4"/>
        <v>235438.64878911996</v>
      </c>
      <c r="J77" s="37">
        <f t="shared" si="6"/>
        <v>7.9422064302909554</v>
      </c>
      <c r="K77" s="38" t="s">
        <v>467</v>
      </c>
      <c r="L77" s="39" t="str">
        <f t="shared" si="7"/>
        <v/>
      </c>
    </row>
    <row r="78" spans="1:12" s="40" customFormat="1" ht="15" x14ac:dyDescent="0.25">
      <c r="A78" s="41">
        <v>69</v>
      </c>
      <c r="B78" s="42" t="s">
        <v>94</v>
      </c>
      <c r="C78" s="31">
        <v>0</v>
      </c>
      <c r="D78" s="33">
        <v>0</v>
      </c>
      <c r="E78" s="34">
        <v>14657.800000000003</v>
      </c>
      <c r="F78" s="34">
        <v>0</v>
      </c>
      <c r="G78" s="35" t="str">
        <f t="shared" si="5"/>
        <v/>
      </c>
      <c r="H78" s="34">
        <v>146240</v>
      </c>
      <c r="I78" s="36">
        <f t="shared" si="4"/>
        <v>13161.6</v>
      </c>
      <c r="J78" s="37" t="str">
        <f t="shared" si="6"/>
        <v/>
      </c>
      <c r="K78" s="38" t="s">
        <v>467</v>
      </c>
      <c r="L78" s="39" t="str">
        <f t="shared" si="7"/>
        <v/>
      </c>
    </row>
    <row r="79" spans="1:12" s="40" customFormat="1" ht="15" x14ac:dyDescent="0.25">
      <c r="A79" s="41">
        <v>70</v>
      </c>
      <c r="B79" s="42" t="s">
        <v>95</v>
      </c>
      <c r="C79" s="31">
        <v>0</v>
      </c>
      <c r="D79" s="33">
        <v>0</v>
      </c>
      <c r="E79" s="34">
        <v>15812.300833333333</v>
      </c>
      <c r="F79" s="34">
        <v>0</v>
      </c>
      <c r="G79" s="35" t="str">
        <f t="shared" si="5"/>
        <v/>
      </c>
      <c r="H79" s="34">
        <v>483830</v>
      </c>
      <c r="I79" s="36">
        <f t="shared" si="4"/>
        <v>43544.7</v>
      </c>
      <c r="J79" s="37" t="str">
        <f t="shared" si="6"/>
        <v/>
      </c>
      <c r="K79" s="38" t="s">
        <v>467</v>
      </c>
      <c r="L79" s="39" t="str">
        <f t="shared" si="7"/>
        <v/>
      </c>
    </row>
    <row r="80" spans="1:12" s="40" customFormat="1" ht="15" x14ac:dyDescent="0.25">
      <c r="A80" s="41">
        <v>71</v>
      </c>
      <c r="B80" s="42" t="s">
        <v>96</v>
      </c>
      <c r="C80" s="31">
        <v>1</v>
      </c>
      <c r="D80" s="33">
        <v>8</v>
      </c>
      <c r="E80" s="34">
        <v>14840.75</v>
      </c>
      <c r="F80" s="34">
        <v>118726</v>
      </c>
      <c r="G80" s="35">
        <f t="shared" si="5"/>
        <v>2.0855588373734006E-3</v>
      </c>
      <c r="H80" s="34">
        <v>56927667.47809723</v>
      </c>
      <c r="I80" s="36">
        <f t="shared" si="4"/>
        <v>5123490.0730287507</v>
      </c>
      <c r="J80" s="37">
        <f t="shared" si="6"/>
        <v>337.23120954323406</v>
      </c>
      <c r="K80" s="38" t="s">
        <v>467</v>
      </c>
      <c r="L80" s="39" t="str">
        <f t="shared" si="7"/>
        <v/>
      </c>
    </row>
    <row r="81" spans="1:12" s="40" customFormat="1" ht="15" x14ac:dyDescent="0.25">
      <c r="A81" s="41">
        <v>72</v>
      </c>
      <c r="B81" s="42" t="s">
        <v>97</v>
      </c>
      <c r="C81" s="31">
        <v>1</v>
      </c>
      <c r="D81" s="33">
        <v>8</v>
      </c>
      <c r="E81" s="34">
        <v>15352.25</v>
      </c>
      <c r="F81" s="34">
        <v>122818</v>
      </c>
      <c r="G81" s="35">
        <f t="shared" si="5"/>
        <v>2.5532389538283494E-3</v>
      </c>
      <c r="H81" s="34">
        <v>48102822.423199207</v>
      </c>
      <c r="I81" s="36">
        <f t="shared" si="4"/>
        <v>4329254.0180879282</v>
      </c>
      <c r="J81" s="37">
        <f t="shared" si="6"/>
        <v>273.99475764711548</v>
      </c>
      <c r="K81" s="38" t="s">
        <v>467</v>
      </c>
      <c r="L81" s="39" t="str">
        <f t="shared" si="7"/>
        <v/>
      </c>
    </row>
    <row r="82" spans="1:12" s="40" customFormat="1" ht="15" x14ac:dyDescent="0.25">
      <c r="A82" s="41">
        <v>73</v>
      </c>
      <c r="B82" s="42" t="s">
        <v>98</v>
      </c>
      <c r="C82" s="31">
        <v>1</v>
      </c>
      <c r="D82" s="33">
        <v>21</v>
      </c>
      <c r="E82" s="34">
        <v>21616</v>
      </c>
      <c r="F82" s="34">
        <v>453936</v>
      </c>
      <c r="G82" s="35">
        <f t="shared" si="5"/>
        <v>8.7620932916126475E-3</v>
      </c>
      <c r="H82" s="34">
        <v>51806798.317762934</v>
      </c>
      <c r="I82" s="36">
        <f t="shared" si="4"/>
        <v>4662611.8485986637</v>
      </c>
      <c r="J82" s="37">
        <f t="shared" si="6"/>
        <v>194.70188048661473</v>
      </c>
      <c r="K82" s="38" t="s">
        <v>467</v>
      </c>
      <c r="L82" s="39" t="str">
        <f t="shared" si="7"/>
        <v/>
      </c>
    </row>
    <row r="83" spans="1:12" s="40" customFormat="1" ht="15" x14ac:dyDescent="0.25">
      <c r="A83" s="41">
        <v>74</v>
      </c>
      <c r="B83" s="42" t="s">
        <v>99</v>
      </c>
      <c r="C83" s="31">
        <v>1</v>
      </c>
      <c r="D83" s="33">
        <v>7</v>
      </c>
      <c r="E83" s="34">
        <v>17826</v>
      </c>
      <c r="F83" s="34">
        <v>124782</v>
      </c>
      <c r="G83" s="35">
        <f t="shared" si="5"/>
        <v>2.0699047316130897E-2</v>
      </c>
      <c r="H83" s="34">
        <v>6028393.3890404999</v>
      </c>
      <c r="I83" s="36">
        <f t="shared" si="4"/>
        <v>542555.40501364495</v>
      </c>
      <c r="J83" s="37">
        <f t="shared" si="6"/>
        <v>23.436183384586837</v>
      </c>
      <c r="K83" s="38" t="s">
        <v>467</v>
      </c>
      <c r="L83" s="39" t="str">
        <f t="shared" si="7"/>
        <v/>
      </c>
    </row>
    <row r="84" spans="1:12" s="40" customFormat="1" ht="15" x14ac:dyDescent="0.25">
      <c r="A84" s="41">
        <v>75</v>
      </c>
      <c r="B84" s="42" t="s">
        <v>100</v>
      </c>
      <c r="C84" s="31">
        <v>0</v>
      </c>
      <c r="D84" s="33">
        <v>0</v>
      </c>
      <c r="E84" s="34">
        <v>0</v>
      </c>
      <c r="F84" s="34">
        <v>0</v>
      </c>
      <c r="G84" s="35" t="str">
        <f t="shared" si="5"/>
        <v/>
      </c>
      <c r="H84" s="34">
        <v>110345</v>
      </c>
      <c r="I84" s="36">
        <f t="shared" si="4"/>
        <v>9931.0499999999993</v>
      </c>
      <c r="J84" s="37" t="str">
        <f t="shared" si="6"/>
        <v/>
      </c>
      <c r="K84" s="38" t="s">
        <v>467</v>
      </c>
      <c r="L84" s="39" t="str">
        <f t="shared" si="7"/>
        <v/>
      </c>
    </row>
    <row r="85" spans="1:12" s="40" customFormat="1" ht="15" x14ac:dyDescent="0.25">
      <c r="A85" s="41">
        <v>76</v>
      </c>
      <c r="B85" s="42" t="s">
        <v>101</v>
      </c>
      <c r="C85" s="31">
        <v>0</v>
      </c>
      <c r="D85" s="33">
        <v>0</v>
      </c>
      <c r="E85" s="34">
        <v>0</v>
      </c>
      <c r="F85" s="34">
        <v>0</v>
      </c>
      <c r="G85" s="35" t="str">
        <f t="shared" si="5"/>
        <v/>
      </c>
      <c r="H85" s="34">
        <v>0</v>
      </c>
      <c r="I85" s="36">
        <f t="shared" si="4"/>
        <v>0</v>
      </c>
      <c r="J85" s="37" t="str">
        <f t="shared" si="6"/>
        <v/>
      </c>
      <c r="K85" s="38" t="s">
        <v>467</v>
      </c>
      <c r="L85" s="39" t="str">
        <f t="shared" si="7"/>
        <v/>
      </c>
    </row>
    <row r="86" spans="1:12" s="40" customFormat="1" ht="15" x14ac:dyDescent="0.25">
      <c r="A86" s="41">
        <v>77</v>
      </c>
      <c r="B86" s="42" t="s">
        <v>102</v>
      </c>
      <c r="C86" s="31">
        <v>1</v>
      </c>
      <c r="D86" s="33">
        <v>1</v>
      </c>
      <c r="E86" s="34">
        <v>13970</v>
      </c>
      <c r="F86" s="34">
        <v>13970</v>
      </c>
      <c r="G86" s="35">
        <f t="shared" si="5"/>
        <v>8.1379451063202262E-4</v>
      </c>
      <c r="H86" s="34">
        <v>17166495.739999998</v>
      </c>
      <c r="I86" s="36">
        <f t="shared" si="4"/>
        <v>1544984.6165999998</v>
      </c>
      <c r="J86" s="37">
        <f t="shared" si="6"/>
        <v>109.59302910522547</v>
      </c>
      <c r="K86" s="38" t="s">
        <v>467</v>
      </c>
      <c r="L86" s="39" t="str">
        <f t="shared" si="7"/>
        <v/>
      </c>
    </row>
    <row r="87" spans="1:12" s="40" customFormat="1" ht="15" x14ac:dyDescent="0.25">
      <c r="A87" s="41">
        <v>78</v>
      </c>
      <c r="B87" s="42" t="s">
        <v>103</v>
      </c>
      <c r="C87" s="31">
        <v>1</v>
      </c>
      <c r="D87" s="33">
        <v>0</v>
      </c>
      <c r="E87" s="34">
        <v>21488.488720528454</v>
      </c>
      <c r="F87" s="34">
        <v>0</v>
      </c>
      <c r="G87" s="35" t="str">
        <f t="shared" si="5"/>
        <v/>
      </c>
      <c r="H87" s="34">
        <v>12313485.449999999</v>
      </c>
      <c r="I87" s="36">
        <f t="shared" si="4"/>
        <v>1108213.6904999998</v>
      </c>
      <c r="J87" s="37">
        <f t="shared" si="6"/>
        <v>51.57243512622167</v>
      </c>
      <c r="K87" s="38" t="s">
        <v>467</v>
      </c>
      <c r="L87" s="39" t="str">
        <f t="shared" si="7"/>
        <v/>
      </c>
    </row>
    <row r="88" spans="1:12" s="40" customFormat="1" ht="15" x14ac:dyDescent="0.25">
      <c r="A88" s="41">
        <v>79</v>
      </c>
      <c r="B88" s="42" t="s">
        <v>104</v>
      </c>
      <c r="C88" s="31">
        <v>1</v>
      </c>
      <c r="D88" s="33">
        <v>273</v>
      </c>
      <c r="E88" s="34">
        <v>11274.652014652014</v>
      </c>
      <c r="F88" s="34">
        <v>3077980</v>
      </c>
      <c r="G88" s="35">
        <f t="shared" si="5"/>
        <v>6.9800673787243403E-2</v>
      </c>
      <c r="H88" s="34">
        <v>44096709</v>
      </c>
      <c r="I88" s="36">
        <f t="shared" si="4"/>
        <v>3968703.81</v>
      </c>
      <c r="J88" s="37">
        <f t="shared" si="6"/>
        <v>79.002332740953491</v>
      </c>
      <c r="K88" s="38" t="s">
        <v>467</v>
      </c>
      <c r="L88" s="39" t="str">
        <f t="shared" si="7"/>
        <v/>
      </c>
    </row>
    <row r="89" spans="1:12" s="40" customFormat="1" ht="15" x14ac:dyDescent="0.25">
      <c r="A89" s="41">
        <v>80</v>
      </c>
      <c r="B89" s="42" t="s">
        <v>105</v>
      </c>
      <c r="C89" s="31">
        <v>0</v>
      </c>
      <c r="D89" s="33">
        <v>0</v>
      </c>
      <c r="E89" s="34">
        <v>0</v>
      </c>
      <c r="F89" s="34">
        <v>0</v>
      </c>
      <c r="G89" s="35" t="str">
        <f t="shared" si="5"/>
        <v/>
      </c>
      <c r="H89" s="34">
        <v>45000</v>
      </c>
      <c r="I89" s="36">
        <f t="shared" si="4"/>
        <v>4050</v>
      </c>
      <c r="J89" s="37" t="str">
        <f t="shared" si="6"/>
        <v/>
      </c>
      <c r="K89" s="38" t="s">
        <v>467</v>
      </c>
      <c r="L89" s="39" t="str">
        <f t="shared" si="7"/>
        <v/>
      </c>
    </row>
    <row r="90" spans="1:12" s="40" customFormat="1" ht="15" x14ac:dyDescent="0.25">
      <c r="A90" s="41">
        <v>81</v>
      </c>
      <c r="B90" s="42" t="s">
        <v>106</v>
      </c>
      <c r="C90" s="31">
        <v>0</v>
      </c>
      <c r="D90" s="33">
        <v>0</v>
      </c>
      <c r="E90" s="34">
        <v>0</v>
      </c>
      <c r="F90" s="34">
        <v>0</v>
      </c>
      <c r="G90" s="35" t="str">
        <f t="shared" si="5"/>
        <v/>
      </c>
      <c r="H90" s="34">
        <v>0</v>
      </c>
      <c r="I90" s="36">
        <f t="shared" si="4"/>
        <v>0</v>
      </c>
      <c r="J90" s="37" t="str">
        <f t="shared" si="6"/>
        <v/>
      </c>
      <c r="K90" s="38" t="s">
        <v>467</v>
      </c>
      <c r="L90" s="39" t="str">
        <f t="shared" si="7"/>
        <v/>
      </c>
    </row>
    <row r="91" spans="1:12" s="40" customFormat="1" ht="15" x14ac:dyDescent="0.25">
      <c r="A91" s="41">
        <v>82</v>
      </c>
      <c r="B91" s="42" t="s">
        <v>107</v>
      </c>
      <c r="C91" s="31">
        <v>1</v>
      </c>
      <c r="D91" s="33">
        <v>10</v>
      </c>
      <c r="E91" s="34">
        <v>14659</v>
      </c>
      <c r="F91" s="34">
        <v>146590</v>
      </c>
      <c r="G91" s="35">
        <f t="shared" si="5"/>
        <v>3.3854288522826947E-3</v>
      </c>
      <c r="H91" s="34">
        <v>43300274.912337527</v>
      </c>
      <c r="I91" s="36">
        <f t="shared" si="4"/>
        <v>3897024.7421103772</v>
      </c>
      <c r="J91" s="37">
        <f t="shared" si="6"/>
        <v>255.84519695138667</v>
      </c>
      <c r="K91" s="38" t="s">
        <v>467</v>
      </c>
      <c r="L91" s="39" t="str">
        <f t="shared" si="7"/>
        <v/>
      </c>
    </row>
    <row r="92" spans="1:12" s="40" customFormat="1" ht="15" x14ac:dyDescent="0.25">
      <c r="A92" s="41">
        <v>83</v>
      </c>
      <c r="B92" s="42" t="s">
        <v>108</v>
      </c>
      <c r="C92" s="31">
        <v>1</v>
      </c>
      <c r="D92" s="33">
        <v>14</v>
      </c>
      <c r="E92" s="34">
        <v>12940.714285714286</v>
      </c>
      <c r="F92" s="34">
        <v>181170</v>
      </c>
      <c r="G92" s="35">
        <f t="shared" si="5"/>
        <v>6.5446568797821042E-3</v>
      </c>
      <c r="H92" s="34">
        <v>27682123.498280603</v>
      </c>
      <c r="I92" s="36">
        <f t="shared" si="4"/>
        <v>2491391.114845254</v>
      </c>
      <c r="J92" s="37">
        <f t="shared" si="6"/>
        <v>178.52346198506129</v>
      </c>
      <c r="K92" s="38" t="s">
        <v>467</v>
      </c>
      <c r="L92" s="39" t="str">
        <f t="shared" si="7"/>
        <v/>
      </c>
    </row>
    <row r="93" spans="1:12" s="40" customFormat="1" ht="15" x14ac:dyDescent="0.25">
      <c r="A93" s="41">
        <v>84</v>
      </c>
      <c r="B93" s="42" t="s">
        <v>109</v>
      </c>
      <c r="C93" s="31">
        <v>0</v>
      </c>
      <c r="D93" s="33">
        <v>0</v>
      </c>
      <c r="E93" s="34">
        <v>15977.229523809525</v>
      </c>
      <c r="F93" s="34">
        <v>0</v>
      </c>
      <c r="G93" s="35" t="str">
        <f t="shared" si="5"/>
        <v/>
      </c>
      <c r="H93" s="34">
        <v>348043</v>
      </c>
      <c r="I93" s="36">
        <f t="shared" si="4"/>
        <v>31323.87</v>
      </c>
      <c r="J93" s="37" t="str">
        <f t="shared" si="6"/>
        <v/>
      </c>
      <c r="K93" s="38" t="s">
        <v>467</v>
      </c>
      <c r="L93" s="39" t="str">
        <f t="shared" si="7"/>
        <v/>
      </c>
    </row>
    <row r="94" spans="1:12" s="40" customFormat="1" ht="15" x14ac:dyDescent="0.25">
      <c r="A94" s="41">
        <v>85</v>
      </c>
      <c r="B94" s="42" t="s">
        <v>110</v>
      </c>
      <c r="C94" s="31">
        <v>1</v>
      </c>
      <c r="D94" s="33">
        <v>0</v>
      </c>
      <c r="E94" s="34">
        <v>27076.345183246074</v>
      </c>
      <c r="F94" s="34">
        <v>0</v>
      </c>
      <c r="G94" s="35" t="str">
        <f t="shared" si="5"/>
        <v/>
      </c>
      <c r="H94" s="34">
        <v>4656020.3100000005</v>
      </c>
      <c r="I94" s="36">
        <f t="shared" si="4"/>
        <v>419041.82790000003</v>
      </c>
      <c r="J94" s="37">
        <f t="shared" si="6"/>
        <v>15.476306904200975</v>
      </c>
      <c r="K94" s="38" t="s">
        <v>467</v>
      </c>
      <c r="L94" s="39" t="str">
        <f t="shared" si="7"/>
        <v/>
      </c>
    </row>
    <row r="95" spans="1:12" s="40" customFormat="1" ht="15" x14ac:dyDescent="0.25">
      <c r="A95" s="41">
        <v>86</v>
      </c>
      <c r="B95" s="42" t="s">
        <v>111</v>
      </c>
      <c r="C95" s="31">
        <v>1</v>
      </c>
      <c r="D95" s="33">
        <v>120</v>
      </c>
      <c r="E95" s="34">
        <v>11895.225</v>
      </c>
      <c r="F95" s="34">
        <v>1427427</v>
      </c>
      <c r="G95" s="35">
        <f t="shared" si="5"/>
        <v>6.0819279482018249E-2</v>
      </c>
      <c r="H95" s="34">
        <v>23469975.510348346</v>
      </c>
      <c r="I95" s="36">
        <f t="shared" si="4"/>
        <v>2112297.7959313509</v>
      </c>
      <c r="J95" s="37">
        <f t="shared" si="6"/>
        <v>57.575270407356811</v>
      </c>
      <c r="K95" s="38">
        <v>4224595.5918627018</v>
      </c>
      <c r="L95" s="39">
        <f t="shared" si="7"/>
        <v>235.15054081471362</v>
      </c>
    </row>
    <row r="96" spans="1:12" s="40" customFormat="1" ht="15" x14ac:dyDescent="0.25">
      <c r="A96" s="41">
        <v>87</v>
      </c>
      <c r="B96" s="42" t="s">
        <v>112</v>
      </c>
      <c r="C96" s="31">
        <v>1</v>
      </c>
      <c r="D96" s="33">
        <v>12</v>
      </c>
      <c r="E96" s="34">
        <v>17779.083333333332</v>
      </c>
      <c r="F96" s="34">
        <v>213349</v>
      </c>
      <c r="G96" s="35">
        <f t="shared" si="5"/>
        <v>5.4035509717963327E-3</v>
      </c>
      <c r="H96" s="34">
        <v>39483110.479306757</v>
      </c>
      <c r="I96" s="36">
        <f t="shared" si="4"/>
        <v>3553479.943137608</v>
      </c>
      <c r="J96" s="37">
        <f t="shared" si="6"/>
        <v>187.86856895345795</v>
      </c>
      <c r="K96" s="38" t="s">
        <v>467</v>
      </c>
      <c r="L96" s="39" t="str">
        <f t="shared" si="7"/>
        <v/>
      </c>
    </row>
    <row r="97" spans="1:12" s="40" customFormat="1" ht="15" x14ac:dyDescent="0.25">
      <c r="A97" s="41">
        <v>88</v>
      </c>
      <c r="B97" s="42" t="s">
        <v>113</v>
      </c>
      <c r="C97" s="31">
        <v>1</v>
      </c>
      <c r="D97" s="33">
        <v>22</v>
      </c>
      <c r="E97" s="34">
        <v>15092.272727272728</v>
      </c>
      <c r="F97" s="34">
        <v>332030</v>
      </c>
      <c r="G97" s="35">
        <f t="shared" si="5"/>
        <v>6.6702212366123595E-3</v>
      </c>
      <c r="H97" s="34">
        <v>49777959.114386111</v>
      </c>
      <c r="I97" s="36">
        <f t="shared" si="4"/>
        <v>4480016.3202947499</v>
      </c>
      <c r="J97" s="37">
        <f t="shared" si="6"/>
        <v>274.84172829709513</v>
      </c>
      <c r="K97" s="38" t="s">
        <v>467</v>
      </c>
      <c r="L97" s="39" t="str">
        <f t="shared" si="7"/>
        <v/>
      </c>
    </row>
    <row r="98" spans="1:12" s="40" customFormat="1" ht="15" x14ac:dyDescent="0.25">
      <c r="A98" s="41">
        <v>89</v>
      </c>
      <c r="B98" s="42" t="s">
        <v>114</v>
      </c>
      <c r="C98" s="31">
        <v>1</v>
      </c>
      <c r="D98" s="33">
        <v>32</v>
      </c>
      <c r="E98" s="34">
        <v>28014</v>
      </c>
      <c r="F98" s="34">
        <v>896448</v>
      </c>
      <c r="G98" s="35">
        <f t="shared" si="5"/>
        <v>7.5445739594239142E-2</v>
      </c>
      <c r="H98" s="34">
        <v>11882022.826222656</v>
      </c>
      <c r="I98" s="36">
        <f t="shared" si="4"/>
        <v>1069382.0543600391</v>
      </c>
      <c r="J98" s="37">
        <f t="shared" si="6"/>
        <v>6.1731296623130962</v>
      </c>
      <c r="K98" s="38" t="s">
        <v>467</v>
      </c>
      <c r="L98" s="39" t="str">
        <f t="shared" si="7"/>
        <v/>
      </c>
    </row>
    <row r="99" spans="1:12" s="40" customFormat="1" ht="15" x14ac:dyDescent="0.25">
      <c r="A99" s="41">
        <v>90</v>
      </c>
      <c r="B99" s="42" t="s">
        <v>115</v>
      </c>
      <c r="C99" s="31">
        <v>0</v>
      </c>
      <c r="D99" s="33">
        <v>0</v>
      </c>
      <c r="E99" s="34">
        <v>0</v>
      </c>
      <c r="F99" s="34">
        <v>0</v>
      </c>
      <c r="G99" s="35" t="str">
        <f t="shared" si="5"/>
        <v/>
      </c>
      <c r="H99" s="34">
        <v>0</v>
      </c>
      <c r="I99" s="36">
        <f t="shared" si="4"/>
        <v>0</v>
      </c>
      <c r="J99" s="37" t="str">
        <f t="shared" si="6"/>
        <v/>
      </c>
      <c r="K99" s="38" t="s">
        <v>467</v>
      </c>
      <c r="L99" s="39" t="str">
        <f t="shared" si="7"/>
        <v/>
      </c>
    </row>
    <row r="100" spans="1:12" s="40" customFormat="1" ht="15" x14ac:dyDescent="0.25">
      <c r="A100" s="41">
        <v>91</v>
      </c>
      <c r="B100" s="42" t="s">
        <v>116</v>
      </c>
      <c r="C100" s="31">
        <v>1</v>
      </c>
      <c r="D100" s="33">
        <v>3</v>
      </c>
      <c r="E100" s="34">
        <v>26325</v>
      </c>
      <c r="F100" s="34">
        <v>78975</v>
      </c>
      <c r="G100" s="35">
        <f t="shared" si="5"/>
        <v>1.4098458641432301E-2</v>
      </c>
      <c r="H100" s="34">
        <v>5601676.183799956</v>
      </c>
      <c r="I100" s="36">
        <f t="shared" si="4"/>
        <v>504150.85654199601</v>
      </c>
      <c r="J100" s="37">
        <f t="shared" si="6"/>
        <v>16.151029688204975</v>
      </c>
      <c r="K100" s="38" t="s">
        <v>467</v>
      </c>
      <c r="L100" s="39" t="str">
        <f t="shared" si="7"/>
        <v/>
      </c>
    </row>
    <row r="101" spans="1:12" s="40" customFormat="1" ht="15" x14ac:dyDescent="0.25">
      <c r="A101" s="41">
        <v>92</v>
      </c>
      <c r="B101" s="42" t="s">
        <v>117</v>
      </c>
      <c r="C101" s="31">
        <v>0</v>
      </c>
      <c r="D101" s="33">
        <v>0</v>
      </c>
      <c r="E101" s="34">
        <v>0</v>
      </c>
      <c r="F101" s="34">
        <v>0</v>
      </c>
      <c r="G101" s="35" t="str">
        <f t="shared" si="5"/>
        <v/>
      </c>
      <c r="H101" s="34">
        <v>0</v>
      </c>
      <c r="I101" s="36">
        <f t="shared" si="4"/>
        <v>0</v>
      </c>
      <c r="J101" s="37" t="str">
        <f t="shared" si="6"/>
        <v/>
      </c>
      <c r="K101" s="38" t="s">
        <v>467</v>
      </c>
      <c r="L101" s="39" t="str">
        <f t="shared" si="7"/>
        <v/>
      </c>
    </row>
    <row r="102" spans="1:12" s="40" customFormat="1" ht="15" x14ac:dyDescent="0.25">
      <c r="A102" s="41">
        <v>93</v>
      </c>
      <c r="B102" s="42" t="s">
        <v>118</v>
      </c>
      <c r="C102" s="31">
        <v>1</v>
      </c>
      <c r="D102" s="33">
        <v>640</v>
      </c>
      <c r="E102" s="34">
        <v>12849.0609375</v>
      </c>
      <c r="F102" s="34">
        <v>8223399</v>
      </c>
      <c r="G102" s="35">
        <f t="shared" si="5"/>
        <v>7.4462659539690237E-2</v>
      </c>
      <c r="H102" s="34">
        <v>110436547</v>
      </c>
      <c r="I102" s="36">
        <f t="shared" si="4"/>
        <v>9939289.2300000004</v>
      </c>
      <c r="J102" s="37">
        <f t="shared" si="6"/>
        <v>133.542072712269</v>
      </c>
      <c r="K102" s="38">
        <v>19878578.460000001</v>
      </c>
      <c r="L102" s="39">
        <f t="shared" si="7"/>
        <v>907.08414542453795</v>
      </c>
    </row>
    <row r="103" spans="1:12" s="40" customFormat="1" ht="15" x14ac:dyDescent="0.25">
      <c r="A103" s="41">
        <v>94</v>
      </c>
      <c r="B103" s="42" t="s">
        <v>119</v>
      </c>
      <c r="C103" s="31">
        <v>1</v>
      </c>
      <c r="D103" s="33">
        <v>2</v>
      </c>
      <c r="E103" s="34">
        <v>9772</v>
      </c>
      <c r="F103" s="34">
        <v>19544</v>
      </c>
      <c r="G103" s="35">
        <f t="shared" si="5"/>
        <v>8.7213793985459046E-4</v>
      </c>
      <c r="H103" s="34">
        <v>22409299.156574391</v>
      </c>
      <c r="I103" s="36">
        <f t="shared" si="4"/>
        <v>2016836.9240916951</v>
      </c>
      <c r="J103" s="37">
        <f t="shared" si="6"/>
        <v>204.38937004622341</v>
      </c>
      <c r="K103" s="38" t="s">
        <v>467</v>
      </c>
      <c r="L103" s="39" t="str">
        <f t="shared" si="7"/>
        <v/>
      </c>
    </row>
    <row r="104" spans="1:12" s="40" customFormat="1" ht="15" x14ac:dyDescent="0.25">
      <c r="A104" s="41">
        <v>95</v>
      </c>
      <c r="B104" s="42" t="s">
        <v>120</v>
      </c>
      <c r="C104" s="31">
        <v>1</v>
      </c>
      <c r="D104" s="33">
        <v>1892</v>
      </c>
      <c r="E104" s="34">
        <v>12594.961945031713</v>
      </c>
      <c r="F104" s="34">
        <v>23829668</v>
      </c>
      <c r="G104" s="35">
        <f t="shared" si="5"/>
        <v>0.14024462511018301</v>
      </c>
      <c r="H104" s="34">
        <v>169915018</v>
      </c>
      <c r="I104" s="36">
        <f t="shared" si="4"/>
        <v>15292351.619999999</v>
      </c>
      <c r="J104" s="37">
        <f t="shared" si="6"/>
        <v>-677.83582175630818</v>
      </c>
      <c r="K104" s="38">
        <v>30584703.239999998</v>
      </c>
      <c r="L104" s="39">
        <f t="shared" si="7"/>
        <v>536.32835648738353</v>
      </c>
    </row>
    <row r="105" spans="1:12" s="40" customFormat="1" ht="15" x14ac:dyDescent="0.25">
      <c r="A105" s="41">
        <v>96</v>
      </c>
      <c r="B105" s="42" t="s">
        <v>121</v>
      </c>
      <c r="C105" s="31">
        <v>1</v>
      </c>
      <c r="D105" s="33">
        <v>108</v>
      </c>
      <c r="E105" s="34">
        <v>17800.666666666668</v>
      </c>
      <c r="F105" s="34">
        <v>1922472</v>
      </c>
      <c r="G105" s="35">
        <f t="shared" si="5"/>
        <v>3.1538031471370763E-2</v>
      </c>
      <c r="H105" s="34">
        <v>60957260.498175353</v>
      </c>
      <c r="I105" s="36">
        <f t="shared" si="4"/>
        <v>5486153.4448357811</v>
      </c>
      <c r="J105" s="37">
        <f t="shared" si="6"/>
        <v>200.19932464153669</v>
      </c>
      <c r="K105" s="38" t="s">
        <v>467</v>
      </c>
      <c r="L105" s="39" t="str">
        <f t="shared" si="7"/>
        <v/>
      </c>
    </row>
    <row r="106" spans="1:12" s="40" customFormat="1" ht="15" x14ac:dyDescent="0.25">
      <c r="A106" s="41">
        <v>97</v>
      </c>
      <c r="B106" s="42" t="s">
        <v>122</v>
      </c>
      <c r="C106" s="31">
        <v>1</v>
      </c>
      <c r="D106" s="33">
        <v>240</v>
      </c>
      <c r="E106" s="34">
        <v>12399.725</v>
      </c>
      <c r="F106" s="34">
        <v>2975934</v>
      </c>
      <c r="G106" s="35">
        <f t="shared" si="5"/>
        <v>3.8628791317903532E-2</v>
      </c>
      <c r="H106" s="34">
        <v>77039273</v>
      </c>
      <c r="I106" s="36">
        <f t="shared" si="4"/>
        <v>6933534.5699999994</v>
      </c>
      <c r="J106" s="37">
        <f t="shared" si="6"/>
        <v>319.1684146220984</v>
      </c>
      <c r="K106" s="38">
        <v>13867069.139999999</v>
      </c>
      <c r="L106" s="39">
        <f t="shared" si="7"/>
        <v>878.33682924419679</v>
      </c>
    </row>
    <row r="107" spans="1:12" s="40" customFormat="1" ht="15" x14ac:dyDescent="0.25">
      <c r="A107" s="41">
        <v>98</v>
      </c>
      <c r="B107" s="42" t="s">
        <v>123</v>
      </c>
      <c r="C107" s="31">
        <v>1</v>
      </c>
      <c r="D107" s="33">
        <v>3</v>
      </c>
      <c r="E107" s="34">
        <v>22086</v>
      </c>
      <c r="F107" s="34">
        <v>66258</v>
      </c>
      <c r="G107" s="35">
        <f t="shared" si="5"/>
        <v>4.2446375919865317E-2</v>
      </c>
      <c r="H107" s="34">
        <v>1560981.32205889</v>
      </c>
      <c r="I107" s="36">
        <f t="shared" si="4"/>
        <v>140488.31898530011</v>
      </c>
      <c r="J107" s="37">
        <f t="shared" si="6"/>
        <v>3.3609670825545646</v>
      </c>
      <c r="K107" s="38">
        <v>280976.63797060022</v>
      </c>
      <c r="L107" s="39">
        <f t="shared" si="7"/>
        <v>9.7219341651091291</v>
      </c>
    </row>
    <row r="108" spans="1:12" s="40" customFormat="1" ht="15" x14ac:dyDescent="0.25">
      <c r="A108" s="41">
        <v>99</v>
      </c>
      <c r="B108" s="42" t="s">
        <v>124</v>
      </c>
      <c r="C108" s="31">
        <v>1</v>
      </c>
      <c r="D108" s="33">
        <v>117</v>
      </c>
      <c r="E108" s="34">
        <v>17384.358974358973</v>
      </c>
      <c r="F108" s="34">
        <v>2033970</v>
      </c>
      <c r="G108" s="35">
        <f t="shared" si="5"/>
        <v>4.4249254506691767E-2</v>
      </c>
      <c r="H108" s="34">
        <v>45966198.135437623</v>
      </c>
      <c r="I108" s="36">
        <f t="shared" si="4"/>
        <v>4136957.8321893858</v>
      </c>
      <c r="J108" s="37">
        <f t="shared" si="6"/>
        <v>120.97011085028696</v>
      </c>
      <c r="K108" s="38" t="s">
        <v>467</v>
      </c>
      <c r="L108" s="39" t="str">
        <f t="shared" si="7"/>
        <v/>
      </c>
    </row>
    <row r="109" spans="1:12" s="40" customFormat="1" ht="15" x14ac:dyDescent="0.25">
      <c r="A109" s="41">
        <v>100</v>
      </c>
      <c r="B109" s="42" t="s">
        <v>125</v>
      </c>
      <c r="C109" s="31">
        <v>1</v>
      </c>
      <c r="D109" s="33">
        <v>366</v>
      </c>
      <c r="E109" s="34">
        <v>15437.704918032787</v>
      </c>
      <c r="F109" s="34">
        <v>5650200</v>
      </c>
      <c r="G109" s="35">
        <f t="shared" si="5"/>
        <v>3.2467778480518197E-2</v>
      </c>
      <c r="H109" s="34">
        <v>174024841.37897879</v>
      </c>
      <c r="I109" s="36">
        <f t="shared" si="4"/>
        <v>15662235.724108091</v>
      </c>
      <c r="J109" s="37">
        <f t="shared" si="6"/>
        <v>648.54431259487478</v>
      </c>
      <c r="K109" s="38" t="s">
        <v>467</v>
      </c>
      <c r="L109" s="39" t="str">
        <f t="shared" si="7"/>
        <v/>
      </c>
    </row>
    <row r="110" spans="1:12" s="40" customFormat="1" ht="15" x14ac:dyDescent="0.25">
      <c r="A110" s="41">
        <v>101</v>
      </c>
      <c r="B110" s="42" t="s">
        <v>126</v>
      </c>
      <c r="C110" s="31">
        <v>1</v>
      </c>
      <c r="D110" s="33">
        <v>369</v>
      </c>
      <c r="E110" s="34">
        <v>12586.918699186992</v>
      </c>
      <c r="F110" s="34">
        <v>4644573</v>
      </c>
      <c r="G110" s="35">
        <f t="shared" si="5"/>
        <v>6.0382050878840583E-2</v>
      </c>
      <c r="H110" s="34">
        <v>76919762.28696759</v>
      </c>
      <c r="I110" s="36">
        <f t="shared" si="4"/>
        <v>6922778.6058270829</v>
      </c>
      <c r="J110" s="37">
        <f t="shared" si="6"/>
        <v>180.99788044028881</v>
      </c>
      <c r="K110" s="38" t="s">
        <v>467</v>
      </c>
      <c r="L110" s="39" t="str">
        <f t="shared" si="7"/>
        <v/>
      </c>
    </row>
    <row r="111" spans="1:12" s="40" customFormat="1" ht="15" x14ac:dyDescent="0.25">
      <c r="A111" s="41">
        <v>102</v>
      </c>
      <c r="B111" s="42" t="s">
        <v>127</v>
      </c>
      <c r="C111" s="31">
        <v>0</v>
      </c>
      <c r="D111" s="33">
        <v>0</v>
      </c>
      <c r="E111" s="34">
        <v>15875.734945054945</v>
      </c>
      <c r="F111" s="34">
        <v>0</v>
      </c>
      <c r="G111" s="35" t="str">
        <f t="shared" si="5"/>
        <v/>
      </c>
      <c r="H111" s="34">
        <v>1667507</v>
      </c>
      <c r="I111" s="36">
        <f t="shared" si="4"/>
        <v>150075.63</v>
      </c>
      <c r="J111" s="37" t="str">
        <f t="shared" si="6"/>
        <v/>
      </c>
      <c r="K111" s="38" t="s">
        <v>467</v>
      </c>
      <c r="L111" s="39" t="str">
        <f t="shared" si="7"/>
        <v/>
      </c>
    </row>
    <row r="112" spans="1:12" s="40" customFormat="1" ht="15" x14ac:dyDescent="0.25">
      <c r="A112" s="41">
        <v>103</v>
      </c>
      <c r="B112" s="42" t="s">
        <v>128</v>
      </c>
      <c r="C112" s="31">
        <v>1</v>
      </c>
      <c r="D112" s="33">
        <v>27</v>
      </c>
      <c r="E112" s="34">
        <v>13702.296296296296</v>
      </c>
      <c r="F112" s="34">
        <v>369962</v>
      </c>
      <c r="G112" s="35">
        <f t="shared" si="5"/>
        <v>1.1960963810003529E-2</v>
      </c>
      <c r="H112" s="34">
        <v>30930785</v>
      </c>
      <c r="I112" s="36">
        <f t="shared" si="4"/>
        <v>2783770.65</v>
      </c>
      <c r="J112" s="37">
        <f t="shared" si="6"/>
        <v>176.16088557743768</v>
      </c>
      <c r="K112" s="38">
        <v>5567541.2999999998</v>
      </c>
      <c r="L112" s="39">
        <f t="shared" si="7"/>
        <v>379.32177115487536</v>
      </c>
    </row>
    <row r="113" spans="1:12" s="40" customFormat="1" ht="15" x14ac:dyDescent="0.25">
      <c r="A113" s="41">
        <v>104</v>
      </c>
      <c r="B113" s="42" t="s">
        <v>129</v>
      </c>
      <c r="C113" s="31">
        <v>0</v>
      </c>
      <c r="D113" s="33">
        <v>0</v>
      </c>
      <c r="E113" s="34">
        <v>0</v>
      </c>
      <c r="F113" s="34">
        <v>0</v>
      </c>
      <c r="G113" s="35" t="str">
        <f t="shared" si="5"/>
        <v/>
      </c>
      <c r="H113" s="34">
        <v>0</v>
      </c>
      <c r="I113" s="36">
        <f t="shared" si="4"/>
        <v>0</v>
      </c>
      <c r="J113" s="37" t="str">
        <f t="shared" si="6"/>
        <v/>
      </c>
      <c r="K113" s="38" t="s">
        <v>467</v>
      </c>
      <c r="L113" s="39" t="str">
        <f t="shared" si="7"/>
        <v/>
      </c>
    </row>
    <row r="114" spans="1:12" s="40" customFormat="1" ht="15" x14ac:dyDescent="0.25">
      <c r="A114" s="41">
        <v>105</v>
      </c>
      <c r="B114" s="42" t="s">
        <v>130</v>
      </c>
      <c r="C114" s="31">
        <v>1</v>
      </c>
      <c r="D114" s="33">
        <v>2</v>
      </c>
      <c r="E114" s="34">
        <v>12710</v>
      </c>
      <c r="F114" s="34">
        <v>25420</v>
      </c>
      <c r="G114" s="35">
        <f t="shared" si="5"/>
        <v>1.3244469210533681E-3</v>
      </c>
      <c r="H114" s="34">
        <v>19192917.130860023</v>
      </c>
      <c r="I114" s="36">
        <f t="shared" si="4"/>
        <v>1727362.5417774019</v>
      </c>
      <c r="J114" s="37">
        <f t="shared" si="6"/>
        <v>133.9057861351221</v>
      </c>
      <c r="K114" s="38" t="s">
        <v>467</v>
      </c>
      <c r="L114" s="39" t="str">
        <f t="shared" si="7"/>
        <v/>
      </c>
    </row>
    <row r="115" spans="1:12" s="40" customFormat="1" ht="15" x14ac:dyDescent="0.25">
      <c r="A115" s="41">
        <v>106</v>
      </c>
      <c r="B115" s="42" t="s">
        <v>131</v>
      </c>
      <c r="C115" s="31">
        <v>0</v>
      </c>
      <c r="D115" s="33">
        <v>0</v>
      </c>
      <c r="E115" s="34">
        <v>0</v>
      </c>
      <c r="F115" s="34">
        <v>0</v>
      </c>
      <c r="G115" s="35" t="str">
        <f t="shared" si="5"/>
        <v/>
      </c>
      <c r="H115" s="34">
        <v>177711</v>
      </c>
      <c r="I115" s="36">
        <f t="shared" si="4"/>
        <v>15993.99</v>
      </c>
      <c r="J115" s="37" t="str">
        <f t="shared" si="6"/>
        <v/>
      </c>
      <c r="K115" s="38" t="s">
        <v>467</v>
      </c>
      <c r="L115" s="39" t="str">
        <f t="shared" si="7"/>
        <v/>
      </c>
    </row>
    <row r="116" spans="1:12" s="40" customFormat="1" ht="15" x14ac:dyDescent="0.25">
      <c r="A116" s="41">
        <v>107</v>
      </c>
      <c r="B116" s="42" t="s">
        <v>132</v>
      </c>
      <c r="C116" s="31">
        <v>1</v>
      </c>
      <c r="D116" s="33">
        <v>1</v>
      </c>
      <c r="E116" s="34">
        <v>14497</v>
      </c>
      <c r="F116" s="34">
        <v>14497</v>
      </c>
      <c r="G116" s="35">
        <f t="shared" si="5"/>
        <v>2.7205064011254752E-4</v>
      </c>
      <c r="H116" s="34">
        <v>53287873.147449985</v>
      </c>
      <c r="I116" s="36">
        <f t="shared" si="4"/>
        <v>4795908.5832704986</v>
      </c>
      <c r="J116" s="37">
        <f t="shared" si="6"/>
        <v>329.82076176246801</v>
      </c>
      <c r="K116" s="38" t="s">
        <v>467</v>
      </c>
      <c r="L116" s="39" t="str">
        <f t="shared" si="7"/>
        <v/>
      </c>
    </row>
    <row r="117" spans="1:12" s="40" customFormat="1" ht="15" x14ac:dyDescent="0.25">
      <c r="A117" s="41">
        <v>108</v>
      </c>
      <c r="B117" s="42" t="s">
        <v>133</v>
      </c>
      <c r="C117" s="31">
        <v>0</v>
      </c>
      <c r="D117" s="33">
        <v>0</v>
      </c>
      <c r="E117" s="34">
        <v>14657.800000000003</v>
      </c>
      <c r="F117" s="34">
        <v>0</v>
      </c>
      <c r="G117" s="35" t="str">
        <f t="shared" si="5"/>
        <v/>
      </c>
      <c r="H117" s="34">
        <v>196069</v>
      </c>
      <c r="I117" s="36">
        <f t="shared" si="4"/>
        <v>17646.21</v>
      </c>
      <c r="J117" s="37" t="str">
        <f t="shared" si="6"/>
        <v/>
      </c>
      <c r="K117" s="38" t="s">
        <v>467</v>
      </c>
      <c r="L117" s="39" t="str">
        <f t="shared" si="7"/>
        <v/>
      </c>
    </row>
    <row r="118" spans="1:12" s="40" customFormat="1" ht="15" x14ac:dyDescent="0.25">
      <c r="A118" s="41">
        <v>109</v>
      </c>
      <c r="B118" s="42" t="s">
        <v>134</v>
      </c>
      <c r="C118" s="31">
        <v>0</v>
      </c>
      <c r="D118" s="33">
        <v>0</v>
      </c>
      <c r="E118" s="34">
        <v>8254.48</v>
      </c>
      <c r="F118" s="34">
        <v>0</v>
      </c>
      <c r="G118" s="35" t="str">
        <f t="shared" si="5"/>
        <v/>
      </c>
      <c r="H118" s="34">
        <v>15064.48</v>
      </c>
      <c r="I118" s="36">
        <f t="shared" si="4"/>
        <v>1355.8031999999998</v>
      </c>
      <c r="J118" s="37" t="str">
        <f t="shared" si="6"/>
        <v/>
      </c>
      <c r="K118" s="38" t="s">
        <v>467</v>
      </c>
      <c r="L118" s="39" t="str">
        <f t="shared" si="7"/>
        <v/>
      </c>
    </row>
    <row r="119" spans="1:12" s="40" customFormat="1" ht="15" x14ac:dyDescent="0.25">
      <c r="A119" s="41">
        <v>110</v>
      </c>
      <c r="B119" s="42" t="s">
        <v>135</v>
      </c>
      <c r="C119" s="31">
        <v>1</v>
      </c>
      <c r="D119" s="33">
        <v>23</v>
      </c>
      <c r="E119" s="34">
        <v>13464.608695652174</v>
      </c>
      <c r="F119" s="34">
        <v>309686</v>
      </c>
      <c r="G119" s="35">
        <f t="shared" si="5"/>
        <v>7.7911676579532586E-3</v>
      </c>
      <c r="H119" s="34">
        <v>39748342.430273741</v>
      </c>
      <c r="I119" s="36">
        <f t="shared" si="4"/>
        <v>3577350.8187246365</v>
      </c>
      <c r="J119" s="37">
        <f t="shared" si="6"/>
        <v>242.68546473094244</v>
      </c>
      <c r="K119" s="38" t="s">
        <v>467</v>
      </c>
      <c r="L119" s="39" t="str">
        <f t="shared" si="7"/>
        <v/>
      </c>
    </row>
    <row r="120" spans="1:12" s="40" customFormat="1" ht="15" x14ac:dyDescent="0.25">
      <c r="A120" s="41">
        <v>111</v>
      </c>
      <c r="B120" s="42" t="s">
        <v>136</v>
      </c>
      <c r="C120" s="31">
        <v>1</v>
      </c>
      <c r="D120" s="33">
        <v>21</v>
      </c>
      <c r="E120" s="34">
        <v>14286.619047619048</v>
      </c>
      <c r="F120" s="34">
        <v>300019</v>
      </c>
      <c r="G120" s="35">
        <f t="shared" si="5"/>
        <v>2.95825037189179E-2</v>
      </c>
      <c r="H120" s="34">
        <v>10141771.732733324</v>
      </c>
      <c r="I120" s="36">
        <f t="shared" si="4"/>
        <v>912759.45594599913</v>
      </c>
      <c r="J120" s="37">
        <f t="shared" si="6"/>
        <v>42.889115605564918</v>
      </c>
      <c r="K120" s="38" t="s">
        <v>467</v>
      </c>
      <c r="L120" s="39" t="str">
        <f t="shared" si="7"/>
        <v/>
      </c>
    </row>
    <row r="121" spans="1:12" s="40" customFormat="1" ht="15" x14ac:dyDescent="0.25">
      <c r="A121" s="41">
        <v>112</v>
      </c>
      <c r="B121" s="42" t="s">
        <v>137</v>
      </c>
      <c r="C121" s="31">
        <v>0</v>
      </c>
      <c r="D121" s="33">
        <v>0</v>
      </c>
      <c r="E121" s="34">
        <v>0</v>
      </c>
      <c r="F121" s="34">
        <v>0</v>
      </c>
      <c r="G121" s="35" t="str">
        <f t="shared" si="5"/>
        <v/>
      </c>
      <c r="H121" s="34">
        <v>0</v>
      </c>
      <c r="I121" s="36">
        <f t="shared" si="4"/>
        <v>0</v>
      </c>
      <c r="J121" s="37" t="str">
        <f t="shared" si="6"/>
        <v/>
      </c>
      <c r="K121" s="38" t="s">
        <v>467</v>
      </c>
      <c r="L121" s="39" t="str">
        <f t="shared" si="7"/>
        <v/>
      </c>
    </row>
    <row r="122" spans="1:12" s="40" customFormat="1" ht="15" x14ac:dyDescent="0.25">
      <c r="A122" s="41">
        <v>113</v>
      </c>
      <c r="B122" s="42" t="s">
        <v>138</v>
      </c>
      <c r="C122" s="31">
        <v>0</v>
      </c>
      <c r="D122" s="33">
        <v>0</v>
      </c>
      <c r="E122" s="34">
        <v>0</v>
      </c>
      <c r="F122" s="34">
        <v>0</v>
      </c>
      <c r="G122" s="35" t="str">
        <f t="shared" si="5"/>
        <v/>
      </c>
      <c r="H122" s="34">
        <v>0</v>
      </c>
      <c r="I122" s="36">
        <f t="shared" si="4"/>
        <v>0</v>
      </c>
      <c r="J122" s="37" t="str">
        <f t="shared" si="6"/>
        <v/>
      </c>
      <c r="K122" s="38" t="s">
        <v>467</v>
      </c>
      <c r="L122" s="39" t="str">
        <f t="shared" si="7"/>
        <v/>
      </c>
    </row>
    <row r="123" spans="1:12" s="40" customFormat="1" ht="15" x14ac:dyDescent="0.25">
      <c r="A123" s="41">
        <v>114</v>
      </c>
      <c r="B123" s="42" t="s">
        <v>139</v>
      </c>
      <c r="C123" s="31">
        <v>1</v>
      </c>
      <c r="D123" s="33">
        <v>100</v>
      </c>
      <c r="E123" s="34">
        <v>13713.64</v>
      </c>
      <c r="F123" s="34">
        <v>1371364</v>
      </c>
      <c r="G123" s="35">
        <f t="shared" si="5"/>
        <v>4.7482067919079642E-2</v>
      </c>
      <c r="H123" s="34">
        <v>28881724.408825655</v>
      </c>
      <c r="I123" s="36">
        <f t="shared" si="4"/>
        <v>2599355.1967943087</v>
      </c>
      <c r="J123" s="37">
        <f t="shared" si="6"/>
        <v>89.545240854675257</v>
      </c>
      <c r="K123" s="38">
        <v>5198710.3935886174</v>
      </c>
      <c r="L123" s="39">
        <f t="shared" si="7"/>
        <v>279.09048170935051</v>
      </c>
    </row>
    <row r="124" spans="1:12" s="40" customFormat="1" ht="15" x14ac:dyDescent="0.25">
      <c r="A124" s="41">
        <v>115</v>
      </c>
      <c r="B124" s="42" t="s">
        <v>140</v>
      </c>
      <c r="C124" s="31">
        <v>0</v>
      </c>
      <c r="D124" s="33">
        <v>0</v>
      </c>
      <c r="E124" s="34">
        <v>0</v>
      </c>
      <c r="F124" s="34">
        <v>0</v>
      </c>
      <c r="G124" s="35" t="str">
        <f t="shared" si="5"/>
        <v/>
      </c>
      <c r="H124" s="34">
        <v>0</v>
      </c>
      <c r="I124" s="36">
        <f t="shared" si="4"/>
        <v>0</v>
      </c>
      <c r="J124" s="37" t="str">
        <f t="shared" si="6"/>
        <v/>
      </c>
      <c r="K124" s="38" t="s">
        <v>467</v>
      </c>
      <c r="L124" s="39" t="str">
        <f t="shared" si="7"/>
        <v/>
      </c>
    </row>
    <row r="125" spans="1:12" s="40" customFormat="1" ht="15" x14ac:dyDescent="0.25">
      <c r="A125" s="41">
        <v>116</v>
      </c>
      <c r="B125" s="42" t="s">
        <v>141</v>
      </c>
      <c r="C125" s="31">
        <v>0</v>
      </c>
      <c r="D125" s="33">
        <v>0</v>
      </c>
      <c r="E125" s="34">
        <v>14657.8</v>
      </c>
      <c r="F125" s="34">
        <v>0</v>
      </c>
      <c r="G125" s="35" t="str">
        <f t="shared" si="5"/>
        <v/>
      </c>
      <c r="H125" s="34">
        <v>149996</v>
      </c>
      <c r="I125" s="36">
        <f t="shared" si="4"/>
        <v>13499.64</v>
      </c>
      <c r="J125" s="37" t="str">
        <f t="shared" si="6"/>
        <v/>
      </c>
      <c r="K125" s="38" t="s">
        <v>467</v>
      </c>
      <c r="L125" s="39" t="str">
        <f t="shared" si="7"/>
        <v/>
      </c>
    </row>
    <row r="126" spans="1:12" s="40" customFormat="1" ht="15" x14ac:dyDescent="0.25">
      <c r="A126" s="41">
        <v>117</v>
      </c>
      <c r="B126" s="42" t="s">
        <v>142</v>
      </c>
      <c r="C126" s="31">
        <v>1</v>
      </c>
      <c r="D126" s="33">
        <v>42</v>
      </c>
      <c r="E126" s="34">
        <v>13943.809523809523</v>
      </c>
      <c r="F126" s="34">
        <v>585640</v>
      </c>
      <c r="G126" s="35">
        <f t="shared" si="5"/>
        <v>6.5112498723417594E-2</v>
      </c>
      <c r="H126" s="34">
        <v>8994279.3086110763</v>
      </c>
      <c r="I126" s="36">
        <f t="shared" si="4"/>
        <v>809485.13777499681</v>
      </c>
      <c r="J126" s="37">
        <f t="shared" si="6"/>
        <v>16.053370306928944</v>
      </c>
      <c r="K126" s="38" t="s">
        <v>467</v>
      </c>
      <c r="L126" s="39" t="str">
        <f t="shared" si="7"/>
        <v/>
      </c>
    </row>
    <row r="127" spans="1:12" s="40" customFormat="1" ht="15" x14ac:dyDescent="0.25">
      <c r="A127" s="41">
        <v>118</v>
      </c>
      <c r="B127" s="42" t="s">
        <v>143</v>
      </c>
      <c r="C127" s="31">
        <v>1</v>
      </c>
      <c r="D127" s="33">
        <v>3</v>
      </c>
      <c r="E127" s="34">
        <v>13152</v>
      </c>
      <c r="F127" s="34">
        <v>39456</v>
      </c>
      <c r="G127" s="35">
        <f t="shared" si="5"/>
        <v>4.58193229214569E-3</v>
      </c>
      <c r="H127" s="34">
        <v>8611214.1088673752</v>
      </c>
      <c r="I127" s="36">
        <f t="shared" si="4"/>
        <v>775009.26979806379</v>
      </c>
      <c r="J127" s="37">
        <f t="shared" si="6"/>
        <v>55.927103847176383</v>
      </c>
      <c r="K127" s="38" t="s">
        <v>467</v>
      </c>
      <c r="L127" s="39" t="str">
        <f t="shared" si="7"/>
        <v/>
      </c>
    </row>
    <row r="128" spans="1:12" s="40" customFormat="1" ht="15" x14ac:dyDescent="0.25">
      <c r="A128" s="41">
        <v>119</v>
      </c>
      <c r="B128" s="42" t="s">
        <v>144</v>
      </c>
      <c r="C128" s="31">
        <v>0</v>
      </c>
      <c r="D128" s="33">
        <v>0</v>
      </c>
      <c r="E128" s="34">
        <v>0</v>
      </c>
      <c r="F128" s="34">
        <v>0</v>
      </c>
      <c r="G128" s="35" t="str">
        <f t="shared" si="5"/>
        <v/>
      </c>
      <c r="H128" s="34">
        <v>0</v>
      </c>
      <c r="I128" s="36">
        <f t="shared" si="4"/>
        <v>0</v>
      </c>
      <c r="J128" s="37" t="str">
        <f t="shared" si="6"/>
        <v/>
      </c>
      <c r="K128" s="38" t="s">
        <v>467</v>
      </c>
      <c r="L128" s="39" t="str">
        <f t="shared" si="7"/>
        <v/>
      </c>
    </row>
    <row r="129" spans="1:12" s="40" customFormat="1" ht="15" x14ac:dyDescent="0.25">
      <c r="A129" s="41">
        <v>120</v>
      </c>
      <c r="B129" s="42" t="s">
        <v>145</v>
      </c>
      <c r="C129" s="31">
        <v>0</v>
      </c>
      <c r="D129" s="33">
        <v>0</v>
      </c>
      <c r="E129" s="34">
        <v>0</v>
      </c>
      <c r="F129" s="34">
        <v>0</v>
      </c>
      <c r="G129" s="35" t="str">
        <f t="shared" si="5"/>
        <v/>
      </c>
      <c r="H129" s="34">
        <v>0</v>
      </c>
      <c r="I129" s="36">
        <f t="shared" si="4"/>
        <v>0</v>
      </c>
      <c r="J129" s="37" t="str">
        <f t="shared" si="6"/>
        <v/>
      </c>
      <c r="K129" s="38" t="s">
        <v>467</v>
      </c>
      <c r="L129" s="39" t="str">
        <f t="shared" si="7"/>
        <v/>
      </c>
    </row>
    <row r="130" spans="1:12" s="40" customFormat="1" ht="15" x14ac:dyDescent="0.25">
      <c r="A130" s="41">
        <v>121</v>
      </c>
      <c r="B130" s="42" t="s">
        <v>146</v>
      </c>
      <c r="C130" s="31">
        <v>1</v>
      </c>
      <c r="D130" s="33">
        <v>0</v>
      </c>
      <c r="E130" s="34">
        <v>23380.740779220781</v>
      </c>
      <c r="F130" s="34">
        <v>0</v>
      </c>
      <c r="G130" s="35" t="str">
        <f t="shared" si="5"/>
        <v/>
      </c>
      <c r="H130" s="34">
        <v>1660889.15</v>
      </c>
      <c r="I130" s="36">
        <f t="shared" si="4"/>
        <v>149480.02349999998</v>
      </c>
      <c r="J130" s="37">
        <f t="shared" si="6"/>
        <v>6.3932971547611404</v>
      </c>
      <c r="K130" s="38" t="s">
        <v>467</v>
      </c>
      <c r="L130" s="39" t="str">
        <f t="shared" si="7"/>
        <v/>
      </c>
    </row>
    <row r="131" spans="1:12" s="40" customFormat="1" ht="15" x14ac:dyDescent="0.25">
      <c r="A131" s="41">
        <v>122</v>
      </c>
      <c r="B131" s="42" t="s">
        <v>147</v>
      </c>
      <c r="C131" s="31">
        <v>1</v>
      </c>
      <c r="D131" s="33">
        <v>32</v>
      </c>
      <c r="E131" s="34">
        <v>15344</v>
      </c>
      <c r="F131" s="34">
        <v>491008</v>
      </c>
      <c r="G131" s="35">
        <f t="shared" si="5"/>
        <v>1.3574013828364111E-2</v>
      </c>
      <c r="H131" s="34">
        <v>36172646.220088199</v>
      </c>
      <c r="I131" s="36">
        <f t="shared" si="4"/>
        <v>3255538.1598079377</v>
      </c>
      <c r="J131" s="37">
        <f t="shared" si="6"/>
        <v>180.17010947653401</v>
      </c>
      <c r="K131" s="38" t="s">
        <v>467</v>
      </c>
      <c r="L131" s="39" t="str">
        <f t="shared" si="7"/>
        <v/>
      </c>
    </row>
    <row r="132" spans="1:12" s="40" customFormat="1" ht="15" x14ac:dyDescent="0.25">
      <c r="A132" s="41">
        <v>123</v>
      </c>
      <c r="B132" s="42" t="s">
        <v>148</v>
      </c>
      <c r="C132" s="31">
        <v>0</v>
      </c>
      <c r="D132" s="33">
        <v>0</v>
      </c>
      <c r="E132" s="34">
        <v>14657.8</v>
      </c>
      <c r="F132" s="34">
        <v>0</v>
      </c>
      <c r="G132" s="35" t="str">
        <f t="shared" si="5"/>
        <v/>
      </c>
      <c r="H132" s="34">
        <v>1125913</v>
      </c>
      <c r="I132" s="36">
        <f t="shared" si="4"/>
        <v>101332.17</v>
      </c>
      <c r="J132" s="37" t="str">
        <f t="shared" si="6"/>
        <v/>
      </c>
      <c r="K132" s="38" t="s">
        <v>467</v>
      </c>
      <c r="L132" s="39" t="str">
        <f t="shared" si="7"/>
        <v/>
      </c>
    </row>
    <row r="133" spans="1:12" s="40" customFormat="1" ht="15" x14ac:dyDescent="0.25">
      <c r="A133" s="41">
        <v>124</v>
      </c>
      <c r="B133" s="42" t="s">
        <v>149</v>
      </c>
      <c r="C133" s="31">
        <v>0</v>
      </c>
      <c r="D133" s="33">
        <v>0</v>
      </c>
      <c r="E133" s="34">
        <v>14657.8</v>
      </c>
      <c r="F133" s="34">
        <v>0</v>
      </c>
      <c r="G133" s="35" t="str">
        <f t="shared" si="5"/>
        <v/>
      </c>
      <c r="H133" s="34">
        <v>29316</v>
      </c>
      <c r="I133" s="36">
        <f t="shared" si="4"/>
        <v>2638.44</v>
      </c>
      <c r="J133" s="37" t="str">
        <f t="shared" si="6"/>
        <v/>
      </c>
      <c r="K133" s="38" t="s">
        <v>467</v>
      </c>
      <c r="L133" s="39" t="str">
        <f t="shared" si="7"/>
        <v/>
      </c>
    </row>
    <row r="134" spans="1:12" s="40" customFormat="1" ht="15" x14ac:dyDescent="0.25">
      <c r="A134" s="41">
        <v>125</v>
      </c>
      <c r="B134" s="42" t="s">
        <v>150</v>
      </c>
      <c r="C134" s="31">
        <v>1</v>
      </c>
      <c r="D134" s="33">
        <v>25</v>
      </c>
      <c r="E134" s="34">
        <v>16021</v>
      </c>
      <c r="F134" s="34">
        <v>400525</v>
      </c>
      <c r="G134" s="35">
        <f t="shared" si="5"/>
        <v>2.5391062204311546E-2</v>
      </c>
      <c r="H134" s="34">
        <v>15774251.458136659</v>
      </c>
      <c r="I134" s="36">
        <f t="shared" si="4"/>
        <v>1419682.6312322994</v>
      </c>
      <c r="J134" s="37">
        <f t="shared" si="6"/>
        <v>63.613858762393072</v>
      </c>
      <c r="K134" s="38" t="s">
        <v>467</v>
      </c>
      <c r="L134" s="39" t="str">
        <f t="shared" si="7"/>
        <v/>
      </c>
    </row>
    <row r="135" spans="1:12" s="40" customFormat="1" ht="15" x14ac:dyDescent="0.25">
      <c r="A135" s="41">
        <v>126</v>
      </c>
      <c r="B135" s="42" t="s">
        <v>151</v>
      </c>
      <c r="C135" s="31">
        <v>0</v>
      </c>
      <c r="D135" s="33">
        <v>0</v>
      </c>
      <c r="E135" s="34">
        <v>0</v>
      </c>
      <c r="F135" s="34">
        <v>0</v>
      </c>
      <c r="G135" s="35" t="str">
        <f t="shared" si="5"/>
        <v/>
      </c>
      <c r="H135" s="34">
        <v>104</v>
      </c>
      <c r="I135" s="36">
        <f t="shared" si="4"/>
        <v>9.36</v>
      </c>
      <c r="J135" s="37" t="str">
        <f t="shared" si="6"/>
        <v/>
      </c>
      <c r="K135" s="38" t="s">
        <v>467</v>
      </c>
      <c r="L135" s="39" t="str">
        <f t="shared" si="7"/>
        <v/>
      </c>
    </row>
    <row r="136" spans="1:12" s="40" customFormat="1" ht="15" x14ac:dyDescent="0.25">
      <c r="A136" s="41">
        <v>127</v>
      </c>
      <c r="B136" s="42" t="s">
        <v>152</v>
      </c>
      <c r="C136" s="31">
        <v>1</v>
      </c>
      <c r="D136" s="33">
        <v>11</v>
      </c>
      <c r="E136" s="34">
        <v>14150.727272727272</v>
      </c>
      <c r="F136" s="34">
        <v>155658</v>
      </c>
      <c r="G136" s="35">
        <f t="shared" si="5"/>
        <v>2.7390787237453168E-2</v>
      </c>
      <c r="H136" s="34">
        <v>5682859.6655724775</v>
      </c>
      <c r="I136" s="36">
        <f t="shared" si="4"/>
        <v>511457.36990152294</v>
      </c>
      <c r="J136" s="37">
        <f t="shared" si="6"/>
        <v>25.143539483462156</v>
      </c>
      <c r="K136" s="38" t="s">
        <v>467</v>
      </c>
      <c r="L136" s="39" t="str">
        <f t="shared" si="7"/>
        <v/>
      </c>
    </row>
    <row r="137" spans="1:12" s="40" customFormat="1" ht="15" x14ac:dyDescent="0.25">
      <c r="A137" s="41">
        <v>128</v>
      </c>
      <c r="B137" s="42" t="s">
        <v>153</v>
      </c>
      <c r="C137" s="31">
        <v>1</v>
      </c>
      <c r="D137" s="33">
        <v>361</v>
      </c>
      <c r="E137" s="34">
        <v>11569.484764542936</v>
      </c>
      <c r="F137" s="34">
        <v>4176584</v>
      </c>
      <c r="G137" s="35">
        <f t="shared" si="5"/>
        <v>3.6606009858726793E-2</v>
      </c>
      <c r="H137" s="34">
        <v>114095582.01286207</v>
      </c>
      <c r="I137" s="36">
        <f t="shared" si="4"/>
        <v>10268602.381157586</v>
      </c>
      <c r="J137" s="37">
        <f t="shared" si="6"/>
        <v>526.55917745168983</v>
      </c>
      <c r="K137" s="38" t="s">
        <v>467</v>
      </c>
      <c r="L137" s="39" t="str">
        <f t="shared" si="7"/>
        <v/>
      </c>
    </row>
    <row r="138" spans="1:12" s="40" customFormat="1" ht="15" x14ac:dyDescent="0.25">
      <c r="A138" s="41">
        <v>129</v>
      </c>
      <c r="B138" s="42" t="s">
        <v>154</v>
      </c>
      <c r="C138" s="31">
        <v>0</v>
      </c>
      <c r="D138" s="33">
        <v>0</v>
      </c>
      <c r="E138" s="34">
        <v>14657.8</v>
      </c>
      <c r="F138" s="34">
        <v>0</v>
      </c>
      <c r="G138" s="35" t="str">
        <f t="shared" si="5"/>
        <v/>
      </c>
      <c r="H138" s="34">
        <v>41402</v>
      </c>
      <c r="I138" s="36">
        <f t="shared" ref="I138:I201" si="8">H138*0.09</f>
        <v>3726.18</v>
      </c>
      <c r="J138" s="37" t="str">
        <f t="shared" si="6"/>
        <v/>
      </c>
      <c r="K138" s="38" t="s">
        <v>467</v>
      </c>
      <c r="L138" s="39" t="str">
        <f t="shared" si="7"/>
        <v/>
      </c>
    </row>
    <row r="139" spans="1:12" s="40" customFormat="1" ht="15" x14ac:dyDescent="0.25">
      <c r="A139" s="41">
        <v>130</v>
      </c>
      <c r="B139" s="42" t="s">
        <v>155</v>
      </c>
      <c r="C139" s="31">
        <v>0</v>
      </c>
      <c r="D139" s="33">
        <v>0</v>
      </c>
      <c r="E139" s="34">
        <v>0</v>
      </c>
      <c r="F139" s="34">
        <v>0</v>
      </c>
      <c r="G139" s="35" t="str">
        <f t="shared" ref="G139:G202" si="9">IF(D139&gt;0,IFERROR(F139/H139,""),"")</f>
        <v/>
      </c>
      <c r="H139" s="34">
        <v>0</v>
      </c>
      <c r="I139" s="36">
        <f t="shared" si="8"/>
        <v>0</v>
      </c>
      <c r="J139" s="37" t="str">
        <f t="shared" ref="J139:J202" si="10">IF(AND(A139&lt;800,C139=1,H139&gt;0,I139&gt;0),(I139-F139)/E139,"")</f>
        <v/>
      </c>
      <c r="K139" s="38" t="s">
        <v>467</v>
      </c>
      <c r="L139" s="39" t="str">
        <f t="shared" ref="L139:L202" si="11">IF(K139="","", (K139-F139)/E139)</f>
        <v/>
      </c>
    </row>
    <row r="140" spans="1:12" s="40" customFormat="1" ht="15" x14ac:dyDescent="0.25">
      <c r="A140" s="41">
        <v>131</v>
      </c>
      <c r="B140" s="42" t="s">
        <v>156</v>
      </c>
      <c r="C140" s="31">
        <v>1</v>
      </c>
      <c r="D140" s="33">
        <v>16</v>
      </c>
      <c r="E140" s="34">
        <v>14640.1875</v>
      </c>
      <c r="F140" s="34">
        <v>234243</v>
      </c>
      <c r="G140" s="35">
        <f t="shared" si="9"/>
        <v>4.0106865571364328E-3</v>
      </c>
      <c r="H140" s="34">
        <v>58404713.672575258</v>
      </c>
      <c r="I140" s="36">
        <f t="shared" si="8"/>
        <v>5256424.2305317726</v>
      </c>
      <c r="J140" s="37">
        <f t="shared" si="10"/>
        <v>343.04077256741232</v>
      </c>
      <c r="K140" s="38" t="s">
        <v>467</v>
      </c>
      <c r="L140" s="39" t="str">
        <f t="shared" si="11"/>
        <v/>
      </c>
    </row>
    <row r="141" spans="1:12" s="40" customFormat="1" ht="15" x14ac:dyDescent="0.25">
      <c r="A141" s="41">
        <v>132</v>
      </c>
      <c r="B141" s="42" t="s">
        <v>157</v>
      </c>
      <c r="C141" s="31">
        <v>0</v>
      </c>
      <c r="D141" s="33">
        <v>0</v>
      </c>
      <c r="E141" s="34">
        <v>14657.8</v>
      </c>
      <c r="F141" s="34">
        <v>0</v>
      </c>
      <c r="G141" s="35" t="str">
        <f t="shared" si="9"/>
        <v/>
      </c>
      <c r="H141" s="34">
        <v>201424</v>
      </c>
      <c r="I141" s="36">
        <f t="shared" si="8"/>
        <v>18128.16</v>
      </c>
      <c r="J141" s="37" t="str">
        <f t="shared" si="10"/>
        <v/>
      </c>
      <c r="K141" s="38" t="s">
        <v>467</v>
      </c>
      <c r="L141" s="39" t="str">
        <f t="shared" si="11"/>
        <v/>
      </c>
    </row>
    <row r="142" spans="1:12" s="40" customFormat="1" ht="15" x14ac:dyDescent="0.25">
      <c r="A142" s="41">
        <v>133</v>
      </c>
      <c r="B142" s="42" t="s">
        <v>158</v>
      </c>
      <c r="C142" s="31">
        <v>1</v>
      </c>
      <c r="D142" s="33">
        <v>38</v>
      </c>
      <c r="E142" s="34">
        <v>14834.052631578947</v>
      </c>
      <c r="F142" s="34">
        <v>563694</v>
      </c>
      <c r="G142" s="35">
        <f t="shared" si="9"/>
        <v>2.8948429232024113E-2</v>
      </c>
      <c r="H142" s="34">
        <v>19472351.866899058</v>
      </c>
      <c r="I142" s="36">
        <f t="shared" si="8"/>
        <v>1752511.6680209152</v>
      </c>
      <c r="J142" s="37">
        <f t="shared" si="10"/>
        <v>80.141125122486287</v>
      </c>
      <c r="K142" s="38" t="s">
        <v>467</v>
      </c>
      <c r="L142" s="39" t="str">
        <f t="shared" si="11"/>
        <v/>
      </c>
    </row>
    <row r="143" spans="1:12" s="40" customFormat="1" ht="15" x14ac:dyDescent="0.25">
      <c r="A143" s="41">
        <v>134</v>
      </c>
      <c r="B143" s="42" t="s">
        <v>159</v>
      </c>
      <c r="C143" s="31">
        <v>0</v>
      </c>
      <c r="D143" s="33">
        <v>0</v>
      </c>
      <c r="E143" s="34">
        <v>0</v>
      </c>
      <c r="F143" s="34">
        <v>0</v>
      </c>
      <c r="G143" s="35" t="str">
        <f t="shared" si="9"/>
        <v/>
      </c>
      <c r="H143" s="34">
        <v>0</v>
      </c>
      <c r="I143" s="36">
        <f t="shared" si="8"/>
        <v>0</v>
      </c>
      <c r="J143" s="37" t="str">
        <f t="shared" si="10"/>
        <v/>
      </c>
      <c r="K143" s="38" t="s">
        <v>467</v>
      </c>
      <c r="L143" s="39" t="str">
        <f t="shared" si="11"/>
        <v/>
      </c>
    </row>
    <row r="144" spans="1:12" s="40" customFormat="1" ht="15" x14ac:dyDescent="0.25">
      <c r="A144" s="41">
        <v>135</v>
      </c>
      <c r="B144" s="42" t="s">
        <v>160</v>
      </c>
      <c r="C144" s="31">
        <v>1</v>
      </c>
      <c r="D144" s="33">
        <v>6</v>
      </c>
      <c r="E144" s="34">
        <v>15877</v>
      </c>
      <c r="F144" s="34">
        <v>95262</v>
      </c>
      <c r="G144" s="35">
        <f t="shared" si="9"/>
        <v>3.098584658138951E-2</v>
      </c>
      <c r="H144" s="34">
        <v>3074371.3827465847</v>
      </c>
      <c r="I144" s="36">
        <f t="shared" si="8"/>
        <v>276693.42444719264</v>
      </c>
      <c r="J144" s="37">
        <f t="shared" si="10"/>
        <v>11.427311484990403</v>
      </c>
      <c r="K144" s="38" t="s">
        <v>467</v>
      </c>
      <c r="L144" s="39" t="str">
        <f t="shared" si="11"/>
        <v/>
      </c>
    </row>
    <row r="145" spans="1:12" s="40" customFormat="1" ht="15" x14ac:dyDescent="0.25">
      <c r="A145" s="41">
        <v>136</v>
      </c>
      <c r="B145" s="42" t="s">
        <v>161</v>
      </c>
      <c r="C145" s="31">
        <v>1</v>
      </c>
      <c r="D145" s="33">
        <v>22</v>
      </c>
      <c r="E145" s="34">
        <v>13654.727272727272</v>
      </c>
      <c r="F145" s="34">
        <v>300404</v>
      </c>
      <c r="G145" s="35">
        <f t="shared" si="9"/>
        <v>7.9591048286734578E-3</v>
      </c>
      <c r="H145" s="34">
        <v>37743440.558511689</v>
      </c>
      <c r="I145" s="36">
        <f t="shared" si="8"/>
        <v>3396909.6502660518</v>
      </c>
      <c r="J145" s="37">
        <f t="shared" si="10"/>
        <v>226.77169513672635</v>
      </c>
      <c r="K145" s="38" t="s">
        <v>467</v>
      </c>
      <c r="L145" s="39" t="str">
        <f t="shared" si="11"/>
        <v/>
      </c>
    </row>
    <row r="146" spans="1:12" s="40" customFormat="1" ht="15" x14ac:dyDescent="0.25">
      <c r="A146" s="41">
        <v>137</v>
      </c>
      <c r="B146" s="42" t="s">
        <v>162</v>
      </c>
      <c r="C146" s="31">
        <v>1</v>
      </c>
      <c r="D146" s="33">
        <v>776</v>
      </c>
      <c r="E146" s="34">
        <v>13206.284793814433</v>
      </c>
      <c r="F146" s="34">
        <v>10248077</v>
      </c>
      <c r="G146" s="35">
        <f t="shared" si="9"/>
        <v>0.11366415305663825</v>
      </c>
      <c r="H146" s="34">
        <v>90161029</v>
      </c>
      <c r="I146" s="36">
        <f t="shared" si="8"/>
        <v>8114492.6099999994</v>
      </c>
      <c r="J146" s="37">
        <f t="shared" si="10"/>
        <v>-161.55825982181833</v>
      </c>
      <c r="K146" s="38">
        <v>16228985.219999999</v>
      </c>
      <c r="L146" s="39">
        <f t="shared" si="11"/>
        <v>452.88348035636335</v>
      </c>
    </row>
    <row r="147" spans="1:12" s="40" customFormat="1" ht="15" x14ac:dyDescent="0.25">
      <c r="A147" s="41">
        <v>138</v>
      </c>
      <c r="B147" s="42" t="s">
        <v>163</v>
      </c>
      <c r="C147" s="31">
        <v>1</v>
      </c>
      <c r="D147" s="33">
        <v>7</v>
      </c>
      <c r="E147" s="34">
        <v>16999</v>
      </c>
      <c r="F147" s="34">
        <v>118993</v>
      </c>
      <c r="G147" s="35">
        <f t="shared" si="9"/>
        <v>7.6941487056658422E-3</v>
      </c>
      <c r="H147" s="34">
        <v>15465388.64167982</v>
      </c>
      <c r="I147" s="36">
        <f t="shared" si="8"/>
        <v>1391884.9777511838</v>
      </c>
      <c r="J147" s="37">
        <f t="shared" si="10"/>
        <v>74.880403420859096</v>
      </c>
      <c r="K147" s="38" t="s">
        <v>467</v>
      </c>
      <c r="L147" s="39" t="str">
        <f t="shared" si="11"/>
        <v/>
      </c>
    </row>
    <row r="148" spans="1:12" s="40" customFormat="1" ht="15" x14ac:dyDescent="0.25">
      <c r="A148" s="41">
        <v>139</v>
      </c>
      <c r="B148" s="42" t="s">
        <v>164</v>
      </c>
      <c r="C148" s="31">
        <v>1</v>
      </c>
      <c r="D148" s="33">
        <v>11</v>
      </c>
      <c r="E148" s="34">
        <v>14155.09090909091</v>
      </c>
      <c r="F148" s="34">
        <v>155706</v>
      </c>
      <c r="G148" s="35">
        <f t="shared" si="9"/>
        <v>2.8827270384287123E-3</v>
      </c>
      <c r="H148" s="34">
        <v>54013438.637905397</v>
      </c>
      <c r="I148" s="36">
        <f t="shared" si="8"/>
        <v>4861209.4774114853</v>
      </c>
      <c r="J148" s="37">
        <f t="shared" si="10"/>
        <v>332.42481504583213</v>
      </c>
      <c r="K148" s="38" t="s">
        <v>467</v>
      </c>
      <c r="L148" s="39" t="str">
        <f t="shared" si="11"/>
        <v/>
      </c>
    </row>
    <row r="149" spans="1:12" s="40" customFormat="1" ht="15" x14ac:dyDescent="0.25">
      <c r="A149" s="41">
        <v>140</v>
      </c>
      <c r="B149" s="42" t="s">
        <v>165</v>
      </c>
      <c r="C149" s="31">
        <v>0</v>
      </c>
      <c r="D149" s="33">
        <v>0</v>
      </c>
      <c r="E149" s="34">
        <v>0</v>
      </c>
      <c r="F149" s="34">
        <v>0</v>
      </c>
      <c r="G149" s="35" t="str">
        <f t="shared" si="9"/>
        <v/>
      </c>
      <c r="H149" s="34">
        <v>0</v>
      </c>
      <c r="I149" s="36">
        <f t="shared" si="8"/>
        <v>0</v>
      </c>
      <c r="J149" s="37" t="str">
        <f t="shared" si="10"/>
        <v/>
      </c>
      <c r="K149" s="38" t="s">
        <v>467</v>
      </c>
      <c r="L149" s="39" t="str">
        <f t="shared" si="11"/>
        <v/>
      </c>
    </row>
    <row r="150" spans="1:12" s="40" customFormat="1" ht="15" x14ac:dyDescent="0.25">
      <c r="A150" s="41">
        <v>141</v>
      </c>
      <c r="B150" s="42" t="s">
        <v>166</v>
      </c>
      <c r="C150" s="31">
        <v>1</v>
      </c>
      <c r="D150" s="33">
        <v>178</v>
      </c>
      <c r="E150" s="34">
        <v>15687.112359550561</v>
      </c>
      <c r="F150" s="34">
        <v>2792306</v>
      </c>
      <c r="G150" s="35">
        <f t="shared" si="9"/>
        <v>6.1317289449336919E-2</v>
      </c>
      <c r="H150" s="34">
        <v>45538640.489109159</v>
      </c>
      <c r="I150" s="36">
        <f t="shared" si="8"/>
        <v>4098477.644019824</v>
      </c>
      <c r="J150" s="37">
        <f t="shared" si="10"/>
        <v>83.263994933051279</v>
      </c>
      <c r="K150" s="38" t="s">
        <v>467</v>
      </c>
      <c r="L150" s="39" t="str">
        <f t="shared" si="11"/>
        <v/>
      </c>
    </row>
    <row r="151" spans="1:12" s="40" customFormat="1" ht="15" x14ac:dyDescent="0.25">
      <c r="A151" s="41">
        <v>142</v>
      </c>
      <c r="B151" s="42" t="s">
        <v>167</v>
      </c>
      <c r="C151" s="31">
        <v>1</v>
      </c>
      <c r="D151" s="33">
        <v>30</v>
      </c>
      <c r="E151" s="34">
        <v>18355</v>
      </c>
      <c r="F151" s="34">
        <v>550650</v>
      </c>
      <c r="G151" s="35">
        <f t="shared" si="9"/>
        <v>2.8058071274809439E-2</v>
      </c>
      <c r="H151" s="34">
        <v>19625368.921718225</v>
      </c>
      <c r="I151" s="36">
        <f t="shared" si="8"/>
        <v>1766283.2029546401</v>
      </c>
      <c r="J151" s="37">
        <f t="shared" si="10"/>
        <v>66.228994985270504</v>
      </c>
      <c r="K151" s="38" t="s">
        <v>467</v>
      </c>
      <c r="L151" s="39" t="str">
        <f t="shared" si="11"/>
        <v/>
      </c>
    </row>
    <row r="152" spans="1:12" s="40" customFormat="1" ht="15" x14ac:dyDescent="0.25">
      <c r="A152" s="41">
        <v>143</v>
      </c>
      <c r="B152" s="42" t="s">
        <v>168</v>
      </c>
      <c r="C152" s="31">
        <v>0</v>
      </c>
      <c r="D152" s="33">
        <v>0</v>
      </c>
      <c r="E152" s="34">
        <v>15684.022962962963</v>
      </c>
      <c r="F152" s="34">
        <v>0</v>
      </c>
      <c r="G152" s="35" t="str">
        <f t="shared" si="9"/>
        <v/>
      </c>
      <c r="H152" s="34">
        <v>449090</v>
      </c>
      <c r="I152" s="36">
        <f t="shared" si="8"/>
        <v>40418.1</v>
      </c>
      <c r="J152" s="37" t="str">
        <f t="shared" si="10"/>
        <v/>
      </c>
      <c r="K152" s="38" t="s">
        <v>467</v>
      </c>
      <c r="L152" s="39" t="str">
        <f t="shared" si="11"/>
        <v/>
      </c>
    </row>
    <row r="153" spans="1:12" s="40" customFormat="1" ht="15" x14ac:dyDescent="0.25">
      <c r="A153" s="41">
        <v>144</v>
      </c>
      <c r="B153" s="42" t="s">
        <v>169</v>
      </c>
      <c r="C153" s="31">
        <v>1</v>
      </c>
      <c r="D153" s="33">
        <v>0</v>
      </c>
      <c r="E153" s="34">
        <v>17667.534308923823</v>
      </c>
      <c r="F153" s="34">
        <v>0</v>
      </c>
      <c r="G153" s="35" t="str">
        <f t="shared" si="9"/>
        <v/>
      </c>
      <c r="H153" s="34">
        <v>30002264</v>
      </c>
      <c r="I153" s="36">
        <f t="shared" si="8"/>
        <v>2700203.76</v>
      </c>
      <c r="J153" s="37">
        <f t="shared" si="10"/>
        <v>152.83421629673217</v>
      </c>
      <c r="K153" s="38" t="s">
        <v>467</v>
      </c>
      <c r="L153" s="39" t="str">
        <f t="shared" si="11"/>
        <v/>
      </c>
    </row>
    <row r="154" spans="1:12" s="40" customFormat="1" ht="15" x14ac:dyDescent="0.25">
      <c r="A154" s="41">
        <v>145</v>
      </c>
      <c r="B154" s="42" t="s">
        <v>170</v>
      </c>
      <c r="C154" s="31">
        <v>1</v>
      </c>
      <c r="D154" s="33">
        <v>19</v>
      </c>
      <c r="E154" s="34">
        <v>12742.947368421053</v>
      </c>
      <c r="F154" s="34">
        <v>242116</v>
      </c>
      <c r="G154" s="35">
        <f t="shared" si="9"/>
        <v>1.5831317683992447E-2</v>
      </c>
      <c r="H154" s="34">
        <v>15293483.766345693</v>
      </c>
      <c r="I154" s="36">
        <f t="shared" si="8"/>
        <v>1376413.5389711123</v>
      </c>
      <c r="J154" s="37">
        <f t="shared" si="10"/>
        <v>89.013750600749773</v>
      </c>
      <c r="K154" s="38" t="s">
        <v>467</v>
      </c>
      <c r="L154" s="39" t="str">
        <f t="shared" si="11"/>
        <v/>
      </c>
    </row>
    <row r="155" spans="1:12" s="40" customFormat="1" ht="15" x14ac:dyDescent="0.25">
      <c r="A155" s="41">
        <v>146</v>
      </c>
      <c r="B155" s="42" t="s">
        <v>171</v>
      </c>
      <c r="C155" s="31">
        <v>0</v>
      </c>
      <c r="D155" s="33">
        <v>0</v>
      </c>
      <c r="E155" s="34">
        <v>16966.80166666667</v>
      </c>
      <c r="F155" s="34">
        <v>0</v>
      </c>
      <c r="G155" s="35" t="str">
        <f t="shared" si="9"/>
        <v/>
      </c>
      <c r="H155" s="34">
        <v>2293750</v>
      </c>
      <c r="I155" s="36">
        <f t="shared" si="8"/>
        <v>206437.5</v>
      </c>
      <c r="J155" s="37" t="str">
        <f t="shared" si="10"/>
        <v/>
      </c>
      <c r="K155" s="38" t="s">
        <v>467</v>
      </c>
      <c r="L155" s="39" t="str">
        <f t="shared" si="11"/>
        <v/>
      </c>
    </row>
    <row r="156" spans="1:12" s="40" customFormat="1" ht="15" x14ac:dyDescent="0.25">
      <c r="A156" s="41">
        <v>147</v>
      </c>
      <c r="B156" s="42" t="s">
        <v>172</v>
      </c>
      <c r="C156" s="31">
        <v>0</v>
      </c>
      <c r="D156" s="33">
        <v>0</v>
      </c>
      <c r="E156" s="34">
        <v>0</v>
      </c>
      <c r="F156" s="34">
        <v>0</v>
      </c>
      <c r="G156" s="35" t="str">
        <f t="shared" si="9"/>
        <v/>
      </c>
      <c r="H156" s="34">
        <v>0</v>
      </c>
      <c r="I156" s="36">
        <f t="shared" si="8"/>
        <v>0</v>
      </c>
      <c r="J156" s="37" t="str">
        <f t="shared" si="10"/>
        <v/>
      </c>
      <c r="K156" s="38" t="s">
        <v>467</v>
      </c>
      <c r="L156" s="39" t="str">
        <f t="shared" si="11"/>
        <v/>
      </c>
    </row>
    <row r="157" spans="1:12" s="40" customFormat="1" ht="15" x14ac:dyDescent="0.25">
      <c r="A157" s="41">
        <v>148</v>
      </c>
      <c r="B157" s="42" t="s">
        <v>173</v>
      </c>
      <c r="C157" s="31">
        <v>0</v>
      </c>
      <c r="D157" s="33">
        <v>0</v>
      </c>
      <c r="E157" s="34">
        <v>14657.8</v>
      </c>
      <c r="F157" s="34">
        <v>0</v>
      </c>
      <c r="G157" s="35" t="str">
        <f t="shared" si="9"/>
        <v/>
      </c>
      <c r="H157" s="34">
        <v>29316</v>
      </c>
      <c r="I157" s="36">
        <f t="shared" si="8"/>
        <v>2638.44</v>
      </c>
      <c r="J157" s="37" t="str">
        <f t="shared" si="10"/>
        <v/>
      </c>
      <c r="K157" s="38" t="s">
        <v>467</v>
      </c>
      <c r="L157" s="39" t="str">
        <f t="shared" si="11"/>
        <v/>
      </c>
    </row>
    <row r="158" spans="1:12" s="40" customFormat="1" ht="15" x14ac:dyDescent="0.25">
      <c r="A158" s="41">
        <v>149</v>
      </c>
      <c r="B158" s="42" t="s">
        <v>174</v>
      </c>
      <c r="C158" s="31">
        <v>1</v>
      </c>
      <c r="D158" s="33">
        <v>2011</v>
      </c>
      <c r="E158" s="34">
        <v>12925.418697165589</v>
      </c>
      <c r="F158" s="34">
        <v>25993017</v>
      </c>
      <c r="G158" s="35">
        <f t="shared" si="9"/>
        <v>0.11880546437681293</v>
      </c>
      <c r="H158" s="34">
        <v>218786376</v>
      </c>
      <c r="I158" s="36">
        <f t="shared" si="8"/>
        <v>19690773.84</v>
      </c>
      <c r="J158" s="37">
        <f t="shared" si="10"/>
        <v>-487.58522316820711</v>
      </c>
      <c r="K158" s="38">
        <v>39381547.68</v>
      </c>
      <c r="L158" s="39">
        <f t="shared" si="11"/>
        <v>1035.8295536635858</v>
      </c>
    </row>
    <row r="159" spans="1:12" s="40" customFormat="1" ht="15" x14ac:dyDescent="0.25">
      <c r="A159" s="41">
        <v>150</v>
      </c>
      <c r="B159" s="42" t="s">
        <v>175</v>
      </c>
      <c r="C159" s="31">
        <v>1</v>
      </c>
      <c r="D159" s="33">
        <v>0</v>
      </c>
      <c r="E159" s="34">
        <v>19617.689269480517</v>
      </c>
      <c r="F159" s="34">
        <v>0</v>
      </c>
      <c r="G159" s="35" t="str">
        <f t="shared" si="9"/>
        <v/>
      </c>
      <c r="H159" s="34">
        <v>12337719.437658988</v>
      </c>
      <c r="I159" s="36">
        <f t="shared" si="8"/>
        <v>1110394.749389309</v>
      </c>
      <c r="J159" s="37">
        <f t="shared" si="10"/>
        <v>56.60170951513458</v>
      </c>
      <c r="K159" s="38" t="s">
        <v>467</v>
      </c>
      <c r="L159" s="39" t="str">
        <f t="shared" si="11"/>
        <v/>
      </c>
    </row>
    <row r="160" spans="1:12" s="40" customFormat="1" ht="15" x14ac:dyDescent="0.25">
      <c r="A160" s="41">
        <v>151</v>
      </c>
      <c r="B160" s="42" t="s">
        <v>176</v>
      </c>
      <c r="C160" s="31">
        <v>1</v>
      </c>
      <c r="D160" s="33">
        <v>14</v>
      </c>
      <c r="E160" s="34">
        <v>13323.428571428571</v>
      </c>
      <c r="F160" s="34">
        <v>186528</v>
      </c>
      <c r="G160" s="35">
        <f t="shared" si="9"/>
        <v>8.9935533909418029E-3</v>
      </c>
      <c r="H160" s="34">
        <v>20740189.321371987</v>
      </c>
      <c r="I160" s="36">
        <f t="shared" si="8"/>
        <v>1866617.0389234789</v>
      </c>
      <c r="J160" s="37">
        <f t="shared" si="10"/>
        <v>126.10035246680769</v>
      </c>
      <c r="K160" s="38" t="s">
        <v>467</v>
      </c>
      <c r="L160" s="39" t="str">
        <f t="shared" si="11"/>
        <v/>
      </c>
    </row>
    <row r="161" spans="1:12" s="40" customFormat="1" ht="15" x14ac:dyDescent="0.25">
      <c r="A161" s="41">
        <v>152</v>
      </c>
      <c r="B161" s="42" t="s">
        <v>177</v>
      </c>
      <c r="C161" s="31">
        <v>1</v>
      </c>
      <c r="D161" s="33">
        <v>1</v>
      </c>
      <c r="E161" s="34">
        <v>26194</v>
      </c>
      <c r="F161" s="34">
        <v>26194</v>
      </c>
      <c r="G161" s="35">
        <f t="shared" si="9"/>
        <v>1.8577553619401851E-3</v>
      </c>
      <c r="H161" s="34">
        <v>14099811.275820384</v>
      </c>
      <c r="I161" s="36">
        <f t="shared" si="8"/>
        <v>1268983.0148238344</v>
      </c>
      <c r="J161" s="37">
        <f t="shared" si="10"/>
        <v>47.445560617845096</v>
      </c>
      <c r="K161" s="38" t="s">
        <v>467</v>
      </c>
      <c r="L161" s="39" t="str">
        <f t="shared" si="11"/>
        <v/>
      </c>
    </row>
    <row r="162" spans="1:12" s="40" customFormat="1" ht="15" x14ac:dyDescent="0.25">
      <c r="A162" s="41">
        <v>153</v>
      </c>
      <c r="B162" s="42" t="s">
        <v>178</v>
      </c>
      <c r="C162" s="31">
        <v>1</v>
      </c>
      <c r="D162" s="33">
        <v>94</v>
      </c>
      <c r="E162" s="34">
        <v>11196.893617021276</v>
      </c>
      <c r="F162" s="34">
        <v>1052508</v>
      </c>
      <c r="G162" s="35">
        <f t="shared" si="9"/>
        <v>1.3150564920135588E-2</v>
      </c>
      <c r="H162" s="34">
        <v>80035192.890340731</v>
      </c>
      <c r="I162" s="36">
        <f t="shared" si="8"/>
        <v>7203167.3601306658</v>
      </c>
      <c r="J162" s="37">
        <f t="shared" si="10"/>
        <v>549.31837083640471</v>
      </c>
      <c r="K162" s="38" t="s">
        <v>467</v>
      </c>
      <c r="L162" s="39" t="str">
        <f t="shared" si="11"/>
        <v/>
      </c>
    </row>
    <row r="163" spans="1:12" s="40" customFormat="1" ht="15" x14ac:dyDescent="0.25">
      <c r="A163" s="41">
        <v>154</v>
      </c>
      <c r="B163" s="42" t="s">
        <v>179</v>
      </c>
      <c r="C163" s="31">
        <v>1</v>
      </c>
      <c r="D163" s="33">
        <v>4</v>
      </c>
      <c r="E163" s="34">
        <v>21092</v>
      </c>
      <c r="F163" s="34">
        <v>84368</v>
      </c>
      <c r="G163" s="35">
        <f t="shared" si="9"/>
        <v>3.0755468911866687E-2</v>
      </c>
      <c r="H163" s="34">
        <v>2743186.9187807264</v>
      </c>
      <c r="I163" s="36">
        <f t="shared" si="8"/>
        <v>246886.82269026537</v>
      </c>
      <c r="J163" s="37">
        <f t="shared" si="10"/>
        <v>7.7052352877994199</v>
      </c>
      <c r="K163" s="38" t="s">
        <v>467</v>
      </c>
      <c r="L163" s="39" t="str">
        <f t="shared" si="11"/>
        <v/>
      </c>
    </row>
    <row r="164" spans="1:12" s="40" customFormat="1" ht="15" x14ac:dyDescent="0.25">
      <c r="A164" s="41">
        <v>155</v>
      </c>
      <c r="B164" s="42" t="s">
        <v>180</v>
      </c>
      <c r="C164" s="31">
        <v>1</v>
      </c>
      <c r="D164" s="33">
        <v>6</v>
      </c>
      <c r="E164" s="34">
        <v>18702</v>
      </c>
      <c r="F164" s="34">
        <v>112212</v>
      </c>
      <c r="G164" s="35">
        <f t="shared" si="9"/>
        <v>7.9951290492358165E-4</v>
      </c>
      <c r="H164" s="34">
        <v>140350455.01951635</v>
      </c>
      <c r="I164" s="36">
        <f t="shared" si="8"/>
        <v>12631540.951756472</v>
      </c>
      <c r="J164" s="37">
        <f t="shared" si="10"/>
        <v>669.41123686004016</v>
      </c>
      <c r="K164" s="38" t="s">
        <v>467</v>
      </c>
      <c r="L164" s="39" t="str">
        <f t="shared" si="11"/>
        <v/>
      </c>
    </row>
    <row r="165" spans="1:12" s="40" customFormat="1" ht="15" x14ac:dyDescent="0.25">
      <c r="A165" s="41">
        <v>156</v>
      </c>
      <c r="B165" s="42" t="s">
        <v>181</v>
      </c>
      <c r="C165" s="31">
        <v>0</v>
      </c>
      <c r="D165" s="33">
        <v>0</v>
      </c>
      <c r="E165" s="34">
        <v>0</v>
      </c>
      <c r="F165" s="34">
        <v>0</v>
      </c>
      <c r="G165" s="35" t="str">
        <f t="shared" si="9"/>
        <v/>
      </c>
      <c r="H165" s="34">
        <v>0</v>
      </c>
      <c r="I165" s="36">
        <f t="shared" si="8"/>
        <v>0</v>
      </c>
      <c r="J165" s="37" t="str">
        <f t="shared" si="10"/>
        <v/>
      </c>
      <c r="K165" s="38" t="s">
        <v>467</v>
      </c>
      <c r="L165" s="39" t="str">
        <f t="shared" si="11"/>
        <v/>
      </c>
    </row>
    <row r="166" spans="1:12" s="40" customFormat="1" ht="15" x14ac:dyDescent="0.25">
      <c r="A166" s="41">
        <v>157</v>
      </c>
      <c r="B166" s="42" t="s">
        <v>182</v>
      </c>
      <c r="C166" s="31">
        <v>1</v>
      </c>
      <c r="D166" s="33">
        <v>0</v>
      </c>
      <c r="E166" s="34">
        <v>21613.894307226892</v>
      </c>
      <c r="F166" s="34">
        <v>0</v>
      </c>
      <c r="G166" s="35" t="str">
        <f t="shared" si="9"/>
        <v/>
      </c>
      <c r="H166" s="34">
        <v>14428172.59</v>
      </c>
      <c r="I166" s="36">
        <f t="shared" si="8"/>
        <v>1298535.5330999999</v>
      </c>
      <c r="J166" s="37">
        <f t="shared" si="10"/>
        <v>60.078739844018635</v>
      </c>
      <c r="K166" s="38" t="s">
        <v>467</v>
      </c>
      <c r="L166" s="39" t="str">
        <f t="shared" si="11"/>
        <v/>
      </c>
    </row>
    <row r="167" spans="1:12" s="40" customFormat="1" ht="15" x14ac:dyDescent="0.25">
      <c r="A167" s="41">
        <v>158</v>
      </c>
      <c r="B167" s="42" t="s">
        <v>183</v>
      </c>
      <c r="C167" s="31">
        <v>1</v>
      </c>
      <c r="D167" s="33">
        <v>47</v>
      </c>
      <c r="E167" s="34">
        <v>16092.127659574468</v>
      </c>
      <c r="F167" s="34">
        <v>756330</v>
      </c>
      <c r="G167" s="35">
        <f t="shared" si="9"/>
        <v>2.8475624855618432E-2</v>
      </c>
      <c r="H167" s="34">
        <v>26560611.183595188</v>
      </c>
      <c r="I167" s="36">
        <f t="shared" si="8"/>
        <v>2390455.0065235668</v>
      </c>
      <c r="J167" s="37">
        <f t="shared" si="10"/>
        <v>101.5481011021745</v>
      </c>
      <c r="K167" s="38" t="s">
        <v>467</v>
      </c>
      <c r="L167" s="39" t="str">
        <f t="shared" si="11"/>
        <v/>
      </c>
    </row>
    <row r="168" spans="1:12" s="40" customFormat="1" ht="15" x14ac:dyDescent="0.25">
      <c r="A168" s="41">
        <v>159</v>
      </c>
      <c r="B168" s="42" t="s">
        <v>184</v>
      </c>
      <c r="C168" s="31">
        <v>1</v>
      </c>
      <c r="D168" s="33">
        <v>9</v>
      </c>
      <c r="E168" s="34">
        <v>14378.888888888889</v>
      </c>
      <c r="F168" s="34">
        <v>129410</v>
      </c>
      <c r="G168" s="35">
        <f t="shared" si="9"/>
        <v>2.9845634638782366E-3</v>
      </c>
      <c r="H168" s="34">
        <v>43359774.910546057</v>
      </c>
      <c r="I168" s="36">
        <f t="shared" si="8"/>
        <v>3902379.7419491448</v>
      </c>
      <c r="J168" s="37">
        <f t="shared" si="10"/>
        <v>262.39647382383356</v>
      </c>
      <c r="K168" s="38" t="s">
        <v>467</v>
      </c>
      <c r="L168" s="39" t="str">
        <f t="shared" si="11"/>
        <v/>
      </c>
    </row>
    <row r="169" spans="1:12" s="40" customFormat="1" ht="15" x14ac:dyDescent="0.25">
      <c r="A169" s="41">
        <v>160</v>
      </c>
      <c r="B169" s="42" t="s">
        <v>185</v>
      </c>
      <c r="C169" s="31">
        <v>1</v>
      </c>
      <c r="D169" s="33">
        <v>2057</v>
      </c>
      <c r="E169" s="34">
        <v>12695.027224112786</v>
      </c>
      <c r="F169" s="34">
        <v>26113671</v>
      </c>
      <c r="G169" s="35">
        <f t="shared" si="9"/>
        <v>0.11937996881836754</v>
      </c>
      <c r="H169" s="34">
        <v>218744160</v>
      </c>
      <c r="I169" s="36">
        <f t="shared" si="8"/>
        <v>19686974.399999999</v>
      </c>
      <c r="J169" s="37">
        <f t="shared" si="10"/>
        <v>-506.23732320898131</v>
      </c>
      <c r="K169" s="38">
        <v>39373948.799999997</v>
      </c>
      <c r="L169" s="39">
        <f t="shared" si="11"/>
        <v>1044.5253535820373</v>
      </c>
    </row>
    <row r="170" spans="1:12" s="40" customFormat="1" ht="15" x14ac:dyDescent="0.25">
      <c r="A170" s="41">
        <v>161</v>
      </c>
      <c r="B170" s="42" t="s">
        <v>186</v>
      </c>
      <c r="C170" s="31">
        <v>1</v>
      </c>
      <c r="D170" s="33">
        <v>22</v>
      </c>
      <c r="E170" s="34">
        <v>16930.045454545456</v>
      </c>
      <c r="F170" s="34">
        <v>372461</v>
      </c>
      <c r="G170" s="35">
        <f t="shared" si="9"/>
        <v>9.0147759120492374E-3</v>
      </c>
      <c r="H170" s="34">
        <v>41316723.081509434</v>
      </c>
      <c r="I170" s="36">
        <f t="shared" si="8"/>
        <v>3718505.0773358489</v>
      </c>
      <c r="J170" s="37">
        <f t="shared" si="10"/>
        <v>197.63940305532304</v>
      </c>
      <c r="K170" s="38" t="s">
        <v>467</v>
      </c>
      <c r="L170" s="39" t="str">
        <f t="shared" si="11"/>
        <v/>
      </c>
    </row>
    <row r="171" spans="1:12" s="40" customFormat="1" ht="15" x14ac:dyDescent="0.25">
      <c r="A171" s="41">
        <v>162</v>
      </c>
      <c r="B171" s="42" t="s">
        <v>187</v>
      </c>
      <c r="C171" s="31">
        <v>1</v>
      </c>
      <c r="D171" s="33">
        <v>29</v>
      </c>
      <c r="E171" s="34">
        <v>12809.931034482759</v>
      </c>
      <c r="F171" s="34">
        <v>371488</v>
      </c>
      <c r="G171" s="35">
        <f t="shared" si="9"/>
        <v>1.6245645418421523E-2</v>
      </c>
      <c r="H171" s="34">
        <v>22866927.747835513</v>
      </c>
      <c r="I171" s="36">
        <f t="shared" si="8"/>
        <v>2058023.497305196</v>
      </c>
      <c r="J171" s="37">
        <f t="shared" si="10"/>
        <v>131.65843693968765</v>
      </c>
      <c r="K171" s="38" t="s">
        <v>467</v>
      </c>
      <c r="L171" s="39" t="str">
        <f t="shared" si="11"/>
        <v/>
      </c>
    </row>
    <row r="172" spans="1:12" s="40" customFormat="1" ht="15" x14ac:dyDescent="0.25">
      <c r="A172" s="41">
        <v>163</v>
      </c>
      <c r="B172" s="42" t="s">
        <v>188</v>
      </c>
      <c r="C172" s="31">
        <v>1</v>
      </c>
      <c r="D172" s="33">
        <v>1822</v>
      </c>
      <c r="E172" s="34">
        <v>12787.716245883645</v>
      </c>
      <c r="F172" s="34">
        <v>23299219</v>
      </c>
      <c r="G172" s="35">
        <f t="shared" si="9"/>
        <v>9.2255483334996891E-2</v>
      </c>
      <c r="H172" s="34">
        <v>252551048</v>
      </c>
      <c r="I172" s="36">
        <f t="shared" si="8"/>
        <v>22729594.32</v>
      </c>
      <c r="J172" s="37">
        <f t="shared" si="10"/>
        <v>-44.544676238289334</v>
      </c>
      <c r="K172" s="38">
        <v>45459188.640000001</v>
      </c>
      <c r="L172" s="39">
        <f t="shared" si="11"/>
        <v>1732.9106475234212</v>
      </c>
    </row>
    <row r="173" spans="1:12" s="40" customFormat="1" ht="15" x14ac:dyDescent="0.25">
      <c r="A173" s="41">
        <v>164</v>
      </c>
      <c r="B173" s="42" t="s">
        <v>189</v>
      </c>
      <c r="C173" s="31">
        <v>1</v>
      </c>
      <c r="D173" s="33">
        <v>4</v>
      </c>
      <c r="E173" s="34">
        <v>18605.75</v>
      </c>
      <c r="F173" s="34">
        <v>74423</v>
      </c>
      <c r="G173" s="35">
        <f t="shared" si="9"/>
        <v>2.1681417404323718E-3</v>
      </c>
      <c r="H173" s="34">
        <v>34325707.868692443</v>
      </c>
      <c r="I173" s="36">
        <f t="shared" si="8"/>
        <v>3089313.7081823195</v>
      </c>
      <c r="J173" s="37">
        <f t="shared" si="10"/>
        <v>162.04080502975262</v>
      </c>
      <c r="K173" s="38" t="s">
        <v>467</v>
      </c>
      <c r="L173" s="39" t="str">
        <f t="shared" si="11"/>
        <v/>
      </c>
    </row>
    <row r="174" spans="1:12" s="40" customFormat="1" ht="15" x14ac:dyDescent="0.25">
      <c r="A174" s="41">
        <v>165</v>
      </c>
      <c r="B174" s="42" t="s">
        <v>190</v>
      </c>
      <c r="C174" s="31">
        <v>1</v>
      </c>
      <c r="D174" s="33">
        <v>778</v>
      </c>
      <c r="E174" s="34">
        <v>11978.464010282776</v>
      </c>
      <c r="F174" s="34">
        <v>9319245</v>
      </c>
      <c r="G174" s="35">
        <f t="shared" si="9"/>
        <v>9.5435200850881516E-2</v>
      </c>
      <c r="H174" s="34">
        <v>97649975.238815874</v>
      </c>
      <c r="I174" s="36">
        <f t="shared" si="8"/>
        <v>8788497.7714934275</v>
      </c>
      <c r="J174" s="37">
        <f t="shared" si="10"/>
        <v>-44.308454577394784</v>
      </c>
      <c r="K174" s="38">
        <v>9598992.5659756009</v>
      </c>
      <c r="L174" s="39">
        <f t="shared" si="11"/>
        <v>23.354210167134511</v>
      </c>
    </row>
    <row r="175" spans="1:12" s="40" customFormat="1" ht="15" x14ac:dyDescent="0.25">
      <c r="A175" s="41">
        <v>166</v>
      </c>
      <c r="B175" s="42" t="s">
        <v>191</v>
      </c>
      <c r="C175" s="31">
        <v>0</v>
      </c>
      <c r="D175" s="33">
        <v>0</v>
      </c>
      <c r="E175" s="34">
        <v>0</v>
      </c>
      <c r="F175" s="34">
        <v>0</v>
      </c>
      <c r="G175" s="35" t="str">
        <f t="shared" si="9"/>
        <v/>
      </c>
      <c r="H175" s="34">
        <v>0</v>
      </c>
      <c r="I175" s="36">
        <f t="shared" si="8"/>
        <v>0</v>
      </c>
      <c r="J175" s="37" t="str">
        <f t="shared" si="10"/>
        <v/>
      </c>
      <c r="K175" s="38" t="s">
        <v>467</v>
      </c>
      <c r="L175" s="39" t="str">
        <f t="shared" si="11"/>
        <v/>
      </c>
    </row>
    <row r="176" spans="1:12" s="40" customFormat="1" ht="15" x14ac:dyDescent="0.25">
      <c r="A176" s="41">
        <v>167</v>
      </c>
      <c r="B176" s="42" t="s">
        <v>192</v>
      </c>
      <c r="C176" s="31">
        <v>1</v>
      </c>
      <c r="D176" s="33">
        <v>76</v>
      </c>
      <c r="E176" s="34">
        <v>15598.03947368421</v>
      </c>
      <c r="F176" s="34">
        <v>1185451</v>
      </c>
      <c r="G176" s="35">
        <f t="shared" si="9"/>
        <v>1.940033081878775E-2</v>
      </c>
      <c r="H176" s="34">
        <v>61104679.661028288</v>
      </c>
      <c r="I176" s="36">
        <f t="shared" si="8"/>
        <v>5499421.1694925455</v>
      </c>
      <c r="J176" s="37">
        <f t="shared" si="10"/>
        <v>276.57130736018064</v>
      </c>
      <c r="K176" s="38" t="s">
        <v>467</v>
      </c>
      <c r="L176" s="39" t="str">
        <f t="shared" si="11"/>
        <v/>
      </c>
    </row>
    <row r="177" spans="1:12" s="40" customFormat="1" ht="15" x14ac:dyDescent="0.25">
      <c r="A177" s="41">
        <v>168</v>
      </c>
      <c r="B177" s="42" t="s">
        <v>193</v>
      </c>
      <c r="C177" s="31">
        <v>1</v>
      </c>
      <c r="D177" s="33">
        <v>138</v>
      </c>
      <c r="E177" s="34">
        <v>15032.449275362318</v>
      </c>
      <c r="F177" s="34">
        <v>2074478</v>
      </c>
      <c r="G177" s="35">
        <f t="shared" si="9"/>
        <v>3.9807054786813803E-2</v>
      </c>
      <c r="H177" s="34">
        <v>52113325.417060912</v>
      </c>
      <c r="I177" s="36">
        <f t="shared" si="8"/>
        <v>4690199.2875354821</v>
      </c>
      <c r="J177" s="37">
        <f t="shared" si="10"/>
        <v>174.0049967654015</v>
      </c>
      <c r="K177" s="38" t="s">
        <v>467</v>
      </c>
      <c r="L177" s="39" t="str">
        <f t="shared" si="11"/>
        <v/>
      </c>
    </row>
    <row r="178" spans="1:12" s="40" customFormat="1" ht="15" x14ac:dyDescent="0.25">
      <c r="A178" s="41">
        <v>169</v>
      </c>
      <c r="B178" s="42" t="s">
        <v>194</v>
      </c>
      <c r="C178" s="31">
        <v>1</v>
      </c>
      <c r="D178" s="33">
        <v>0</v>
      </c>
      <c r="E178" s="34">
        <v>15392.147638888888</v>
      </c>
      <c r="F178" s="34">
        <v>0</v>
      </c>
      <c r="G178" s="35" t="str">
        <f t="shared" si="9"/>
        <v/>
      </c>
      <c r="H178" s="34">
        <v>6990568.9299999997</v>
      </c>
      <c r="I178" s="36">
        <f t="shared" si="8"/>
        <v>629151.20369999995</v>
      </c>
      <c r="J178" s="37">
        <f t="shared" si="10"/>
        <v>40.874816072477358</v>
      </c>
      <c r="K178" s="38" t="s">
        <v>467</v>
      </c>
      <c r="L178" s="39" t="str">
        <f t="shared" si="11"/>
        <v/>
      </c>
    </row>
    <row r="179" spans="1:12" s="40" customFormat="1" ht="15" x14ac:dyDescent="0.25">
      <c r="A179" s="41">
        <v>170</v>
      </c>
      <c r="B179" s="42" t="s">
        <v>195</v>
      </c>
      <c r="C179" s="31">
        <v>1</v>
      </c>
      <c r="D179" s="33">
        <v>493</v>
      </c>
      <c r="E179" s="34">
        <v>14556.977687626775</v>
      </c>
      <c r="F179" s="34">
        <v>7176590</v>
      </c>
      <c r="G179" s="35">
        <f t="shared" si="9"/>
        <v>7.9993405750089966E-2</v>
      </c>
      <c r="H179" s="34">
        <v>89714770.020176679</v>
      </c>
      <c r="I179" s="36">
        <f t="shared" si="8"/>
        <v>8074329.301815901</v>
      </c>
      <c r="J179" s="37">
        <f t="shared" si="10"/>
        <v>61.670720466856707</v>
      </c>
      <c r="K179" s="38" t="s">
        <v>467</v>
      </c>
      <c r="L179" s="39" t="str">
        <f t="shared" si="11"/>
        <v/>
      </c>
    </row>
    <row r="180" spans="1:12" s="40" customFormat="1" ht="15" x14ac:dyDescent="0.25">
      <c r="A180" s="41">
        <v>171</v>
      </c>
      <c r="B180" s="42" t="s">
        <v>196</v>
      </c>
      <c r="C180" s="31">
        <v>1</v>
      </c>
      <c r="D180" s="33">
        <v>32</v>
      </c>
      <c r="E180" s="34">
        <v>14695.34375</v>
      </c>
      <c r="F180" s="34">
        <v>470251</v>
      </c>
      <c r="G180" s="35">
        <f t="shared" si="9"/>
        <v>8.3768111125214727E-3</v>
      </c>
      <c r="H180" s="34">
        <v>56137233.33179605</v>
      </c>
      <c r="I180" s="36">
        <f t="shared" si="8"/>
        <v>5052350.9998616446</v>
      </c>
      <c r="J180" s="37">
        <f t="shared" si="10"/>
        <v>311.80624814316741</v>
      </c>
      <c r="K180" s="38" t="s">
        <v>467</v>
      </c>
      <c r="L180" s="39" t="str">
        <f t="shared" si="11"/>
        <v/>
      </c>
    </row>
    <row r="181" spans="1:12" s="40" customFormat="1" ht="15" x14ac:dyDescent="0.25">
      <c r="A181" s="41">
        <v>172</v>
      </c>
      <c r="B181" s="42" t="s">
        <v>197</v>
      </c>
      <c r="C181" s="31">
        <v>1</v>
      </c>
      <c r="D181" s="33">
        <v>55</v>
      </c>
      <c r="E181" s="34">
        <v>17760.054545454546</v>
      </c>
      <c r="F181" s="34">
        <v>976803</v>
      </c>
      <c r="G181" s="35">
        <f t="shared" si="9"/>
        <v>3.1462276707694366E-2</v>
      </c>
      <c r="H181" s="34">
        <v>31046799.603066061</v>
      </c>
      <c r="I181" s="36">
        <f t="shared" si="8"/>
        <v>2794211.9642759454</v>
      </c>
      <c r="J181" s="37">
        <f t="shared" si="10"/>
        <v>102.33127154111627</v>
      </c>
      <c r="K181" s="38" t="s">
        <v>467</v>
      </c>
      <c r="L181" s="39" t="str">
        <f t="shared" si="11"/>
        <v/>
      </c>
    </row>
    <row r="182" spans="1:12" s="40" customFormat="1" ht="15" x14ac:dyDescent="0.25">
      <c r="A182" s="41">
        <v>173</v>
      </c>
      <c r="B182" s="42" t="s">
        <v>198</v>
      </c>
      <c r="C182" s="31">
        <v>1</v>
      </c>
      <c r="D182" s="33">
        <v>0</v>
      </c>
      <c r="E182" s="34">
        <v>19692.619199084667</v>
      </c>
      <c r="F182" s="34">
        <v>0</v>
      </c>
      <c r="G182" s="35" t="str">
        <f t="shared" si="9"/>
        <v/>
      </c>
      <c r="H182" s="34">
        <v>8773318.4198438078</v>
      </c>
      <c r="I182" s="36">
        <f t="shared" si="8"/>
        <v>789598.65778594266</v>
      </c>
      <c r="J182" s="37">
        <f t="shared" si="10"/>
        <v>40.096172571226276</v>
      </c>
      <c r="K182" s="38" t="s">
        <v>467</v>
      </c>
      <c r="L182" s="39" t="str">
        <f t="shared" si="11"/>
        <v/>
      </c>
    </row>
    <row r="183" spans="1:12" s="40" customFormat="1" ht="15" x14ac:dyDescent="0.25">
      <c r="A183" s="41">
        <v>174</v>
      </c>
      <c r="B183" s="42" t="s">
        <v>199</v>
      </c>
      <c r="C183" s="31">
        <v>1</v>
      </c>
      <c r="D183" s="33">
        <v>79</v>
      </c>
      <c r="E183" s="34">
        <v>15497.873417721519</v>
      </c>
      <c r="F183" s="34">
        <v>1224332</v>
      </c>
      <c r="G183" s="35">
        <f t="shared" si="9"/>
        <v>5.0113425311394628E-2</v>
      </c>
      <c r="H183" s="34">
        <v>24431217.630649872</v>
      </c>
      <c r="I183" s="36">
        <f t="shared" si="8"/>
        <v>2198809.5867584883</v>
      </c>
      <c r="J183" s="37">
        <f t="shared" si="10"/>
        <v>62.878148536443199</v>
      </c>
      <c r="K183" s="38">
        <v>4397619.1735169766</v>
      </c>
      <c r="L183" s="39">
        <f t="shared" si="11"/>
        <v>204.75629707288641</v>
      </c>
    </row>
    <row r="184" spans="1:12" s="40" customFormat="1" ht="15" x14ac:dyDescent="0.25">
      <c r="A184" s="41">
        <v>175</v>
      </c>
      <c r="B184" s="42" t="s">
        <v>200</v>
      </c>
      <c r="C184" s="31">
        <v>1</v>
      </c>
      <c r="D184" s="33">
        <v>0</v>
      </c>
      <c r="E184" s="34">
        <v>15962.896850839636</v>
      </c>
      <c r="F184" s="34">
        <v>0</v>
      </c>
      <c r="G184" s="35" t="str">
        <f t="shared" si="9"/>
        <v/>
      </c>
      <c r="H184" s="34">
        <v>40533791.056828469</v>
      </c>
      <c r="I184" s="36">
        <f t="shared" si="8"/>
        <v>3648041.1951145623</v>
      </c>
      <c r="J184" s="37">
        <f t="shared" si="10"/>
        <v>228.53252947773564</v>
      </c>
      <c r="K184" s="38" t="s">
        <v>467</v>
      </c>
      <c r="L184" s="39" t="str">
        <f t="shared" si="11"/>
        <v/>
      </c>
    </row>
    <row r="185" spans="1:12" s="40" customFormat="1" ht="15" x14ac:dyDescent="0.25">
      <c r="A185" s="41">
        <v>176</v>
      </c>
      <c r="B185" s="42" t="s">
        <v>201</v>
      </c>
      <c r="C185" s="31">
        <v>1</v>
      </c>
      <c r="D185" s="33">
        <v>481</v>
      </c>
      <c r="E185" s="34">
        <v>15846.496881496882</v>
      </c>
      <c r="F185" s="34">
        <v>7622165</v>
      </c>
      <c r="G185" s="35">
        <f t="shared" si="9"/>
        <v>9.4201429189876243E-2</v>
      </c>
      <c r="H185" s="34">
        <v>80913475.151597261</v>
      </c>
      <c r="I185" s="36">
        <f t="shared" si="8"/>
        <v>7282212.7636437537</v>
      </c>
      <c r="J185" s="37">
        <f t="shared" si="10"/>
        <v>-21.452832061147255</v>
      </c>
      <c r="K185" s="38" t="s">
        <v>467</v>
      </c>
      <c r="L185" s="39" t="str">
        <f t="shared" si="11"/>
        <v/>
      </c>
    </row>
    <row r="186" spans="1:12" s="40" customFormat="1" ht="15" x14ac:dyDescent="0.25">
      <c r="A186" s="41">
        <v>177</v>
      </c>
      <c r="B186" s="42" t="s">
        <v>202</v>
      </c>
      <c r="C186" s="31">
        <v>1</v>
      </c>
      <c r="D186" s="33">
        <v>26</v>
      </c>
      <c r="E186" s="34">
        <v>14117.538461538461</v>
      </c>
      <c r="F186" s="34">
        <v>367056</v>
      </c>
      <c r="G186" s="35">
        <f t="shared" si="9"/>
        <v>1.1126201706929002E-2</v>
      </c>
      <c r="H186" s="34">
        <v>32990234.193885826</v>
      </c>
      <c r="I186" s="36">
        <f t="shared" si="8"/>
        <v>2969121.0774497241</v>
      </c>
      <c r="J186" s="37">
        <f t="shared" si="10"/>
        <v>184.31436078879742</v>
      </c>
      <c r="K186" s="38" t="s">
        <v>467</v>
      </c>
      <c r="L186" s="39" t="str">
        <f t="shared" si="11"/>
        <v/>
      </c>
    </row>
    <row r="187" spans="1:12" s="40" customFormat="1" ht="15" x14ac:dyDescent="0.25">
      <c r="A187" s="41">
        <v>178</v>
      </c>
      <c r="B187" s="42" t="s">
        <v>203</v>
      </c>
      <c r="C187" s="31">
        <v>1</v>
      </c>
      <c r="D187" s="33">
        <v>274</v>
      </c>
      <c r="E187" s="34">
        <v>11488.131386861314</v>
      </c>
      <c r="F187" s="34">
        <v>3147748</v>
      </c>
      <c r="G187" s="35">
        <f t="shared" si="9"/>
        <v>6.542365423831728E-2</v>
      </c>
      <c r="H187" s="34">
        <v>48113301.475545354</v>
      </c>
      <c r="I187" s="36">
        <f t="shared" si="8"/>
        <v>4330197.1327990815</v>
      </c>
      <c r="J187" s="37">
        <f t="shared" si="10"/>
        <v>102.9278907927027</v>
      </c>
      <c r="K187" s="38" t="s">
        <v>467</v>
      </c>
      <c r="L187" s="39" t="str">
        <f t="shared" si="11"/>
        <v/>
      </c>
    </row>
    <row r="188" spans="1:12" s="40" customFormat="1" ht="15" x14ac:dyDescent="0.25">
      <c r="A188" s="41">
        <v>179</v>
      </c>
      <c r="B188" s="42" t="s">
        <v>204</v>
      </c>
      <c r="C188" s="31">
        <v>0</v>
      </c>
      <c r="D188" s="33">
        <v>0</v>
      </c>
      <c r="E188" s="34">
        <v>14657.800000000001</v>
      </c>
      <c r="F188" s="34">
        <v>0</v>
      </c>
      <c r="G188" s="35" t="str">
        <f t="shared" si="9"/>
        <v/>
      </c>
      <c r="H188" s="34">
        <v>113552</v>
      </c>
      <c r="I188" s="36">
        <f t="shared" si="8"/>
        <v>10219.68</v>
      </c>
      <c r="J188" s="37" t="str">
        <f t="shared" si="10"/>
        <v/>
      </c>
      <c r="K188" s="38" t="s">
        <v>467</v>
      </c>
      <c r="L188" s="39" t="str">
        <f t="shared" si="11"/>
        <v/>
      </c>
    </row>
    <row r="189" spans="1:12" s="40" customFormat="1" ht="15" x14ac:dyDescent="0.25">
      <c r="A189" s="41">
        <v>180</v>
      </c>
      <c r="B189" s="42" t="s">
        <v>205</v>
      </c>
      <c r="C189" s="31">
        <v>0</v>
      </c>
      <c r="D189" s="33">
        <v>0</v>
      </c>
      <c r="E189" s="34">
        <v>14657.800000000003</v>
      </c>
      <c r="F189" s="34">
        <v>0</v>
      </c>
      <c r="G189" s="35" t="str">
        <f t="shared" si="9"/>
        <v/>
      </c>
      <c r="H189" s="34">
        <v>146578</v>
      </c>
      <c r="I189" s="36">
        <f t="shared" si="8"/>
        <v>13192.019999999999</v>
      </c>
      <c r="J189" s="37" t="str">
        <f t="shared" si="10"/>
        <v/>
      </c>
      <c r="K189" s="38" t="s">
        <v>467</v>
      </c>
      <c r="L189" s="39" t="str">
        <f t="shared" si="11"/>
        <v/>
      </c>
    </row>
    <row r="190" spans="1:12" s="40" customFormat="1" ht="15" x14ac:dyDescent="0.25">
      <c r="A190" s="41">
        <v>181</v>
      </c>
      <c r="B190" s="42" t="s">
        <v>206</v>
      </c>
      <c r="C190" s="31">
        <v>1</v>
      </c>
      <c r="D190" s="33">
        <v>135</v>
      </c>
      <c r="E190" s="34">
        <v>12443.037037037036</v>
      </c>
      <c r="F190" s="34">
        <v>1679810</v>
      </c>
      <c r="G190" s="35">
        <f t="shared" si="9"/>
        <v>1.8120625500903691E-2</v>
      </c>
      <c r="H190" s="34">
        <v>92701546.087149501</v>
      </c>
      <c r="I190" s="36">
        <f t="shared" si="8"/>
        <v>8343139.147843455</v>
      </c>
      <c r="J190" s="37">
        <f t="shared" si="10"/>
        <v>535.50665549012479</v>
      </c>
      <c r="K190" s="38" t="s">
        <v>467</v>
      </c>
      <c r="L190" s="39" t="str">
        <f t="shared" si="11"/>
        <v/>
      </c>
    </row>
    <row r="191" spans="1:12" s="40" customFormat="1" ht="15" x14ac:dyDescent="0.25">
      <c r="A191" s="41">
        <v>182</v>
      </c>
      <c r="B191" s="42" t="s">
        <v>207</v>
      </c>
      <c r="C191" s="31">
        <v>1</v>
      </c>
      <c r="D191" s="33">
        <v>52</v>
      </c>
      <c r="E191" s="34">
        <v>14215.192307692309</v>
      </c>
      <c r="F191" s="34">
        <v>739190</v>
      </c>
      <c r="G191" s="35">
        <f t="shared" si="9"/>
        <v>1.766117293904166E-2</v>
      </c>
      <c r="H191" s="34">
        <v>41853958.542354338</v>
      </c>
      <c r="I191" s="36">
        <f t="shared" si="8"/>
        <v>3766856.2688118904</v>
      </c>
      <c r="J191" s="37">
        <f t="shared" si="10"/>
        <v>212.9880625796051</v>
      </c>
      <c r="K191" s="38" t="s">
        <v>467</v>
      </c>
      <c r="L191" s="39" t="str">
        <f t="shared" si="11"/>
        <v/>
      </c>
    </row>
    <row r="192" spans="1:12" s="40" customFormat="1" ht="15" x14ac:dyDescent="0.25">
      <c r="A192" s="41">
        <v>183</v>
      </c>
      <c r="B192" s="42" t="s">
        <v>208</v>
      </c>
      <c r="C192" s="31">
        <v>0</v>
      </c>
      <c r="D192" s="33">
        <v>0</v>
      </c>
      <c r="E192" s="34">
        <v>14657.800000000003</v>
      </c>
      <c r="F192" s="34">
        <v>0</v>
      </c>
      <c r="G192" s="35" t="str">
        <f t="shared" si="9"/>
        <v/>
      </c>
      <c r="H192" s="34">
        <v>49478</v>
      </c>
      <c r="I192" s="36">
        <f t="shared" si="8"/>
        <v>4453.0199999999995</v>
      </c>
      <c r="J192" s="37" t="str">
        <f t="shared" si="10"/>
        <v/>
      </c>
      <c r="K192" s="38" t="s">
        <v>467</v>
      </c>
      <c r="L192" s="39" t="str">
        <f t="shared" si="11"/>
        <v/>
      </c>
    </row>
    <row r="193" spans="1:12" s="40" customFormat="1" ht="15" x14ac:dyDescent="0.25">
      <c r="A193" s="41">
        <v>184</v>
      </c>
      <c r="B193" s="42" t="s">
        <v>209</v>
      </c>
      <c r="C193" s="31">
        <v>1</v>
      </c>
      <c r="D193" s="33">
        <v>1</v>
      </c>
      <c r="E193" s="34">
        <v>17187</v>
      </c>
      <c r="F193" s="34">
        <v>17187</v>
      </c>
      <c r="G193" s="35">
        <f t="shared" si="9"/>
        <v>1.3606403130398785E-3</v>
      </c>
      <c r="H193" s="34">
        <v>12631552.832358476</v>
      </c>
      <c r="I193" s="36">
        <f t="shared" si="8"/>
        <v>1136839.7549122628</v>
      </c>
      <c r="J193" s="37">
        <f t="shared" si="10"/>
        <v>65.145328149896017</v>
      </c>
      <c r="K193" s="38" t="s">
        <v>467</v>
      </c>
      <c r="L193" s="39" t="str">
        <f t="shared" si="11"/>
        <v/>
      </c>
    </row>
    <row r="194" spans="1:12" s="40" customFormat="1" ht="15" x14ac:dyDescent="0.25">
      <c r="A194" s="41">
        <v>185</v>
      </c>
      <c r="B194" s="42" t="s">
        <v>210</v>
      </c>
      <c r="C194" s="31">
        <v>1</v>
      </c>
      <c r="D194" s="33">
        <v>89</v>
      </c>
      <c r="E194" s="34">
        <v>13118.898876404495</v>
      </c>
      <c r="F194" s="34">
        <v>1167582</v>
      </c>
      <c r="G194" s="35">
        <f t="shared" si="9"/>
        <v>1.7806954538700195E-2</v>
      </c>
      <c r="H194" s="34">
        <v>65568876.332135946</v>
      </c>
      <c r="I194" s="36">
        <f t="shared" si="8"/>
        <v>5901198.8698922349</v>
      </c>
      <c r="J194" s="37">
        <f t="shared" si="10"/>
        <v>360.82425167603549</v>
      </c>
      <c r="K194" s="38" t="s">
        <v>467</v>
      </c>
      <c r="L194" s="39" t="str">
        <f t="shared" si="11"/>
        <v/>
      </c>
    </row>
    <row r="195" spans="1:12" s="40" customFormat="1" ht="15" x14ac:dyDescent="0.25">
      <c r="A195" s="41">
        <v>186</v>
      </c>
      <c r="B195" s="42" t="s">
        <v>211</v>
      </c>
      <c r="C195" s="31">
        <v>1</v>
      </c>
      <c r="D195" s="33">
        <v>10</v>
      </c>
      <c r="E195" s="34">
        <v>18852.5</v>
      </c>
      <c r="F195" s="34">
        <v>188525</v>
      </c>
      <c r="G195" s="35">
        <f t="shared" si="9"/>
        <v>6.6767746920382339E-3</v>
      </c>
      <c r="H195" s="34">
        <v>28235938.562493045</v>
      </c>
      <c r="I195" s="36">
        <f t="shared" si="8"/>
        <v>2541234.4706243738</v>
      </c>
      <c r="J195" s="37">
        <f t="shared" si="10"/>
        <v>124.79562236437468</v>
      </c>
      <c r="K195" s="38" t="s">
        <v>467</v>
      </c>
      <c r="L195" s="39" t="str">
        <f t="shared" si="11"/>
        <v/>
      </c>
    </row>
    <row r="196" spans="1:12" s="40" customFormat="1" ht="15" x14ac:dyDescent="0.25">
      <c r="A196" s="41">
        <v>187</v>
      </c>
      <c r="B196" s="42" t="s">
        <v>212</v>
      </c>
      <c r="C196" s="31">
        <v>1</v>
      </c>
      <c r="D196" s="33">
        <v>4</v>
      </c>
      <c r="E196" s="34">
        <v>16418.25</v>
      </c>
      <c r="F196" s="34">
        <v>65673</v>
      </c>
      <c r="G196" s="35">
        <f t="shared" si="9"/>
        <v>3.3825477089053455E-3</v>
      </c>
      <c r="H196" s="34">
        <v>19415247.219455477</v>
      </c>
      <c r="I196" s="36">
        <f t="shared" si="8"/>
        <v>1747372.2497509927</v>
      </c>
      <c r="J196" s="37">
        <f t="shared" si="10"/>
        <v>102.42865407403303</v>
      </c>
      <c r="K196" s="38" t="s">
        <v>467</v>
      </c>
      <c r="L196" s="39" t="str">
        <f t="shared" si="11"/>
        <v/>
      </c>
    </row>
    <row r="197" spans="1:12" s="40" customFormat="1" ht="15" x14ac:dyDescent="0.25">
      <c r="A197" s="41">
        <v>188</v>
      </c>
      <c r="B197" s="42" t="s">
        <v>213</v>
      </c>
      <c r="C197" s="31">
        <v>0</v>
      </c>
      <c r="D197" s="33">
        <v>0</v>
      </c>
      <c r="E197" s="34">
        <v>14657.800000000003</v>
      </c>
      <c r="F197" s="34">
        <v>0</v>
      </c>
      <c r="G197" s="35" t="str">
        <f t="shared" si="9"/>
        <v/>
      </c>
      <c r="H197" s="34">
        <v>186766</v>
      </c>
      <c r="I197" s="36">
        <f t="shared" si="8"/>
        <v>16808.939999999999</v>
      </c>
      <c r="J197" s="37" t="str">
        <f t="shared" si="10"/>
        <v/>
      </c>
      <c r="K197" s="38" t="s">
        <v>467</v>
      </c>
      <c r="L197" s="39" t="str">
        <f t="shared" si="11"/>
        <v/>
      </c>
    </row>
    <row r="198" spans="1:12" s="40" customFormat="1" ht="15" x14ac:dyDescent="0.25">
      <c r="A198" s="41">
        <v>189</v>
      </c>
      <c r="B198" s="42" t="s">
        <v>214</v>
      </c>
      <c r="C198" s="31">
        <v>1</v>
      </c>
      <c r="D198" s="33">
        <v>8</v>
      </c>
      <c r="E198" s="34">
        <v>15061.375</v>
      </c>
      <c r="F198" s="34">
        <v>120491</v>
      </c>
      <c r="G198" s="35">
        <f t="shared" si="9"/>
        <v>1.9036439256931255E-3</v>
      </c>
      <c r="H198" s="34">
        <v>63294925.260840826</v>
      </c>
      <c r="I198" s="36">
        <f t="shared" si="8"/>
        <v>5696543.273475674</v>
      </c>
      <c r="J198" s="37">
        <f t="shared" si="10"/>
        <v>370.2219932426936</v>
      </c>
      <c r="K198" s="38" t="s">
        <v>467</v>
      </c>
      <c r="L198" s="39" t="str">
        <f t="shared" si="11"/>
        <v/>
      </c>
    </row>
    <row r="199" spans="1:12" s="40" customFormat="1" ht="15" x14ac:dyDescent="0.25">
      <c r="A199" s="41">
        <v>190</v>
      </c>
      <c r="B199" s="42" t="s">
        <v>215</v>
      </c>
      <c r="C199" s="31">
        <v>0</v>
      </c>
      <c r="D199" s="33">
        <v>0</v>
      </c>
      <c r="E199" s="34">
        <v>9947.6693333333315</v>
      </c>
      <c r="F199" s="34">
        <v>0</v>
      </c>
      <c r="G199" s="35" t="str">
        <f t="shared" si="9"/>
        <v/>
      </c>
      <c r="H199" s="34">
        <v>270826</v>
      </c>
      <c r="I199" s="36">
        <f t="shared" si="8"/>
        <v>24374.34</v>
      </c>
      <c r="J199" s="37" t="str">
        <f t="shared" si="10"/>
        <v/>
      </c>
      <c r="K199" s="38" t="s">
        <v>467</v>
      </c>
      <c r="L199" s="39" t="str">
        <f t="shared" si="11"/>
        <v/>
      </c>
    </row>
    <row r="200" spans="1:12" s="40" customFormat="1" ht="15" x14ac:dyDescent="0.25">
      <c r="A200" s="41">
        <v>191</v>
      </c>
      <c r="B200" s="42" t="s">
        <v>216</v>
      </c>
      <c r="C200" s="31">
        <v>1</v>
      </c>
      <c r="D200" s="33">
        <v>44</v>
      </c>
      <c r="E200" s="34">
        <v>13582.681818181818</v>
      </c>
      <c r="F200" s="34">
        <v>597638</v>
      </c>
      <c r="G200" s="35">
        <f t="shared" si="9"/>
        <v>4.2339422613340318E-2</v>
      </c>
      <c r="H200" s="34">
        <v>14115402.693557186</v>
      </c>
      <c r="I200" s="36">
        <f t="shared" si="8"/>
        <v>1270386.2424201467</v>
      </c>
      <c r="J200" s="37">
        <f t="shared" si="10"/>
        <v>49.529853634619045</v>
      </c>
      <c r="K200" s="38" t="s">
        <v>467</v>
      </c>
      <c r="L200" s="39" t="str">
        <f t="shared" si="11"/>
        <v/>
      </c>
    </row>
    <row r="201" spans="1:12" s="40" customFormat="1" ht="15" x14ac:dyDescent="0.25">
      <c r="A201" s="41">
        <v>192</v>
      </c>
      <c r="B201" s="42" t="s">
        <v>217</v>
      </c>
      <c r="C201" s="31">
        <v>0</v>
      </c>
      <c r="D201" s="33">
        <v>0</v>
      </c>
      <c r="E201" s="34">
        <v>0</v>
      </c>
      <c r="F201" s="34">
        <v>0</v>
      </c>
      <c r="G201" s="35" t="str">
        <f t="shared" si="9"/>
        <v/>
      </c>
      <c r="H201" s="34">
        <v>0</v>
      </c>
      <c r="I201" s="36">
        <f t="shared" si="8"/>
        <v>0</v>
      </c>
      <c r="J201" s="37" t="str">
        <f t="shared" si="10"/>
        <v/>
      </c>
      <c r="K201" s="38" t="s">
        <v>467</v>
      </c>
      <c r="L201" s="39" t="str">
        <f t="shared" si="11"/>
        <v/>
      </c>
    </row>
    <row r="202" spans="1:12" s="40" customFormat="1" ht="15" x14ac:dyDescent="0.25">
      <c r="A202" s="41">
        <v>193</v>
      </c>
      <c r="B202" s="42" t="s">
        <v>218</v>
      </c>
      <c r="C202" s="31">
        <v>0</v>
      </c>
      <c r="D202" s="33">
        <v>0</v>
      </c>
      <c r="E202" s="34">
        <v>0</v>
      </c>
      <c r="F202" s="34">
        <v>0</v>
      </c>
      <c r="G202" s="35" t="str">
        <f t="shared" si="9"/>
        <v/>
      </c>
      <c r="H202" s="34">
        <v>0</v>
      </c>
      <c r="I202" s="36">
        <f t="shared" ref="I202:I265" si="12">H202*0.09</f>
        <v>0</v>
      </c>
      <c r="J202" s="37" t="str">
        <f t="shared" si="10"/>
        <v/>
      </c>
      <c r="K202" s="38" t="s">
        <v>467</v>
      </c>
      <c r="L202" s="39" t="str">
        <f t="shared" si="11"/>
        <v/>
      </c>
    </row>
    <row r="203" spans="1:12" s="40" customFormat="1" ht="15" x14ac:dyDescent="0.25">
      <c r="A203" s="41">
        <v>194</v>
      </c>
      <c r="B203" s="42" t="s">
        <v>219</v>
      </c>
      <c r="C203" s="31">
        <v>0</v>
      </c>
      <c r="D203" s="33">
        <v>0</v>
      </c>
      <c r="E203" s="34">
        <v>14657.800000000003</v>
      </c>
      <c r="F203" s="34">
        <v>0</v>
      </c>
      <c r="G203" s="35" t="str">
        <f t="shared" ref="G203:G266" si="13">IF(D203&gt;0,IFERROR(F203/H203,""),"")</f>
        <v/>
      </c>
      <c r="H203" s="34">
        <v>111544.04</v>
      </c>
      <c r="I203" s="36">
        <f t="shared" si="12"/>
        <v>10038.963599999999</v>
      </c>
      <c r="J203" s="37" t="str">
        <f t="shared" ref="J203:J266" si="14">IF(AND(A203&lt;800,C203=1,H203&gt;0,I203&gt;0),(I203-F203)/E203,"")</f>
        <v/>
      </c>
      <c r="K203" s="38" t="s">
        <v>467</v>
      </c>
      <c r="L203" s="39" t="str">
        <f t="shared" ref="L203:L266" si="15">IF(K203="","", (K203-F203)/E203)</f>
        <v/>
      </c>
    </row>
    <row r="204" spans="1:12" s="40" customFormat="1" ht="15" x14ac:dyDescent="0.25">
      <c r="A204" s="41">
        <v>195</v>
      </c>
      <c r="B204" s="42" t="s">
        <v>220</v>
      </c>
      <c r="C204" s="31">
        <v>0</v>
      </c>
      <c r="D204" s="33">
        <v>0</v>
      </c>
      <c r="E204" s="34">
        <v>8812.81</v>
      </c>
      <c r="F204" s="34">
        <v>0</v>
      </c>
      <c r="G204" s="35" t="str">
        <f t="shared" si="13"/>
        <v/>
      </c>
      <c r="H204" s="34">
        <v>30841</v>
      </c>
      <c r="I204" s="36">
        <f t="shared" si="12"/>
        <v>2775.69</v>
      </c>
      <c r="J204" s="37" t="str">
        <f t="shared" si="14"/>
        <v/>
      </c>
      <c r="K204" s="38" t="s">
        <v>467</v>
      </c>
      <c r="L204" s="39" t="str">
        <f t="shared" si="15"/>
        <v/>
      </c>
    </row>
    <row r="205" spans="1:12" s="40" customFormat="1" ht="15" x14ac:dyDescent="0.25">
      <c r="A205" s="41">
        <v>196</v>
      </c>
      <c r="B205" s="42" t="s">
        <v>221</v>
      </c>
      <c r="C205" s="31">
        <v>1</v>
      </c>
      <c r="D205" s="33">
        <v>7</v>
      </c>
      <c r="E205" s="34">
        <v>15420</v>
      </c>
      <c r="F205" s="34">
        <v>107940</v>
      </c>
      <c r="G205" s="35">
        <f t="shared" si="13"/>
        <v>2.494785759093383E-2</v>
      </c>
      <c r="H205" s="34">
        <v>4326624.0239893747</v>
      </c>
      <c r="I205" s="36">
        <f t="shared" si="12"/>
        <v>389396.16215904371</v>
      </c>
      <c r="J205" s="37">
        <f t="shared" si="14"/>
        <v>18.252669400716194</v>
      </c>
      <c r="K205" s="38" t="s">
        <v>467</v>
      </c>
      <c r="L205" s="39" t="str">
        <f t="shared" si="15"/>
        <v/>
      </c>
    </row>
    <row r="206" spans="1:12" s="40" customFormat="1" ht="15" x14ac:dyDescent="0.25">
      <c r="A206" s="41">
        <v>197</v>
      </c>
      <c r="B206" s="42" t="s">
        <v>222</v>
      </c>
      <c r="C206" s="31">
        <v>1</v>
      </c>
      <c r="D206" s="33">
        <v>0</v>
      </c>
      <c r="E206" s="34">
        <v>22352.13326923077</v>
      </c>
      <c r="F206" s="34">
        <v>0</v>
      </c>
      <c r="G206" s="35" t="str">
        <f t="shared" si="13"/>
        <v/>
      </c>
      <c r="H206" s="34">
        <v>37360770.590000004</v>
      </c>
      <c r="I206" s="36">
        <f t="shared" si="12"/>
        <v>3362469.3531000004</v>
      </c>
      <c r="J206" s="37">
        <f t="shared" si="14"/>
        <v>150.43169761915601</v>
      </c>
      <c r="K206" s="38" t="s">
        <v>467</v>
      </c>
      <c r="L206" s="39" t="str">
        <f t="shared" si="15"/>
        <v/>
      </c>
    </row>
    <row r="207" spans="1:12" s="40" customFormat="1" ht="15" x14ac:dyDescent="0.25">
      <c r="A207" s="41">
        <v>198</v>
      </c>
      <c r="B207" s="42" t="s">
        <v>223</v>
      </c>
      <c r="C207" s="31">
        <v>1</v>
      </c>
      <c r="D207" s="33">
        <v>18</v>
      </c>
      <c r="E207" s="34">
        <v>13262.666666666666</v>
      </c>
      <c r="F207" s="34">
        <v>238728</v>
      </c>
      <c r="G207" s="35">
        <f t="shared" si="13"/>
        <v>2.9115653334982985E-3</v>
      </c>
      <c r="H207" s="34">
        <v>81993008.109202892</v>
      </c>
      <c r="I207" s="36">
        <f t="shared" si="12"/>
        <v>7379370.7298282599</v>
      </c>
      <c r="J207" s="37">
        <f t="shared" si="14"/>
        <v>538.40173392693225</v>
      </c>
      <c r="K207" s="38" t="s">
        <v>467</v>
      </c>
      <c r="L207" s="39" t="str">
        <f t="shared" si="15"/>
        <v/>
      </c>
    </row>
    <row r="208" spans="1:12" s="40" customFormat="1" ht="15" x14ac:dyDescent="0.25">
      <c r="A208" s="41">
        <v>199</v>
      </c>
      <c r="B208" s="42" t="s">
        <v>224</v>
      </c>
      <c r="C208" s="31">
        <v>1</v>
      </c>
      <c r="D208" s="33">
        <v>3</v>
      </c>
      <c r="E208" s="34">
        <v>26304.333333333332</v>
      </c>
      <c r="F208" s="34">
        <v>78913</v>
      </c>
      <c r="G208" s="35">
        <f t="shared" si="13"/>
        <v>7.5387664270900527E-4</v>
      </c>
      <c r="H208" s="34">
        <v>104676276.63384213</v>
      </c>
      <c r="I208" s="36">
        <f t="shared" si="12"/>
        <v>9420864.8970457911</v>
      </c>
      <c r="J208" s="37">
        <f t="shared" si="14"/>
        <v>355.14878019004948</v>
      </c>
      <c r="K208" s="38" t="s">
        <v>467</v>
      </c>
      <c r="L208" s="39" t="str">
        <f t="shared" si="15"/>
        <v/>
      </c>
    </row>
    <row r="209" spans="1:12" s="40" customFormat="1" ht="15" x14ac:dyDescent="0.25">
      <c r="A209" s="41">
        <v>200</v>
      </c>
      <c r="B209" s="42" t="s">
        <v>225</v>
      </c>
      <c r="C209" s="31">
        <v>0</v>
      </c>
      <c r="D209" s="33">
        <v>0</v>
      </c>
      <c r="E209" s="34">
        <v>9960.6185714285712</v>
      </c>
      <c r="F209" s="34">
        <v>0</v>
      </c>
      <c r="G209" s="35" t="str">
        <f t="shared" si="13"/>
        <v/>
      </c>
      <c r="H209" s="34">
        <v>448278</v>
      </c>
      <c r="I209" s="36">
        <f t="shared" si="12"/>
        <v>40345.019999999997</v>
      </c>
      <c r="J209" s="37" t="str">
        <f t="shared" si="14"/>
        <v/>
      </c>
      <c r="K209" s="38" t="s">
        <v>467</v>
      </c>
      <c r="L209" s="39" t="str">
        <f t="shared" si="15"/>
        <v/>
      </c>
    </row>
    <row r="210" spans="1:12" s="40" customFormat="1" ht="15" x14ac:dyDescent="0.25">
      <c r="A210" s="41">
        <v>201</v>
      </c>
      <c r="B210" s="42" t="s">
        <v>226</v>
      </c>
      <c r="C210" s="31">
        <v>1</v>
      </c>
      <c r="D210" s="33">
        <v>1302</v>
      </c>
      <c r="E210" s="34">
        <v>12973.079877112135</v>
      </c>
      <c r="F210" s="34">
        <v>16890950</v>
      </c>
      <c r="G210" s="35">
        <f t="shared" si="13"/>
        <v>8.5571996816272561E-2</v>
      </c>
      <c r="H210" s="34">
        <v>197388756</v>
      </c>
      <c r="I210" s="36">
        <f t="shared" si="12"/>
        <v>17764988.039999999</v>
      </c>
      <c r="J210" s="37">
        <f t="shared" si="14"/>
        <v>67.373210392547421</v>
      </c>
      <c r="K210" s="38">
        <v>35529976.079999998</v>
      </c>
      <c r="L210" s="39">
        <f t="shared" si="15"/>
        <v>1436.7464207850949</v>
      </c>
    </row>
    <row r="211" spans="1:12" s="40" customFormat="1" ht="15" x14ac:dyDescent="0.25">
      <c r="A211" s="41">
        <v>202</v>
      </c>
      <c r="B211" s="42" t="s">
        <v>227</v>
      </c>
      <c r="C211" s="31">
        <v>0</v>
      </c>
      <c r="D211" s="33">
        <v>0</v>
      </c>
      <c r="E211" s="34">
        <v>14657.800000000003</v>
      </c>
      <c r="F211" s="34">
        <v>0</v>
      </c>
      <c r="G211" s="35" t="str">
        <f t="shared" si="13"/>
        <v/>
      </c>
      <c r="H211" s="34">
        <v>43973</v>
      </c>
      <c r="I211" s="36">
        <f t="shared" si="12"/>
        <v>3957.5699999999997</v>
      </c>
      <c r="J211" s="37" t="str">
        <f t="shared" si="14"/>
        <v/>
      </c>
      <c r="K211" s="38" t="s">
        <v>467</v>
      </c>
      <c r="L211" s="39" t="str">
        <f t="shared" si="15"/>
        <v/>
      </c>
    </row>
    <row r="212" spans="1:12" s="40" customFormat="1" ht="15" x14ac:dyDescent="0.25">
      <c r="A212" s="41">
        <v>203</v>
      </c>
      <c r="B212" s="42" t="s">
        <v>228</v>
      </c>
      <c r="C212" s="31">
        <v>0</v>
      </c>
      <c r="D212" s="33">
        <v>0</v>
      </c>
      <c r="E212" s="34">
        <v>15097.82768</v>
      </c>
      <c r="F212" s="34">
        <v>0</v>
      </c>
      <c r="G212" s="35" t="str">
        <f t="shared" si="13"/>
        <v/>
      </c>
      <c r="H212" s="34">
        <v>54211</v>
      </c>
      <c r="I212" s="36">
        <f t="shared" si="12"/>
        <v>4878.99</v>
      </c>
      <c r="J212" s="37" t="str">
        <f t="shared" si="14"/>
        <v/>
      </c>
      <c r="K212" s="38" t="s">
        <v>467</v>
      </c>
      <c r="L212" s="39" t="str">
        <f t="shared" si="15"/>
        <v/>
      </c>
    </row>
    <row r="213" spans="1:12" s="40" customFormat="1" ht="15" x14ac:dyDescent="0.25">
      <c r="A213" s="41">
        <v>204</v>
      </c>
      <c r="B213" s="42" t="s">
        <v>229</v>
      </c>
      <c r="C213" s="31">
        <v>1</v>
      </c>
      <c r="D213" s="33">
        <v>138</v>
      </c>
      <c r="E213" s="34">
        <v>15051</v>
      </c>
      <c r="F213" s="34">
        <v>2077038</v>
      </c>
      <c r="G213" s="35">
        <f t="shared" si="13"/>
        <v>5.261537174189742E-2</v>
      </c>
      <c r="H213" s="34">
        <v>39475878.079676524</v>
      </c>
      <c r="I213" s="36">
        <f t="shared" si="12"/>
        <v>3552829.0271708872</v>
      </c>
      <c r="J213" s="37">
        <f t="shared" si="14"/>
        <v>98.052689334322451</v>
      </c>
      <c r="K213" s="38" t="s">
        <v>467</v>
      </c>
      <c r="L213" s="39" t="str">
        <f t="shared" si="15"/>
        <v/>
      </c>
    </row>
    <row r="214" spans="1:12" s="40" customFormat="1" ht="15" x14ac:dyDescent="0.25">
      <c r="A214" s="41">
        <v>205</v>
      </c>
      <c r="B214" s="42" t="s">
        <v>230</v>
      </c>
      <c r="C214" s="31">
        <v>0</v>
      </c>
      <c r="D214" s="33">
        <v>0</v>
      </c>
      <c r="E214" s="34">
        <v>0</v>
      </c>
      <c r="F214" s="34">
        <v>0</v>
      </c>
      <c r="G214" s="35" t="str">
        <f t="shared" si="13"/>
        <v/>
      </c>
      <c r="H214" s="34">
        <v>0</v>
      </c>
      <c r="I214" s="36">
        <f t="shared" si="12"/>
        <v>0</v>
      </c>
      <c r="J214" s="37" t="str">
        <f t="shared" si="14"/>
        <v/>
      </c>
      <c r="K214" s="38" t="s">
        <v>467</v>
      </c>
      <c r="L214" s="39" t="str">
        <f t="shared" si="15"/>
        <v/>
      </c>
    </row>
    <row r="215" spans="1:12" s="40" customFormat="1" ht="15" x14ac:dyDescent="0.25">
      <c r="A215" s="41">
        <v>206</v>
      </c>
      <c r="B215" s="42" t="s">
        <v>231</v>
      </c>
      <c r="C215" s="31">
        <v>0</v>
      </c>
      <c r="D215" s="33">
        <v>0</v>
      </c>
      <c r="E215" s="34">
        <v>0</v>
      </c>
      <c r="F215" s="34">
        <v>0</v>
      </c>
      <c r="G215" s="35" t="str">
        <f t="shared" si="13"/>
        <v/>
      </c>
      <c r="H215" s="34">
        <v>0</v>
      </c>
      <c r="I215" s="36">
        <f t="shared" si="12"/>
        <v>0</v>
      </c>
      <c r="J215" s="37" t="str">
        <f t="shared" si="14"/>
        <v/>
      </c>
      <c r="K215" s="38" t="s">
        <v>467</v>
      </c>
      <c r="L215" s="39" t="str">
        <f t="shared" si="15"/>
        <v/>
      </c>
    </row>
    <row r="216" spans="1:12" s="40" customFormat="1" ht="15" x14ac:dyDescent="0.25">
      <c r="A216" s="41">
        <v>207</v>
      </c>
      <c r="B216" s="42" t="s">
        <v>232</v>
      </c>
      <c r="C216" s="31">
        <v>1</v>
      </c>
      <c r="D216" s="33">
        <v>7</v>
      </c>
      <c r="E216" s="34">
        <v>19496.857142857141</v>
      </c>
      <c r="F216" s="34">
        <v>136478</v>
      </c>
      <c r="G216" s="35">
        <f t="shared" si="13"/>
        <v>5.595280366325246E-4</v>
      </c>
      <c r="H216" s="34">
        <v>243916284.91287425</v>
      </c>
      <c r="I216" s="36">
        <f t="shared" si="12"/>
        <v>21952465.642158683</v>
      </c>
      <c r="J216" s="37">
        <f t="shared" si="14"/>
        <v>1118.9489404527528</v>
      </c>
      <c r="K216" s="38" t="s">
        <v>467</v>
      </c>
      <c r="L216" s="39" t="str">
        <f t="shared" si="15"/>
        <v/>
      </c>
    </row>
    <row r="217" spans="1:12" s="40" customFormat="1" ht="15" x14ac:dyDescent="0.25">
      <c r="A217" s="41">
        <v>208</v>
      </c>
      <c r="B217" s="42" t="s">
        <v>233</v>
      </c>
      <c r="C217" s="31">
        <v>1</v>
      </c>
      <c r="D217" s="33">
        <v>11</v>
      </c>
      <c r="E217" s="34">
        <v>15572</v>
      </c>
      <c r="F217" s="34">
        <v>171292</v>
      </c>
      <c r="G217" s="35">
        <f t="shared" si="13"/>
        <v>1.1624149818453281E-2</v>
      </c>
      <c r="H217" s="34">
        <v>14735873.390764009</v>
      </c>
      <c r="I217" s="36">
        <f t="shared" si="12"/>
        <v>1326228.6051687608</v>
      </c>
      <c r="J217" s="37">
        <f t="shared" si="14"/>
        <v>74.167518955096369</v>
      </c>
      <c r="K217" s="38" t="s">
        <v>467</v>
      </c>
      <c r="L217" s="39" t="str">
        <f t="shared" si="15"/>
        <v/>
      </c>
    </row>
    <row r="218" spans="1:12" s="40" customFormat="1" ht="15" x14ac:dyDescent="0.25">
      <c r="A218" s="41">
        <v>209</v>
      </c>
      <c r="B218" s="42" t="s">
        <v>234</v>
      </c>
      <c r="C218" s="31">
        <v>1</v>
      </c>
      <c r="D218" s="33">
        <v>64</v>
      </c>
      <c r="E218" s="34">
        <v>15032</v>
      </c>
      <c r="F218" s="34">
        <v>962048</v>
      </c>
      <c r="G218" s="35">
        <f t="shared" si="13"/>
        <v>4.3158510137537506E-2</v>
      </c>
      <c r="H218" s="34">
        <v>22291038.243306968</v>
      </c>
      <c r="I218" s="36">
        <f t="shared" si="12"/>
        <v>2006193.441897627</v>
      </c>
      <c r="J218" s="37">
        <f t="shared" si="14"/>
        <v>69.461511568495681</v>
      </c>
      <c r="K218" s="38">
        <v>4012386.8837952539</v>
      </c>
      <c r="L218" s="39">
        <f t="shared" si="15"/>
        <v>202.92302313699136</v>
      </c>
    </row>
    <row r="219" spans="1:12" s="40" customFormat="1" ht="15" x14ac:dyDescent="0.25">
      <c r="A219" s="41">
        <v>210</v>
      </c>
      <c r="B219" s="42" t="s">
        <v>235</v>
      </c>
      <c r="C219" s="31">
        <v>1</v>
      </c>
      <c r="D219" s="33">
        <v>178</v>
      </c>
      <c r="E219" s="34">
        <v>13571.005617977527</v>
      </c>
      <c r="F219" s="34">
        <v>2415639</v>
      </c>
      <c r="G219" s="35">
        <f t="shared" si="13"/>
        <v>5.9177017377943397E-2</v>
      </c>
      <c r="H219" s="34">
        <v>40820560.194376454</v>
      </c>
      <c r="I219" s="36">
        <f t="shared" si="12"/>
        <v>3673850.4174938807</v>
      </c>
      <c r="J219" s="37">
        <f t="shared" si="14"/>
        <v>92.713204379425392</v>
      </c>
      <c r="K219" s="38" t="s">
        <v>467</v>
      </c>
      <c r="L219" s="39" t="str">
        <f t="shared" si="15"/>
        <v/>
      </c>
    </row>
    <row r="220" spans="1:12" s="40" customFormat="1" ht="15" x14ac:dyDescent="0.25">
      <c r="A220" s="41">
        <v>211</v>
      </c>
      <c r="B220" s="42" t="s">
        <v>236</v>
      </c>
      <c r="C220" s="31">
        <v>1</v>
      </c>
      <c r="D220" s="33">
        <v>5</v>
      </c>
      <c r="E220" s="34">
        <v>14778.4</v>
      </c>
      <c r="F220" s="34">
        <v>73892</v>
      </c>
      <c r="G220" s="35">
        <f t="shared" si="13"/>
        <v>1.2010574951968839E-3</v>
      </c>
      <c r="H220" s="34">
        <v>61522450.253630221</v>
      </c>
      <c r="I220" s="36">
        <f t="shared" si="12"/>
        <v>5537020.52282672</v>
      </c>
      <c r="J220" s="37">
        <f t="shared" si="14"/>
        <v>369.66982371750123</v>
      </c>
      <c r="K220" s="38" t="s">
        <v>467</v>
      </c>
      <c r="L220" s="39" t="str">
        <f t="shared" si="15"/>
        <v/>
      </c>
    </row>
    <row r="221" spans="1:12" s="40" customFormat="1" ht="15" x14ac:dyDescent="0.25">
      <c r="A221" s="41">
        <v>212</v>
      </c>
      <c r="B221" s="42" t="s">
        <v>237</v>
      </c>
      <c r="C221" s="31">
        <v>1</v>
      </c>
      <c r="D221" s="33">
        <v>134</v>
      </c>
      <c r="E221" s="34">
        <v>13613.865671641792</v>
      </c>
      <c r="F221" s="34">
        <v>1824258</v>
      </c>
      <c r="G221" s="35">
        <f t="shared" si="13"/>
        <v>3.2301272004697457E-2</v>
      </c>
      <c r="H221" s="34">
        <v>56476351.758986607</v>
      </c>
      <c r="I221" s="36">
        <f t="shared" si="12"/>
        <v>5082871.6583087947</v>
      </c>
      <c r="J221" s="37">
        <f t="shared" si="14"/>
        <v>239.35990973501472</v>
      </c>
      <c r="K221" s="38" t="s">
        <v>467</v>
      </c>
      <c r="L221" s="39" t="str">
        <f t="shared" si="15"/>
        <v/>
      </c>
    </row>
    <row r="222" spans="1:12" s="40" customFormat="1" ht="15" x14ac:dyDescent="0.25">
      <c r="A222" s="41">
        <v>213</v>
      </c>
      <c r="B222" s="42" t="s">
        <v>238</v>
      </c>
      <c r="C222" s="31">
        <v>1</v>
      </c>
      <c r="D222" s="33">
        <v>3</v>
      </c>
      <c r="E222" s="34">
        <v>19551</v>
      </c>
      <c r="F222" s="34">
        <v>58653</v>
      </c>
      <c r="G222" s="35">
        <f t="shared" si="13"/>
        <v>1.9654639574467983E-3</v>
      </c>
      <c r="H222" s="34">
        <v>29841808.992616765</v>
      </c>
      <c r="I222" s="36">
        <f t="shared" si="12"/>
        <v>2685762.8093355088</v>
      </c>
      <c r="J222" s="37">
        <f t="shared" si="14"/>
        <v>134.37214512482782</v>
      </c>
      <c r="K222" s="38" t="s">
        <v>467</v>
      </c>
      <c r="L222" s="39" t="str">
        <f t="shared" si="15"/>
        <v/>
      </c>
    </row>
    <row r="223" spans="1:12" s="40" customFormat="1" ht="15" x14ac:dyDescent="0.25">
      <c r="A223" s="41">
        <v>214</v>
      </c>
      <c r="B223" s="42" t="s">
        <v>239</v>
      </c>
      <c r="C223" s="31">
        <v>1</v>
      </c>
      <c r="D223" s="33">
        <v>3</v>
      </c>
      <c r="E223" s="34">
        <v>13427</v>
      </c>
      <c r="F223" s="34">
        <v>40281</v>
      </c>
      <c r="G223" s="35">
        <f t="shared" si="13"/>
        <v>1.433337426617561E-3</v>
      </c>
      <c r="H223" s="34">
        <v>28102943</v>
      </c>
      <c r="I223" s="36">
        <f t="shared" si="12"/>
        <v>2529264.87</v>
      </c>
      <c r="J223" s="37">
        <f t="shared" si="14"/>
        <v>185.37155507559396</v>
      </c>
      <c r="K223" s="38" t="s">
        <v>467</v>
      </c>
      <c r="L223" s="39" t="str">
        <f t="shared" si="15"/>
        <v/>
      </c>
    </row>
    <row r="224" spans="1:12" s="40" customFormat="1" ht="15" x14ac:dyDescent="0.25">
      <c r="A224" s="41">
        <v>215</v>
      </c>
      <c r="B224" s="42" t="s">
        <v>240</v>
      </c>
      <c r="C224" s="31">
        <v>1</v>
      </c>
      <c r="D224" s="33">
        <v>10</v>
      </c>
      <c r="E224" s="34">
        <v>12006</v>
      </c>
      <c r="F224" s="34">
        <v>120060</v>
      </c>
      <c r="G224" s="35">
        <f t="shared" si="13"/>
        <v>1.4879859470050895E-2</v>
      </c>
      <c r="H224" s="34">
        <v>8068624.5889383629</v>
      </c>
      <c r="I224" s="36">
        <f t="shared" si="12"/>
        <v>726176.21300445264</v>
      </c>
      <c r="J224" s="37">
        <f t="shared" si="14"/>
        <v>50.484442195939749</v>
      </c>
      <c r="K224" s="38">
        <v>1452352.4260089053</v>
      </c>
      <c r="L224" s="39">
        <f t="shared" si="15"/>
        <v>110.9688843918795</v>
      </c>
    </row>
    <row r="225" spans="1:12" s="40" customFormat="1" ht="15" x14ac:dyDescent="0.25">
      <c r="A225" s="41">
        <v>216</v>
      </c>
      <c r="B225" s="42" t="s">
        <v>241</v>
      </c>
      <c r="C225" s="31">
        <v>0</v>
      </c>
      <c r="D225" s="33">
        <v>0</v>
      </c>
      <c r="E225" s="34">
        <v>14657.8</v>
      </c>
      <c r="F225" s="34">
        <v>0</v>
      </c>
      <c r="G225" s="35" t="str">
        <f t="shared" si="13"/>
        <v/>
      </c>
      <c r="H225" s="34">
        <v>34436</v>
      </c>
      <c r="I225" s="36">
        <f t="shared" si="12"/>
        <v>3099.24</v>
      </c>
      <c r="J225" s="37" t="str">
        <f t="shared" si="14"/>
        <v/>
      </c>
      <c r="K225" s="38" t="s">
        <v>467</v>
      </c>
      <c r="L225" s="39" t="str">
        <f t="shared" si="15"/>
        <v/>
      </c>
    </row>
    <row r="226" spans="1:12" s="40" customFormat="1" ht="15" x14ac:dyDescent="0.25">
      <c r="A226" s="41">
        <v>217</v>
      </c>
      <c r="B226" s="42" t="s">
        <v>242</v>
      </c>
      <c r="C226" s="31">
        <v>1</v>
      </c>
      <c r="D226" s="33">
        <v>2</v>
      </c>
      <c r="E226" s="34">
        <v>16883.5</v>
      </c>
      <c r="F226" s="34">
        <v>33767</v>
      </c>
      <c r="G226" s="35">
        <f t="shared" si="13"/>
        <v>8.7045389560870632E-4</v>
      </c>
      <c r="H226" s="34">
        <v>38792404.939938627</v>
      </c>
      <c r="I226" s="36">
        <f t="shared" si="12"/>
        <v>3491316.4445944764</v>
      </c>
      <c r="J226" s="37">
        <f t="shared" si="14"/>
        <v>204.78866612932606</v>
      </c>
      <c r="K226" s="38" t="s">
        <v>467</v>
      </c>
      <c r="L226" s="39" t="str">
        <f t="shared" si="15"/>
        <v/>
      </c>
    </row>
    <row r="227" spans="1:12" s="40" customFormat="1" ht="15" x14ac:dyDescent="0.25">
      <c r="A227" s="41">
        <v>218</v>
      </c>
      <c r="B227" s="42" t="s">
        <v>243</v>
      </c>
      <c r="C227" s="31">
        <v>1</v>
      </c>
      <c r="D227" s="33">
        <v>83</v>
      </c>
      <c r="E227" s="34">
        <v>14758.060240963856</v>
      </c>
      <c r="F227" s="34">
        <v>1224919</v>
      </c>
      <c r="G227" s="35">
        <f t="shared" si="13"/>
        <v>3.3579643218783664E-2</v>
      </c>
      <c r="H227" s="34">
        <v>36478023.069488987</v>
      </c>
      <c r="I227" s="36">
        <f t="shared" si="12"/>
        <v>3283022.0762540088</v>
      </c>
      <c r="J227" s="37">
        <f t="shared" si="14"/>
        <v>139.4562051279168</v>
      </c>
      <c r="K227" s="38" t="s">
        <v>467</v>
      </c>
      <c r="L227" s="39" t="str">
        <f t="shared" si="15"/>
        <v/>
      </c>
    </row>
    <row r="228" spans="1:12" s="40" customFormat="1" ht="15" x14ac:dyDescent="0.25">
      <c r="A228" s="41">
        <v>219</v>
      </c>
      <c r="B228" s="42" t="s">
        <v>244</v>
      </c>
      <c r="C228" s="31">
        <v>1</v>
      </c>
      <c r="D228" s="33">
        <v>16</v>
      </c>
      <c r="E228" s="34">
        <v>17019</v>
      </c>
      <c r="F228" s="34">
        <v>272304</v>
      </c>
      <c r="G228" s="35">
        <f t="shared" si="13"/>
        <v>7.9885235972946365E-3</v>
      </c>
      <c r="H228" s="34">
        <v>34086899.37302275</v>
      </c>
      <c r="I228" s="36">
        <f t="shared" si="12"/>
        <v>3067820.9435720472</v>
      </c>
      <c r="J228" s="37">
        <f t="shared" si="14"/>
        <v>164.25859002127311</v>
      </c>
      <c r="K228" s="38" t="s">
        <v>467</v>
      </c>
      <c r="L228" s="39" t="str">
        <f t="shared" si="15"/>
        <v/>
      </c>
    </row>
    <row r="229" spans="1:12" s="40" customFormat="1" ht="15" x14ac:dyDescent="0.25">
      <c r="A229" s="41">
        <v>220</v>
      </c>
      <c r="B229" s="42" t="s">
        <v>245</v>
      </c>
      <c r="C229" s="31">
        <v>1</v>
      </c>
      <c r="D229" s="33">
        <v>68</v>
      </c>
      <c r="E229" s="34">
        <v>16528.691176470587</v>
      </c>
      <c r="F229" s="34">
        <v>1123951</v>
      </c>
      <c r="G229" s="35">
        <f t="shared" si="13"/>
        <v>1.8353795236742985E-2</v>
      </c>
      <c r="H229" s="34">
        <v>61238070.137664527</v>
      </c>
      <c r="I229" s="36">
        <f t="shared" si="12"/>
        <v>5511426.3123898068</v>
      </c>
      <c r="J229" s="37">
        <f t="shared" si="14"/>
        <v>265.44602143910799</v>
      </c>
      <c r="K229" s="38" t="s">
        <v>467</v>
      </c>
      <c r="L229" s="39" t="str">
        <f t="shared" si="15"/>
        <v/>
      </c>
    </row>
    <row r="230" spans="1:12" s="40" customFormat="1" ht="15" x14ac:dyDescent="0.25">
      <c r="A230" s="41">
        <v>221</v>
      </c>
      <c r="B230" s="42" t="s">
        <v>246</v>
      </c>
      <c r="C230" s="31">
        <v>1</v>
      </c>
      <c r="D230" s="33">
        <v>35</v>
      </c>
      <c r="E230" s="34">
        <v>25325</v>
      </c>
      <c r="F230" s="34">
        <v>886375</v>
      </c>
      <c r="G230" s="35">
        <f t="shared" si="13"/>
        <v>7.9159415486567186E-2</v>
      </c>
      <c r="H230" s="34">
        <v>11197341.397125548</v>
      </c>
      <c r="I230" s="36">
        <f t="shared" si="12"/>
        <v>1007760.7257412992</v>
      </c>
      <c r="J230" s="37">
        <f t="shared" si="14"/>
        <v>4.7931184892911833</v>
      </c>
      <c r="K230" s="38" t="s">
        <v>467</v>
      </c>
      <c r="L230" s="39" t="str">
        <f t="shared" si="15"/>
        <v/>
      </c>
    </row>
    <row r="231" spans="1:12" s="40" customFormat="1" ht="15" x14ac:dyDescent="0.25">
      <c r="A231" s="41">
        <v>222</v>
      </c>
      <c r="B231" s="42" t="s">
        <v>247</v>
      </c>
      <c r="C231" s="31">
        <v>0</v>
      </c>
      <c r="D231" s="33">
        <v>0</v>
      </c>
      <c r="E231" s="34">
        <v>14657.8</v>
      </c>
      <c r="F231" s="34">
        <v>0</v>
      </c>
      <c r="G231" s="35" t="str">
        <f t="shared" si="13"/>
        <v/>
      </c>
      <c r="H231" s="34">
        <v>14658</v>
      </c>
      <c r="I231" s="36">
        <f t="shared" si="12"/>
        <v>1319.22</v>
      </c>
      <c r="J231" s="37" t="str">
        <f t="shared" si="14"/>
        <v/>
      </c>
      <c r="K231" s="38" t="s">
        <v>467</v>
      </c>
      <c r="L231" s="39" t="str">
        <f t="shared" si="15"/>
        <v/>
      </c>
    </row>
    <row r="232" spans="1:12" s="40" customFormat="1" ht="15" x14ac:dyDescent="0.25">
      <c r="A232" s="41">
        <v>223</v>
      </c>
      <c r="B232" s="42" t="s">
        <v>248</v>
      </c>
      <c r="C232" s="31">
        <v>1</v>
      </c>
      <c r="D232" s="33">
        <v>4</v>
      </c>
      <c r="E232" s="34">
        <v>9789</v>
      </c>
      <c r="F232" s="34">
        <v>39156</v>
      </c>
      <c r="G232" s="35">
        <f t="shared" si="13"/>
        <v>4.9592830785990857E-3</v>
      </c>
      <c r="H232" s="34">
        <v>7895496.0584869282</v>
      </c>
      <c r="I232" s="36">
        <f t="shared" si="12"/>
        <v>710594.64526382356</v>
      </c>
      <c r="J232" s="37">
        <f t="shared" si="14"/>
        <v>68.591137528227961</v>
      </c>
      <c r="K232" s="38">
        <v>1421189.2905276471</v>
      </c>
      <c r="L232" s="39">
        <f t="shared" si="15"/>
        <v>141.18227505645592</v>
      </c>
    </row>
    <row r="233" spans="1:12" s="40" customFormat="1" ht="15" x14ac:dyDescent="0.25">
      <c r="A233" s="41">
        <v>224</v>
      </c>
      <c r="B233" s="42" t="s">
        <v>249</v>
      </c>
      <c r="C233" s="31">
        <v>1</v>
      </c>
      <c r="D233" s="33">
        <v>0</v>
      </c>
      <c r="E233" s="34">
        <v>23655.797352941176</v>
      </c>
      <c r="F233" s="34">
        <v>0</v>
      </c>
      <c r="G233" s="35" t="str">
        <f t="shared" si="13"/>
        <v/>
      </c>
      <c r="H233" s="34">
        <v>5281613.49</v>
      </c>
      <c r="I233" s="36">
        <f t="shared" si="12"/>
        <v>475345.21409999998</v>
      </c>
      <c r="J233" s="37">
        <f t="shared" si="14"/>
        <v>20.094237662248968</v>
      </c>
      <c r="K233" s="38" t="s">
        <v>467</v>
      </c>
      <c r="L233" s="39" t="str">
        <f t="shared" si="15"/>
        <v/>
      </c>
    </row>
    <row r="234" spans="1:12" s="40" customFormat="1" ht="15" x14ac:dyDescent="0.25">
      <c r="A234" s="41">
        <v>225</v>
      </c>
      <c r="B234" s="42" t="s">
        <v>250</v>
      </c>
      <c r="C234" s="31">
        <v>0</v>
      </c>
      <c r="D234" s="33">
        <v>0</v>
      </c>
      <c r="E234" s="34">
        <v>0</v>
      </c>
      <c r="F234" s="34">
        <v>0</v>
      </c>
      <c r="G234" s="35" t="str">
        <f t="shared" si="13"/>
        <v/>
      </c>
      <c r="H234" s="34">
        <v>0</v>
      </c>
      <c r="I234" s="36">
        <f t="shared" si="12"/>
        <v>0</v>
      </c>
      <c r="J234" s="37" t="str">
        <f t="shared" si="14"/>
        <v/>
      </c>
      <c r="K234" s="38" t="s">
        <v>467</v>
      </c>
      <c r="L234" s="39" t="str">
        <f t="shared" si="15"/>
        <v/>
      </c>
    </row>
    <row r="235" spans="1:12" s="40" customFormat="1" ht="15" x14ac:dyDescent="0.25">
      <c r="A235" s="41">
        <v>226</v>
      </c>
      <c r="B235" s="42" t="s">
        <v>251</v>
      </c>
      <c r="C235" s="31">
        <v>1</v>
      </c>
      <c r="D235" s="33">
        <v>18</v>
      </c>
      <c r="E235" s="34">
        <v>12212.888888888889</v>
      </c>
      <c r="F235" s="34">
        <v>219832</v>
      </c>
      <c r="G235" s="35">
        <f t="shared" si="13"/>
        <v>9.9118957545848707E-3</v>
      </c>
      <c r="H235" s="34">
        <v>22178602.907351397</v>
      </c>
      <c r="I235" s="36">
        <f t="shared" si="12"/>
        <v>1996074.2616616257</v>
      </c>
      <c r="J235" s="37">
        <f t="shared" si="14"/>
        <v>145.43997557184241</v>
      </c>
      <c r="K235" s="38" t="s">
        <v>467</v>
      </c>
      <c r="L235" s="39" t="str">
        <f t="shared" si="15"/>
        <v/>
      </c>
    </row>
    <row r="236" spans="1:12" s="40" customFormat="1" ht="15" x14ac:dyDescent="0.25">
      <c r="A236" s="41">
        <v>227</v>
      </c>
      <c r="B236" s="42" t="s">
        <v>252</v>
      </c>
      <c r="C236" s="31">
        <v>1</v>
      </c>
      <c r="D236" s="33">
        <v>20</v>
      </c>
      <c r="E236" s="34">
        <v>15417</v>
      </c>
      <c r="F236" s="34">
        <v>308340</v>
      </c>
      <c r="G236" s="35">
        <f t="shared" si="13"/>
        <v>1.3914585005811945E-2</v>
      </c>
      <c r="H236" s="34">
        <v>22159482.289353963</v>
      </c>
      <c r="I236" s="36">
        <f t="shared" si="12"/>
        <v>1994353.4060418566</v>
      </c>
      <c r="J236" s="37">
        <f t="shared" si="14"/>
        <v>109.36066718828933</v>
      </c>
      <c r="K236" s="38">
        <v>3988706.8120837132</v>
      </c>
      <c r="L236" s="39">
        <f t="shared" si="15"/>
        <v>238.72133437657865</v>
      </c>
    </row>
    <row r="237" spans="1:12" s="40" customFormat="1" ht="15" x14ac:dyDescent="0.25">
      <c r="A237" s="41">
        <v>228</v>
      </c>
      <c r="B237" s="42" t="s">
        <v>253</v>
      </c>
      <c r="C237" s="31">
        <v>0</v>
      </c>
      <c r="D237" s="33">
        <v>0</v>
      </c>
      <c r="E237" s="34">
        <v>14657.8</v>
      </c>
      <c r="F237" s="34">
        <v>0</v>
      </c>
      <c r="G237" s="35" t="str">
        <f t="shared" si="13"/>
        <v/>
      </c>
      <c r="H237" s="34">
        <v>22771</v>
      </c>
      <c r="I237" s="36">
        <f t="shared" si="12"/>
        <v>2049.39</v>
      </c>
      <c r="J237" s="37" t="str">
        <f t="shared" si="14"/>
        <v/>
      </c>
      <c r="K237" s="38" t="s">
        <v>467</v>
      </c>
      <c r="L237" s="39" t="str">
        <f t="shared" si="15"/>
        <v/>
      </c>
    </row>
    <row r="238" spans="1:12" s="40" customFormat="1" ht="15" x14ac:dyDescent="0.25">
      <c r="A238" s="41">
        <v>229</v>
      </c>
      <c r="B238" s="42" t="s">
        <v>254</v>
      </c>
      <c r="C238" s="31">
        <v>1</v>
      </c>
      <c r="D238" s="33">
        <v>71</v>
      </c>
      <c r="E238" s="34">
        <v>14127.577464788732</v>
      </c>
      <c r="F238" s="34">
        <v>1003058</v>
      </c>
      <c r="G238" s="35">
        <f t="shared" si="13"/>
        <v>1.1981413510534953E-2</v>
      </c>
      <c r="H238" s="34">
        <v>83717835.054940432</v>
      </c>
      <c r="I238" s="36">
        <f t="shared" si="12"/>
        <v>7534605.1549446387</v>
      </c>
      <c r="J238" s="37">
        <f t="shared" si="14"/>
        <v>462.32605492510839</v>
      </c>
      <c r="K238" s="38" t="s">
        <v>467</v>
      </c>
      <c r="L238" s="39" t="str">
        <f t="shared" si="15"/>
        <v/>
      </c>
    </row>
    <row r="239" spans="1:12" s="40" customFormat="1" ht="15" x14ac:dyDescent="0.25">
      <c r="A239" s="41">
        <v>230</v>
      </c>
      <c r="B239" s="42" t="s">
        <v>255</v>
      </c>
      <c r="C239" s="31">
        <v>1</v>
      </c>
      <c r="D239" s="33">
        <v>0</v>
      </c>
      <c r="E239" s="34">
        <v>21620.22869047619</v>
      </c>
      <c r="F239" s="34">
        <v>0</v>
      </c>
      <c r="G239" s="35" t="str">
        <f t="shared" si="13"/>
        <v/>
      </c>
      <c r="H239" s="34">
        <v>1876113.6226994593</v>
      </c>
      <c r="I239" s="36">
        <f t="shared" si="12"/>
        <v>168850.22604295134</v>
      </c>
      <c r="J239" s="37">
        <f t="shared" si="14"/>
        <v>7.8098260874238878</v>
      </c>
      <c r="K239" s="38" t="s">
        <v>467</v>
      </c>
      <c r="L239" s="39" t="str">
        <f t="shared" si="15"/>
        <v/>
      </c>
    </row>
    <row r="240" spans="1:12" s="40" customFormat="1" ht="15" x14ac:dyDescent="0.25">
      <c r="A240" s="41">
        <v>231</v>
      </c>
      <c r="B240" s="42" t="s">
        <v>256</v>
      </c>
      <c r="C240" s="31">
        <v>1</v>
      </c>
      <c r="D240" s="33">
        <v>54</v>
      </c>
      <c r="E240" s="34">
        <v>14457.333333333334</v>
      </c>
      <c r="F240" s="34">
        <v>780696</v>
      </c>
      <c r="G240" s="35">
        <f t="shared" si="13"/>
        <v>1.9610445005503498E-2</v>
      </c>
      <c r="H240" s="34">
        <v>39810213.372562662</v>
      </c>
      <c r="I240" s="36">
        <f t="shared" si="12"/>
        <v>3582919.2035306394</v>
      </c>
      <c r="J240" s="37">
        <f t="shared" si="14"/>
        <v>193.82711451148018</v>
      </c>
      <c r="K240" s="38" t="s">
        <v>467</v>
      </c>
      <c r="L240" s="39" t="str">
        <f t="shared" si="15"/>
        <v/>
      </c>
    </row>
    <row r="241" spans="1:12" s="40" customFormat="1" ht="15" x14ac:dyDescent="0.25">
      <c r="A241" s="41">
        <v>232</v>
      </c>
      <c r="B241" s="42" t="s">
        <v>257</v>
      </c>
      <c r="C241" s="31">
        <v>0</v>
      </c>
      <c r="D241" s="33">
        <v>0</v>
      </c>
      <c r="E241" s="34">
        <v>0</v>
      </c>
      <c r="F241" s="34">
        <v>0</v>
      </c>
      <c r="G241" s="35" t="str">
        <f t="shared" si="13"/>
        <v/>
      </c>
      <c r="H241" s="34">
        <v>0</v>
      </c>
      <c r="I241" s="36">
        <f t="shared" si="12"/>
        <v>0</v>
      </c>
      <c r="J241" s="37" t="str">
        <f t="shared" si="14"/>
        <v/>
      </c>
      <c r="K241" s="38" t="s">
        <v>467</v>
      </c>
      <c r="L241" s="39" t="str">
        <f t="shared" si="15"/>
        <v/>
      </c>
    </row>
    <row r="242" spans="1:12" s="40" customFormat="1" ht="15" x14ac:dyDescent="0.25">
      <c r="A242" s="41">
        <v>233</v>
      </c>
      <c r="B242" s="42" t="s">
        <v>258</v>
      </c>
      <c r="C242" s="31">
        <v>0</v>
      </c>
      <c r="D242" s="33">
        <v>0</v>
      </c>
      <c r="E242" s="34">
        <v>14657.8</v>
      </c>
      <c r="F242" s="34">
        <v>0</v>
      </c>
      <c r="G242" s="35" t="str">
        <f t="shared" si="13"/>
        <v/>
      </c>
      <c r="H242" s="34">
        <v>181352</v>
      </c>
      <c r="I242" s="36">
        <f t="shared" si="12"/>
        <v>16321.68</v>
      </c>
      <c r="J242" s="37" t="str">
        <f t="shared" si="14"/>
        <v/>
      </c>
      <c r="K242" s="38" t="s">
        <v>467</v>
      </c>
      <c r="L242" s="39" t="str">
        <f t="shared" si="15"/>
        <v/>
      </c>
    </row>
    <row r="243" spans="1:12" s="40" customFormat="1" ht="15" x14ac:dyDescent="0.25">
      <c r="A243" s="41">
        <v>234</v>
      </c>
      <c r="B243" s="42" t="s">
        <v>259</v>
      </c>
      <c r="C243" s="31">
        <v>1</v>
      </c>
      <c r="D243" s="33">
        <v>0</v>
      </c>
      <c r="E243" s="34">
        <v>20983.932658227848</v>
      </c>
      <c r="F243" s="34">
        <v>0</v>
      </c>
      <c r="G243" s="35" t="str">
        <f t="shared" si="13"/>
        <v/>
      </c>
      <c r="H243" s="34">
        <v>1514727</v>
      </c>
      <c r="I243" s="36">
        <f t="shared" si="12"/>
        <v>136325.43</v>
      </c>
      <c r="J243" s="37">
        <f t="shared" si="14"/>
        <v>6.4966578105437485</v>
      </c>
      <c r="K243" s="38" t="s">
        <v>467</v>
      </c>
      <c r="L243" s="39" t="str">
        <f t="shared" si="15"/>
        <v/>
      </c>
    </row>
    <row r="244" spans="1:12" s="40" customFormat="1" ht="15" x14ac:dyDescent="0.25">
      <c r="A244" s="41">
        <v>235</v>
      </c>
      <c r="B244" s="42" t="s">
        <v>260</v>
      </c>
      <c r="C244" s="31">
        <v>0</v>
      </c>
      <c r="D244" s="33">
        <v>0</v>
      </c>
      <c r="E244" s="34">
        <v>0</v>
      </c>
      <c r="F244" s="34">
        <v>0</v>
      </c>
      <c r="G244" s="35" t="str">
        <f t="shared" si="13"/>
        <v/>
      </c>
      <c r="H244" s="34">
        <v>0</v>
      </c>
      <c r="I244" s="36">
        <f t="shared" si="12"/>
        <v>0</v>
      </c>
      <c r="J244" s="37" t="str">
        <f t="shared" si="14"/>
        <v/>
      </c>
      <c r="K244" s="38" t="s">
        <v>467</v>
      </c>
      <c r="L244" s="39" t="str">
        <f t="shared" si="15"/>
        <v/>
      </c>
    </row>
    <row r="245" spans="1:12" s="40" customFormat="1" ht="15" x14ac:dyDescent="0.25">
      <c r="A245" s="41">
        <v>236</v>
      </c>
      <c r="B245" s="42" t="s">
        <v>261</v>
      </c>
      <c r="C245" s="31">
        <v>1</v>
      </c>
      <c r="D245" s="33">
        <v>187</v>
      </c>
      <c r="E245" s="34">
        <v>14590</v>
      </c>
      <c r="F245" s="34">
        <v>2728330</v>
      </c>
      <c r="G245" s="35">
        <f t="shared" si="13"/>
        <v>2.9589457838339658E-2</v>
      </c>
      <c r="H245" s="34">
        <v>92206150.41026023</v>
      </c>
      <c r="I245" s="36">
        <f t="shared" si="12"/>
        <v>8298553.5369234206</v>
      </c>
      <c r="J245" s="37">
        <f t="shared" si="14"/>
        <v>381.78365571784923</v>
      </c>
      <c r="K245" s="38">
        <v>16597107.073846841</v>
      </c>
      <c r="L245" s="39">
        <f t="shared" si="15"/>
        <v>950.56731143569846</v>
      </c>
    </row>
    <row r="246" spans="1:12" s="40" customFormat="1" ht="15" x14ac:dyDescent="0.25">
      <c r="A246" s="41">
        <v>237</v>
      </c>
      <c r="B246" s="42" t="s">
        <v>262</v>
      </c>
      <c r="C246" s="31">
        <v>0</v>
      </c>
      <c r="D246" s="33">
        <v>0</v>
      </c>
      <c r="E246" s="34">
        <v>14657.800000000003</v>
      </c>
      <c r="F246" s="34">
        <v>0</v>
      </c>
      <c r="G246" s="35" t="str">
        <f t="shared" si="13"/>
        <v/>
      </c>
      <c r="H246" s="34">
        <v>63406</v>
      </c>
      <c r="I246" s="36">
        <f t="shared" si="12"/>
        <v>5706.54</v>
      </c>
      <c r="J246" s="37" t="str">
        <f t="shared" si="14"/>
        <v/>
      </c>
      <c r="K246" s="38" t="s">
        <v>467</v>
      </c>
      <c r="L246" s="39" t="str">
        <f t="shared" si="15"/>
        <v/>
      </c>
    </row>
    <row r="247" spans="1:12" s="40" customFormat="1" ht="15" x14ac:dyDescent="0.25">
      <c r="A247" s="41">
        <v>238</v>
      </c>
      <c r="B247" s="42" t="s">
        <v>263</v>
      </c>
      <c r="C247" s="31">
        <v>1</v>
      </c>
      <c r="D247" s="33">
        <v>45</v>
      </c>
      <c r="E247" s="34">
        <v>16378.066666666668</v>
      </c>
      <c r="F247" s="34">
        <v>737013</v>
      </c>
      <c r="G247" s="35">
        <f t="shared" si="13"/>
        <v>6.2131831415431459E-2</v>
      </c>
      <c r="H247" s="34">
        <v>11862083.946505893</v>
      </c>
      <c r="I247" s="36">
        <f t="shared" si="12"/>
        <v>1067587.5551855303</v>
      </c>
      <c r="J247" s="37">
        <f t="shared" si="14"/>
        <v>20.183979093108078</v>
      </c>
      <c r="K247" s="38" t="s">
        <v>467</v>
      </c>
      <c r="L247" s="39" t="str">
        <f t="shared" si="15"/>
        <v/>
      </c>
    </row>
    <row r="248" spans="1:12" s="40" customFormat="1" ht="15" x14ac:dyDescent="0.25">
      <c r="A248" s="41">
        <v>239</v>
      </c>
      <c r="B248" s="42" t="s">
        <v>264</v>
      </c>
      <c r="C248" s="31">
        <v>1</v>
      </c>
      <c r="D248" s="33">
        <v>549</v>
      </c>
      <c r="E248" s="34">
        <v>15476.04189435337</v>
      </c>
      <c r="F248" s="34">
        <v>8496347</v>
      </c>
      <c r="G248" s="35">
        <f t="shared" si="13"/>
        <v>6.312920761765542E-2</v>
      </c>
      <c r="H248" s="34">
        <v>134586625.12380111</v>
      </c>
      <c r="I248" s="36">
        <f t="shared" si="12"/>
        <v>12112796.261142099</v>
      </c>
      <c r="J248" s="37">
        <f t="shared" si="14"/>
        <v>233.68050344071546</v>
      </c>
      <c r="K248" s="38" t="s">
        <v>467</v>
      </c>
      <c r="L248" s="39" t="str">
        <f t="shared" si="15"/>
        <v/>
      </c>
    </row>
    <row r="249" spans="1:12" s="40" customFormat="1" ht="15" x14ac:dyDescent="0.25">
      <c r="A249" s="41">
        <v>240</v>
      </c>
      <c r="B249" s="42" t="s">
        <v>265</v>
      </c>
      <c r="C249" s="31">
        <v>1</v>
      </c>
      <c r="D249" s="33">
        <v>0</v>
      </c>
      <c r="E249" s="34">
        <v>17492.736089427312</v>
      </c>
      <c r="F249" s="34">
        <v>0</v>
      </c>
      <c r="G249" s="35" t="str">
        <f t="shared" si="13"/>
        <v/>
      </c>
      <c r="H249" s="34">
        <v>3933847.892863581</v>
      </c>
      <c r="I249" s="36">
        <f t="shared" si="12"/>
        <v>354046.31035772228</v>
      </c>
      <c r="J249" s="37">
        <f t="shared" si="14"/>
        <v>20.23961880792962</v>
      </c>
      <c r="K249" s="38" t="s">
        <v>467</v>
      </c>
      <c r="L249" s="39" t="str">
        <f t="shared" si="15"/>
        <v/>
      </c>
    </row>
    <row r="250" spans="1:12" s="40" customFormat="1" ht="15" x14ac:dyDescent="0.25">
      <c r="A250" s="41">
        <v>241</v>
      </c>
      <c r="B250" s="42" t="s">
        <v>266</v>
      </c>
      <c r="C250" s="31">
        <v>0</v>
      </c>
      <c r="D250" s="33">
        <v>0</v>
      </c>
      <c r="E250" s="34">
        <v>0</v>
      </c>
      <c r="F250" s="34">
        <v>0</v>
      </c>
      <c r="G250" s="35" t="str">
        <f t="shared" si="13"/>
        <v/>
      </c>
      <c r="H250" s="34">
        <v>0</v>
      </c>
      <c r="I250" s="36">
        <f t="shared" si="12"/>
        <v>0</v>
      </c>
      <c r="J250" s="37" t="str">
        <f t="shared" si="14"/>
        <v/>
      </c>
      <c r="K250" s="38" t="s">
        <v>467</v>
      </c>
      <c r="L250" s="39" t="str">
        <f t="shared" si="15"/>
        <v/>
      </c>
    </row>
    <row r="251" spans="1:12" s="40" customFormat="1" ht="15" x14ac:dyDescent="0.25">
      <c r="A251" s="41">
        <v>242</v>
      </c>
      <c r="B251" s="42" t="s">
        <v>267</v>
      </c>
      <c r="C251" s="31">
        <v>1</v>
      </c>
      <c r="D251" s="33">
        <v>4</v>
      </c>
      <c r="E251" s="34">
        <v>77762</v>
      </c>
      <c r="F251" s="34">
        <v>311048</v>
      </c>
      <c r="G251" s="35">
        <f t="shared" si="13"/>
        <v>4.0921997824737211E-2</v>
      </c>
      <c r="H251" s="34">
        <v>7600997.4227595637</v>
      </c>
      <c r="I251" s="36">
        <f t="shared" si="12"/>
        <v>684089.76804836071</v>
      </c>
      <c r="J251" s="37">
        <f t="shared" si="14"/>
        <v>4.7972244547254537</v>
      </c>
      <c r="K251" s="38" t="s">
        <v>467</v>
      </c>
      <c r="L251" s="39" t="str">
        <f t="shared" si="15"/>
        <v/>
      </c>
    </row>
    <row r="252" spans="1:12" s="40" customFormat="1" ht="15" x14ac:dyDescent="0.25">
      <c r="A252" s="41">
        <v>243</v>
      </c>
      <c r="B252" s="42" t="s">
        <v>268</v>
      </c>
      <c r="C252" s="31">
        <v>1</v>
      </c>
      <c r="D252" s="33">
        <v>62</v>
      </c>
      <c r="E252" s="34">
        <v>14850.838709677419</v>
      </c>
      <c r="F252" s="34">
        <v>920752</v>
      </c>
      <c r="G252" s="35">
        <f t="shared" si="13"/>
        <v>5.9484336441051533E-3</v>
      </c>
      <c r="H252" s="34">
        <v>154788983.97268957</v>
      </c>
      <c r="I252" s="36">
        <f t="shared" si="12"/>
        <v>13931008.557542061</v>
      </c>
      <c r="J252" s="37">
        <f t="shared" si="14"/>
        <v>876.0620737914312</v>
      </c>
      <c r="K252" s="38" t="s">
        <v>467</v>
      </c>
      <c r="L252" s="39" t="str">
        <f t="shared" si="15"/>
        <v/>
      </c>
    </row>
    <row r="253" spans="1:12" s="40" customFormat="1" ht="15" x14ac:dyDescent="0.25">
      <c r="A253" s="41">
        <v>244</v>
      </c>
      <c r="B253" s="42" t="s">
        <v>269</v>
      </c>
      <c r="C253" s="31">
        <v>1</v>
      </c>
      <c r="D253" s="33">
        <v>426</v>
      </c>
      <c r="E253" s="34">
        <v>16745.892018779341</v>
      </c>
      <c r="F253" s="34">
        <v>7133750</v>
      </c>
      <c r="G253" s="35">
        <f t="shared" si="13"/>
        <v>0.12315738977728077</v>
      </c>
      <c r="H253" s="34">
        <v>57923848.604624979</v>
      </c>
      <c r="I253" s="36">
        <f t="shared" si="12"/>
        <v>5213146.3744162479</v>
      </c>
      <c r="J253" s="37">
        <f t="shared" si="14"/>
        <v>-114.69103129471574</v>
      </c>
      <c r="K253" s="38" t="s">
        <v>467</v>
      </c>
      <c r="L253" s="39" t="str">
        <f t="shared" si="15"/>
        <v/>
      </c>
    </row>
    <row r="254" spans="1:12" s="40" customFormat="1" ht="15" x14ac:dyDescent="0.25">
      <c r="A254" s="41">
        <v>245</v>
      </c>
      <c r="B254" s="42" t="s">
        <v>270</v>
      </c>
      <c r="C254" s="31">
        <v>0</v>
      </c>
      <c r="D254" s="33">
        <v>0</v>
      </c>
      <c r="E254" s="34">
        <v>0</v>
      </c>
      <c r="F254" s="34">
        <v>0</v>
      </c>
      <c r="G254" s="35" t="str">
        <f t="shared" si="13"/>
        <v/>
      </c>
      <c r="H254" s="34">
        <v>0</v>
      </c>
      <c r="I254" s="36">
        <f t="shared" si="12"/>
        <v>0</v>
      </c>
      <c r="J254" s="37" t="str">
        <f t="shared" si="14"/>
        <v/>
      </c>
      <c r="K254" s="38" t="s">
        <v>467</v>
      </c>
      <c r="L254" s="39" t="str">
        <f t="shared" si="15"/>
        <v/>
      </c>
    </row>
    <row r="255" spans="1:12" s="40" customFormat="1" ht="15" x14ac:dyDescent="0.25">
      <c r="A255" s="41">
        <v>246</v>
      </c>
      <c r="B255" s="42" t="s">
        <v>271</v>
      </c>
      <c r="C255" s="31">
        <v>1</v>
      </c>
      <c r="D255" s="33">
        <v>1</v>
      </c>
      <c r="E255" s="34">
        <v>21501</v>
      </c>
      <c r="F255" s="34">
        <v>21501</v>
      </c>
      <c r="G255" s="35">
        <f t="shared" si="13"/>
        <v>3.6153351829060161E-4</v>
      </c>
      <c r="H255" s="34">
        <v>59471664.208786964</v>
      </c>
      <c r="I255" s="36">
        <f t="shared" si="12"/>
        <v>5352449.7787908269</v>
      </c>
      <c r="J255" s="37">
        <f t="shared" si="14"/>
        <v>247.93957391706559</v>
      </c>
      <c r="K255" s="38" t="s">
        <v>467</v>
      </c>
      <c r="L255" s="39" t="str">
        <f t="shared" si="15"/>
        <v/>
      </c>
    </row>
    <row r="256" spans="1:12" s="40" customFormat="1" ht="15" x14ac:dyDescent="0.25">
      <c r="A256" s="41">
        <v>247</v>
      </c>
      <c r="B256" s="42" t="s">
        <v>272</v>
      </c>
      <c r="C256" s="31">
        <v>0</v>
      </c>
      <c r="D256" s="33">
        <v>0</v>
      </c>
      <c r="E256" s="34">
        <v>0</v>
      </c>
      <c r="F256" s="34">
        <v>0</v>
      </c>
      <c r="G256" s="35" t="str">
        <f t="shared" si="13"/>
        <v/>
      </c>
      <c r="H256" s="34">
        <v>0</v>
      </c>
      <c r="I256" s="36">
        <f t="shared" si="12"/>
        <v>0</v>
      </c>
      <c r="J256" s="37" t="str">
        <f t="shared" si="14"/>
        <v/>
      </c>
      <c r="K256" s="38" t="s">
        <v>467</v>
      </c>
      <c r="L256" s="39" t="str">
        <f t="shared" si="15"/>
        <v/>
      </c>
    </row>
    <row r="257" spans="1:12" s="40" customFormat="1" ht="15" x14ac:dyDescent="0.25">
      <c r="A257" s="41">
        <v>248</v>
      </c>
      <c r="B257" s="42" t="s">
        <v>273</v>
      </c>
      <c r="C257" s="31">
        <v>1</v>
      </c>
      <c r="D257" s="33">
        <v>460</v>
      </c>
      <c r="E257" s="34">
        <v>13664.589130434782</v>
      </c>
      <c r="F257" s="34">
        <v>6285711</v>
      </c>
      <c r="G257" s="35">
        <f t="shared" si="13"/>
        <v>5.5837497907575279E-2</v>
      </c>
      <c r="H257" s="34">
        <v>112571501.86787362</v>
      </c>
      <c r="I257" s="36">
        <f t="shared" si="12"/>
        <v>10131435.168108625</v>
      </c>
      <c r="J257" s="37">
        <f t="shared" si="14"/>
        <v>281.43723396286714</v>
      </c>
      <c r="K257" s="38" t="s">
        <v>467</v>
      </c>
      <c r="L257" s="39" t="str">
        <f t="shared" si="15"/>
        <v/>
      </c>
    </row>
    <row r="258" spans="1:12" s="40" customFormat="1" ht="15" x14ac:dyDescent="0.25">
      <c r="A258" s="41">
        <v>249</v>
      </c>
      <c r="B258" s="42" t="s">
        <v>274</v>
      </c>
      <c r="C258" s="31">
        <v>1</v>
      </c>
      <c r="D258" s="33">
        <v>0</v>
      </c>
      <c r="E258" s="34">
        <v>29484.618399999999</v>
      </c>
      <c r="F258" s="34">
        <v>0</v>
      </c>
      <c r="G258" s="35" t="str">
        <f t="shared" si="13"/>
        <v/>
      </c>
      <c r="H258" s="34">
        <v>3435239.6860579583</v>
      </c>
      <c r="I258" s="36">
        <f t="shared" si="12"/>
        <v>309171.57174521621</v>
      </c>
      <c r="J258" s="37">
        <f t="shared" si="14"/>
        <v>10.485859696431282</v>
      </c>
      <c r="K258" s="38" t="s">
        <v>467</v>
      </c>
      <c r="L258" s="39" t="str">
        <f t="shared" si="15"/>
        <v/>
      </c>
    </row>
    <row r="259" spans="1:12" s="40" customFormat="1" ht="15" x14ac:dyDescent="0.25">
      <c r="A259" s="41">
        <v>250</v>
      </c>
      <c r="B259" s="42" t="s">
        <v>275</v>
      </c>
      <c r="C259" s="31">
        <v>1</v>
      </c>
      <c r="D259" s="33">
        <v>0</v>
      </c>
      <c r="E259" s="34">
        <v>13813.978365758754</v>
      </c>
      <c r="F259" s="34">
        <v>0</v>
      </c>
      <c r="G259" s="35" t="str">
        <f t="shared" si="13"/>
        <v/>
      </c>
      <c r="H259" s="34">
        <v>7010197.7082487708</v>
      </c>
      <c r="I259" s="36">
        <f t="shared" si="12"/>
        <v>630917.7937423893</v>
      </c>
      <c r="J259" s="37">
        <f t="shared" si="14"/>
        <v>45.672417969487327</v>
      </c>
      <c r="K259" s="38" t="s">
        <v>467</v>
      </c>
      <c r="L259" s="39" t="str">
        <f t="shared" si="15"/>
        <v/>
      </c>
    </row>
    <row r="260" spans="1:12" s="40" customFormat="1" ht="15" x14ac:dyDescent="0.25">
      <c r="A260" s="41">
        <v>251</v>
      </c>
      <c r="B260" s="42" t="s">
        <v>276</v>
      </c>
      <c r="C260" s="31">
        <v>1</v>
      </c>
      <c r="D260" s="33">
        <v>106</v>
      </c>
      <c r="E260" s="34">
        <v>14143.669811320755</v>
      </c>
      <c r="F260" s="34">
        <v>1499229</v>
      </c>
      <c r="G260" s="35">
        <f t="shared" si="13"/>
        <v>4.2086692362802706E-2</v>
      </c>
      <c r="H260" s="34">
        <v>35622400.23701784</v>
      </c>
      <c r="I260" s="36">
        <f t="shared" si="12"/>
        <v>3206016.0213316055</v>
      </c>
      <c r="J260" s="37">
        <f t="shared" si="14"/>
        <v>120.67497644532635</v>
      </c>
      <c r="K260" s="38" t="s">
        <v>467</v>
      </c>
      <c r="L260" s="39" t="str">
        <f t="shared" si="15"/>
        <v/>
      </c>
    </row>
    <row r="261" spans="1:12" s="40" customFormat="1" ht="15" x14ac:dyDescent="0.25">
      <c r="A261" s="41">
        <v>252</v>
      </c>
      <c r="B261" s="42" t="s">
        <v>277</v>
      </c>
      <c r="C261" s="31">
        <v>1</v>
      </c>
      <c r="D261" s="33">
        <v>0</v>
      </c>
      <c r="E261" s="34">
        <v>22894.227668421052</v>
      </c>
      <c r="F261" s="34">
        <v>0</v>
      </c>
      <c r="G261" s="35" t="str">
        <f t="shared" si="13"/>
        <v/>
      </c>
      <c r="H261" s="34">
        <v>16784274</v>
      </c>
      <c r="I261" s="36">
        <f t="shared" si="12"/>
        <v>1510584.66</v>
      </c>
      <c r="J261" s="37">
        <f t="shared" si="14"/>
        <v>65.981027264947286</v>
      </c>
      <c r="K261" s="38" t="s">
        <v>467</v>
      </c>
      <c r="L261" s="39" t="str">
        <f t="shared" si="15"/>
        <v/>
      </c>
    </row>
    <row r="262" spans="1:12" s="40" customFormat="1" ht="15" x14ac:dyDescent="0.25">
      <c r="A262" s="41">
        <v>253</v>
      </c>
      <c r="B262" s="42" t="s">
        <v>278</v>
      </c>
      <c r="C262" s="31">
        <v>1</v>
      </c>
      <c r="D262" s="33">
        <v>1</v>
      </c>
      <c r="E262" s="34">
        <v>32420</v>
      </c>
      <c r="F262" s="34">
        <v>32420</v>
      </c>
      <c r="G262" s="35">
        <f t="shared" si="13"/>
        <v>1.5016674356293959E-2</v>
      </c>
      <c r="H262" s="34">
        <v>2158933.4116719235</v>
      </c>
      <c r="I262" s="36">
        <f t="shared" si="12"/>
        <v>194304.0070504731</v>
      </c>
      <c r="J262" s="37">
        <f t="shared" si="14"/>
        <v>4.9933376634939268</v>
      </c>
      <c r="K262" s="38" t="s">
        <v>467</v>
      </c>
      <c r="L262" s="39" t="str">
        <f t="shared" si="15"/>
        <v/>
      </c>
    </row>
    <row r="263" spans="1:12" s="40" customFormat="1" ht="15" x14ac:dyDescent="0.25">
      <c r="A263" s="41">
        <v>254</v>
      </c>
      <c r="B263" s="42" t="s">
        <v>279</v>
      </c>
      <c r="C263" s="31">
        <v>0</v>
      </c>
      <c r="D263" s="33">
        <v>0</v>
      </c>
      <c r="E263" s="34">
        <v>15109.720320000002</v>
      </c>
      <c r="F263" s="34">
        <v>0</v>
      </c>
      <c r="G263" s="35" t="str">
        <f t="shared" si="13"/>
        <v/>
      </c>
      <c r="H263" s="34">
        <v>112525</v>
      </c>
      <c r="I263" s="36">
        <f t="shared" si="12"/>
        <v>10127.25</v>
      </c>
      <c r="J263" s="37" t="str">
        <f t="shared" si="14"/>
        <v/>
      </c>
      <c r="K263" s="38" t="s">
        <v>467</v>
      </c>
      <c r="L263" s="39" t="str">
        <f t="shared" si="15"/>
        <v/>
      </c>
    </row>
    <row r="264" spans="1:12" s="40" customFormat="1" ht="15" x14ac:dyDescent="0.25">
      <c r="A264" s="41">
        <v>255</v>
      </c>
      <c r="B264" s="42" t="s">
        <v>280</v>
      </c>
      <c r="C264" s="31">
        <v>0</v>
      </c>
      <c r="D264" s="33">
        <v>0</v>
      </c>
      <c r="E264" s="34">
        <v>0</v>
      </c>
      <c r="F264" s="34">
        <v>0</v>
      </c>
      <c r="G264" s="35" t="str">
        <f t="shared" si="13"/>
        <v/>
      </c>
      <c r="H264" s="34">
        <v>0</v>
      </c>
      <c r="I264" s="36">
        <f t="shared" si="12"/>
        <v>0</v>
      </c>
      <c r="J264" s="37" t="str">
        <f t="shared" si="14"/>
        <v/>
      </c>
      <c r="K264" s="38" t="s">
        <v>467</v>
      </c>
      <c r="L264" s="39" t="str">
        <f t="shared" si="15"/>
        <v/>
      </c>
    </row>
    <row r="265" spans="1:12" s="40" customFormat="1" ht="15" x14ac:dyDescent="0.25">
      <c r="A265" s="41">
        <v>256</v>
      </c>
      <c r="B265" s="42" t="s">
        <v>281</v>
      </c>
      <c r="C265" s="31">
        <v>0</v>
      </c>
      <c r="D265" s="33">
        <v>0</v>
      </c>
      <c r="E265" s="34">
        <v>15977.229523809525</v>
      </c>
      <c r="F265" s="34">
        <v>0</v>
      </c>
      <c r="G265" s="35" t="str">
        <f t="shared" si="13"/>
        <v/>
      </c>
      <c r="H265" s="34">
        <v>525419</v>
      </c>
      <c r="I265" s="36">
        <f t="shared" si="12"/>
        <v>47287.71</v>
      </c>
      <c r="J265" s="37" t="str">
        <f t="shared" si="14"/>
        <v/>
      </c>
      <c r="K265" s="38" t="s">
        <v>467</v>
      </c>
      <c r="L265" s="39" t="str">
        <f t="shared" si="15"/>
        <v/>
      </c>
    </row>
    <row r="266" spans="1:12" s="40" customFormat="1" ht="15" x14ac:dyDescent="0.25">
      <c r="A266" s="41">
        <v>257</v>
      </c>
      <c r="B266" s="42" t="s">
        <v>282</v>
      </c>
      <c r="C266" s="31">
        <v>0</v>
      </c>
      <c r="D266" s="33">
        <v>0</v>
      </c>
      <c r="E266" s="34">
        <v>0</v>
      </c>
      <c r="F266" s="34">
        <v>0</v>
      </c>
      <c r="G266" s="35" t="str">
        <f t="shared" si="13"/>
        <v/>
      </c>
      <c r="H266" s="34">
        <v>0</v>
      </c>
      <c r="I266" s="36">
        <f t="shared" ref="I266:I329" si="16">H266*0.09</f>
        <v>0</v>
      </c>
      <c r="J266" s="37" t="str">
        <f t="shared" si="14"/>
        <v/>
      </c>
      <c r="K266" s="38" t="s">
        <v>467</v>
      </c>
      <c r="L266" s="39" t="str">
        <f t="shared" si="15"/>
        <v/>
      </c>
    </row>
    <row r="267" spans="1:12" s="40" customFormat="1" ht="15" x14ac:dyDescent="0.25">
      <c r="A267" s="41">
        <v>258</v>
      </c>
      <c r="B267" s="42" t="s">
        <v>283</v>
      </c>
      <c r="C267" s="31">
        <v>1</v>
      </c>
      <c r="D267" s="33">
        <v>479</v>
      </c>
      <c r="E267" s="34">
        <v>14559.488517745303</v>
      </c>
      <c r="F267" s="34">
        <v>6973995</v>
      </c>
      <c r="G267" s="35">
        <f t="shared" ref="G267:G330" si="17">IF(D267&gt;0,IFERROR(F267/H267,""),"")</f>
        <v>9.3326905397565801E-2</v>
      </c>
      <c r="H267" s="34">
        <v>74726521.470858708</v>
      </c>
      <c r="I267" s="36">
        <f t="shared" si="16"/>
        <v>6725386.9323772835</v>
      </c>
      <c r="J267" s="37">
        <f t="shared" ref="J267:J330" si="18">IF(AND(A267&lt;800,C267=1,H267&gt;0,I267&gt;0),(I267-F267)/E267,"")</f>
        <v>-17.075329763110126</v>
      </c>
      <c r="K267" s="38" t="s">
        <v>467</v>
      </c>
      <c r="L267" s="39" t="str">
        <f t="shared" ref="L267:L330" si="19">IF(K267="","", (K267-F267)/E267)</f>
        <v/>
      </c>
    </row>
    <row r="268" spans="1:12" s="40" customFormat="1" ht="15" x14ac:dyDescent="0.25">
      <c r="A268" s="41">
        <v>259</v>
      </c>
      <c r="B268" s="42" t="s">
        <v>284</v>
      </c>
      <c r="C268" s="31">
        <v>0</v>
      </c>
      <c r="D268" s="33">
        <v>0</v>
      </c>
      <c r="E268" s="34">
        <v>14657.8</v>
      </c>
      <c r="F268" s="34">
        <v>0</v>
      </c>
      <c r="G268" s="35" t="str">
        <f t="shared" si="17"/>
        <v/>
      </c>
      <c r="H268" s="34">
        <v>38568</v>
      </c>
      <c r="I268" s="36">
        <f t="shared" si="16"/>
        <v>3471.12</v>
      </c>
      <c r="J268" s="37" t="str">
        <f t="shared" si="18"/>
        <v/>
      </c>
      <c r="K268" s="38" t="s">
        <v>467</v>
      </c>
      <c r="L268" s="39" t="str">
        <f t="shared" si="19"/>
        <v/>
      </c>
    </row>
    <row r="269" spans="1:12" s="40" customFormat="1" ht="15" x14ac:dyDescent="0.25">
      <c r="A269" s="41">
        <v>260</v>
      </c>
      <c r="B269" s="42" t="s">
        <v>285</v>
      </c>
      <c r="C269" s="31">
        <v>0</v>
      </c>
      <c r="D269" s="33">
        <v>0</v>
      </c>
      <c r="E269" s="34">
        <v>0</v>
      </c>
      <c r="F269" s="34">
        <v>0</v>
      </c>
      <c r="G269" s="35" t="str">
        <f t="shared" si="17"/>
        <v/>
      </c>
      <c r="H269" s="34">
        <v>0</v>
      </c>
      <c r="I269" s="36">
        <f t="shared" si="16"/>
        <v>0</v>
      </c>
      <c r="J269" s="37" t="str">
        <f t="shared" si="18"/>
        <v/>
      </c>
      <c r="K269" s="38" t="s">
        <v>467</v>
      </c>
      <c r="L269" s="39" t="str">
        <f t="shared" si="19"/>
        <v/>
      </c>
    </row>
    <row r="270" spans="1:12" s="40" customFormat="1" ht="15" x14ac:dyDescent="0.25">
      <c r="A270" s="41">
        <v>261</v>
      </c>
      <c r="B270" s="42" t="s">
        <v>286</v>
      </c>
      <c r="C270" s="31">
        <v>1</v>
      </c>
      <c r="D270" s="33">
        <v>206</v>
      </c>
      <c r="E270" s="34">
        <v>17878.820388349515</v>
      </c>
      <c r="F270" s="34">
        <v>3683037</v>
      </c>
      <c r="G270" s="35">
        <f t="shared" si="17"/>
        <v>7.6984799145484478E-2</v>
      </c>
      <c r="H270" s="34">
        <v>47841093.837757029</v>
      </c>
      <c r="I270" s="36">
        <f t="shared" si="16"/>
        <v>4305698.4453981323</v>
      </c>
      <c r="J270" s="37">
        <f t="shared" si="18"/>
        <v>34.826763280416472</v>
      </c>
      <c r="K270" s="38" t="s">
        <v>467</v>
      </c>
      <c r="L270" s="39" t="str">
        <f t="shared" si="19"/>
        <v/>
      </c>
    </row>
    <row r="271" spans="1:12" s="40" customFormat="1" ht="15" x14ac:dyDescent="0.25">
      <c r="A271" s="41">
        <v>262</v>
      </c>
      <c r="B271" s="42" t="s">
        <v>287</v>
      </c>
      <c r="C271" s="31">
        <v>1</v>
      </c>
      <c r="D271" s="33">
        <v>219</v>
      </c>
      <c r="E271" s="34">
        <v>15891.694063926941</v>
      </c>
      <c r="F271" s="34">
        <v>3480281</v>
      </c>
      <c r="G271" s="35">
        <f t="shared" si="17"/>
        <v>7.6925560402262325E-2</v>
      </c>
      <c r="H271" s="34">
        <v>45242192.345441103</v>
      </c>
      <c r="I271" s="36">
        <f t="shared" si="16"/>
        <v>4071797.3110896992</v>
      </c>
      <c r="J271" s="37">
        <f t="shared" si="18"/>
        <v>37.221727822737336</v>
      </c>
      <c r="K271" s="38" t="s">
        <v>467</v>
      </c>
      <c r="L271" s="39" t="str">
        <f t="shared" si="19"/>
        <v/>
      </c>
    </row>
    <row r="272" spans="1:12" s="40" customFormat="1" ht="15" x14ac:dyDescent="0.25">
      <c r="A272" s="41">
        <v>263</v>
      </c>
      <c r="B272" s="42" t="s">
        <v>288</v>
      </c>
      <c r="C272" s="31">
        <v>1</v>
      </c>
      <c r="D272" s="33">
        <v>3</v>
      </c>
      <c r="E272" s="34">
        <v>12647</v>
      </c>
      <c r="F272" s="34">
        <v>37941</v>
      </c>
      <c r="G272" s="35">
        <f t="shared" si="17"/>
        <v>3.9493294499835567E-2</v>
      </c>
      <c r="H272" s="34">
        <v>960694.73262500227</v>
      </c>
      <c r="I272" s="36">
        <f t="shared" si="16"/>
        <v>86462.525936250197</v>
      </c>
      <c r="J272" s="37">
        <f t="shared" si="18"/>
        <v>3.8366036163714869</v>
      </c>
      <c r="K272" s="38" t="s">
        <v>467</v>
      </c>
      <c r="L272" s="39" t="str">
        <f t="shared" si="19"/>
        <v/>
      </c>
    </row>
    <row r="273" spans="1:12" s="40" customFormat="1" ht="15" x14ac:dyDescent="0.25">
      <c r="A273" s="41">
        <v>264</v>
      </c>
      <c r="B273" s="42" t="s">
        <v>289</v>
      </c>
      <c r="C273" s="31">
        <v>1</v>
      </c>
      <c r="D273" s="33">
        <v>22</v>
      </c>
      <c r="E273" s="34">
        <v>14760</v>
      </c>
      <c r="F273" s="34">
        <v>324720</v>
      </c>
      <c r="G273" s="35">
        <f t="shared" si="17"/>
        <v>7.2843959155623967E-3</v>
      </c>
      <c r="H273" s="34">
        <v>44577478.182681918</v>
      </c>
      <c r="I273" s="36">
        <f t="shared" si="16"/>
        <v>4011973.0364413727</v>
      </c>
      <c r="J273" s="37">
        <f t="shared" si="18"/>
        <v>249.81389135781657</v>
      </c>
      <c r="K273" s="38" t="s">
        <v>467</v>
      </c>
      <c r="L273" s="39" t="str">
        <f t="shared" si="19"/>
        <v/>
      </c>
    </row>
    <row r="274" spans="1:12" s="40" customFormat="1" ht="15" x14ac:dyDescent="0.25">
      <c r="A274" s="41">
        <v>265</v>
      </c>
      <c r="B274" s="42" t="s">
        <v>290</v>
      </c>
      <c r="C274" s="31">
        <v>1</v>
      </c>
      <c r="D274" s="33">
        <v>4</v>
      </c>
      <c r="E274" s="34">
        <v>17275.75</v>
      </c>
      <c r="F274" s="34">
        <v>69103</v>
      </c>
      <c r="G274" s="35">
        <f t="shared" si="17"/>
        <v>2.1285504916207323E-3</v>
      </c>
      <c r="H274" s="34">
        <v>32464815.973138239</v>
      </c>
      <c r="I274" s="36">
        <f t="shared" si="16"/>
        <v>2921833.4375824416</v>
      </c>
      <c r="J274" s="37">
        <f t="shared" si="18"/>
        <v>165.12918035873648</v>
      </c>
      <c r="K274" s="38" t="s">
        <v>467</v>
      </c>
      <c r="L274" s="39" t="str">
        <f t="shared" si="19"/>
        <v/>
      </c>
    </row>
    <row r="275" spans="1:12" s="40" customFormat="1" ht="15" x14ac:dyDescent="0.25">
      <c r="A275" s="41">
        <v>266</v>
      </c>
      <c r="B275" s="42" t="s">
        <v>291</v>
      </c>
      <c r="C275" s="31">
        <v>1</v>
      </c>
      <c r="D275" s="33">
        <v>7</v>
      </c>
      <c r="E275" s="34">
        <v>14802.857142857143</v>
      </c>
      <c r="F275" s="34">
        <v>103620</v>
      </c>
      <c r="G275" s="35">
        <f t="shared" si="17"/>
        <v>1.8408671306282924E-3</v>
      </c>
      <c r="H275" s="34">
        <v>56288690.408978209</v>
      </c>
      <c r="I275" s="36">
        <f t="shared" si="16"/>
        <v>5065982.1368080387</v>
      </c>
      <c r="J275" s="37">
        <f t="shared" si="18"/>
        <v>335.23002275290747</v>
      </c>
      <c r="K275" s="38" t="s">
        <v>467</v>
      </c>
      <c r="L275" s="39" t="str">
        <f t="shared" si="19"/>
        <v/>
      </c>
    </row>
    <row r="276" spans="1:12" s="40" customFormat="1" ht="15" x14ac:dyDescent="0.25">
      <c r="A276" s="41">
        <v>267</v>
      </c>
      <c r="B276" s="42" t="s">
        <v>292</v>
      </c>
      <c r="C276" s="31">
        <v>0</v>
      </c>
      <c r="D276" s="33">
        <v>0</v>
      </c>
      <c r="E276" s="34">
        <v>0</v>
      </c>
      <c r="F276" s="34">
        <v>0</v>
      </c>
      <c r="G276" s="35" t="str">
        <f t="shared" si="17"/>
        <v/>
      </c>
      <c r="H276" s="34">
        <v>13804</v>
      </c>
      <c r="I276" s="36">
        <f t="shared" si="16"/>
        <v>1242.3599999999999</v>
      </c>
      <c r="J276" s="37" t="str">
        <f t="shared" si="18"/>
        <v/>
      </c>
      <c r="K276" s="38" t="s">
        <v>467</v>
      </c>
      <c r="L276" s="39" t="str">
        <f t="shared" si="19"/>
        <v/>
      </c>
    </row>
    <row r="277" spans="1:12" s="40" customFormat="1" ht="15" x14ac:dyDescent="0.25">
      <c r="A277" s="41">
        <v>268</v>
      </c>
      <c r="B277" s="42" t="s">
        <v>293</v>
      </c>
      <c r="C277" s="31">
        <v>0</v>
      </c>
      <c r="D277" s="33">
        <v>0</v>
      </c>
      <c r="E277" s="34">
        <v>14657.8</v>
      </c>
      <c r="F277" s="34">
        <v>0</v>
      </c>
      <c r="G277" s="35" t="str">
        <f t="shared" si="17"/>
        <v/>
      </c>
      <c r="H277" s="34">
        <v>14658</v>
      </c>
      <c r="I277" s="36">
        <f t="shared" si="16"/>
        <v>1319.22</v>
      </c>
      <c r="J277" s="37" t="str">
        <f t="shared" si="18"/>
        <v/>
      </c>
      <c r="K277" s="38" t="s">
        <v>467</v>
      </c>
      <c r="L277" s="39" t="str">
        <f t="shared" si="19"/>
        <v/>
      </c>
    </row>
    <row r="278" spans="1:12" s="40" customFormat="1" ht="15" x14ac:dyDescent="0.25">
      <c r="A278" s="41">
        <v>269</v>
      </c>
      <c r="B278" s="42" t="s">
        <v>294</v>
      </c>
      <c r="C278" s="31">
        <v>1</v>
      </c>
      <c r="D278" s="33">
        <v>0</v>
      </c>
      <c r="E278" s="34">
        <v>19717.229115524999</v>
      </c>
      <c r="F278" s="34">
        <v>0</v>
      </c>
      <c r="G278" s="35" t="str">
        <f t="shared" si="17"/>
        <v/>
      </c>
      <c r="H278" s="34">
        <v>8175753.71</v>
      </c>
      <c r="I278" s="36">
        <f t="shared" si="16"/>
        <v>735817.83389999997</v>
      </c>
      <c r="J278" s="37">
        <f t="shared" si="18"/>
        <v>37.318521258173647</v>
      </c>
      <c r="K278" s="38" t="s">
        <v>467</v>
      </c>
      <c r="L278" s="39" t="str">
        <f t="shared" si="19"/>
        <v/>
      </c>
    </row>
    <row r="279" spans="1:12" s="40" customFormat="1" ht="15" x14ac:dyDescent="0.25">
      <c r="A279" s="41">
        <v>270</v>
      </c>
      <c r="B279" s="42" t="s">
        <v>295</v>
      </c>
      <c r="C279" s="31">
        <v>0</v>
      </c>
      <c r="D279" s="33">
        <v>0</v>
      </c>
      <c r="E279" s="34">
        <v>0</v>
      </c>
      <c r="F279" s="34">
        <v>0</v>
      </c>
      <c r="G279" s="35" t="str">
        <f t="shared" si="17"/>
        <v/>
      </c>
      <c r="H279" s="34">
        <v>0</v>
      </c>
      <c r="I279" s="36">
        <f t="shared" si="16"/>
        <v>0</v>
      </c>
      <c r="J279" s="37" t="str">
        <f t="shared" si="18"/>
        <v/>
      </c>
      <c r="K279" s="38" t="s">
        <v>467</v>
      </c>
      <c r="L279" s="39" t="str">
        <f t="shared" si="19"/>
        <v/>
      </c>
    </row>
    <row r="280" spans="1:12" s="40" customFormat="1" ht="15" x14ac:dyDescent="0.25">
      <c r="A280" s="41">
        <v>271</v>
      </c>
      <c r="B280" s="42" t="s">
        <v>296</v>
      </c>
      <c r="C280" s="31">
        <v>1</v>
      </c>
      <c r="D280" s="33">
        <v>32</v>
      </c>
      <c r="E280" s="34">
        <v>14072.5625</v>
      </c>
      <c r="F280" s="34">
        <v>450322</v>
      </c>
      <c r="G280" s="35">
        <f t="shared" si="17"/>
        <v>5.5092324709470047E-3</v>
      </c>
      <c r="H280" s="34">
        <v>81739516.779293269</v>
      </c>
      <c r="I280" s="36">
        <f t="shared" si="16"/>
        <v>7356556.5101363938</v>
      </c>
      <c r="J280" s="37">
        <f t="shared" si="18"/>
        <v>490.75884439215628</v>
      </c>
      <c r="K280" s="38" t="s">
        <v>467</v>
      </c>
      <c r="L280" s="39" t="str">
        <f t="shared" si="19"/>
        <v/>
      </c>
    </row>
    <row r="281" spans="1:12" s="40" customFormat="1" ht="15" x14ac:dyDescent="0.25">
      <c r="A281" s="41">
        <v>272</v>
      </c>
      <c r="B281" s="42" t="s">
        <v>297</v>
      </c>
      <c r="C281" s="31">
        <v>1</v>
      </c>
      <c r="D281" s="33">
        <v>3</v>
      </c>
      <c r="E281" s="34">
        <v>18330</v>
      </c>
      <c r="F281" s="34">
        <v>54990</v>
      </c>
      <c r="G281" s="35">
        <f t="shared" si="17"/>
        <v>2.072839527318698E-2</v>
      </c>
      <c r="H281" s="34">
        <v>2652882.6411918048</v>
      </c>
      <c r="I281" s="36">
        <f t="shared" si="16"/>
        <v>238759.43770726243</v>
      </c>
      <c r="J281" s="37">
        <f t="shared" si="18"/>
        <v>10.025610349550597</v>
      </c>
      <c r="K281" s="38" t="s">
        <v>467</v>
      </c>
      <c r="L281" s="39" t="str">
        <f t="shared" si="19"/>
        <v/>
      </c>
    </row>
    <row r="282" spans="1:12" s="40" customFormat="1" ht="15" x14ac:dyDescent="0.25">
      <c r="A282" s="41">
        <v>273</v>
      </c>
      <c r="B282" s="42" t="s">
        <v>298</v>
      </c>
      <c r="C282" s="31">
        <v>1</v>
      </c>
      <c r="D282" s="33">
        <v>7</v>
      </c>
      <c r="E282" s="34">
        <v>12907.285714285714</v>
      </c>
      <c r="F282" s="34">
        <v>90351</v>
      </c>
      <c r="G282" s="35">
        <f t="shared" si="17"/>
        <v>3.5256306784916687E-3</v>
      </c>
      <c r="H282" s="34">
        <v>25626904.301460713</v>
      </c>
      <c r="I282" s="36">
        <f t="shared" si="16"/>
        <v>2306421.3871314642</v>
      </c>
      <c r="J282" s="37">
        <f t="shared" si="18"/>
        <v>171.69143351949896</v>
      </c>
      <c r="K282" s="38" t="s">
        <v>467</v>
      </c>
      <c r="L282" s="39" t="str">
        <f t="shared" si="19"/>
        <v/>
      </c>
    </row>
    <row r="283" spans="1:12" s="40" customFormat="1" ht="15" x14ac:dyDescent="0.25">
      <c r="A283" s="41">
        <v>274</v>
      </c>
      <c r="B283" s="42" t="s">
        <v>299</v>
      </c>
      <c r="C283" s="31">
        <v>1</v>
      </c>
      <c r="D283" s="33">
        <v>410</v>
      </c>
      <c r="E283" s="34">
        <v>19480.90243902439</v>
      </c>
      <c r="F283" s="34">
        <v>7987170</v>
      </c>
      <c r="G283" s="35">
        <f t="shared" si="17"/>
        <v>7.5681708386389906E-2</v>
      </c>
      <c r="H283" s="34">
        <v>105536333.28705829</v>
      </c>
      <c r="I283" s="36">
        <f t="shared" si="16"/>
        <v>9498269.9958352465</v>
      </c>
      <c r="J283" s="37">
        <f t="shared" si="18"/>
        <v>77.568274907439189</v>
      </c>
      <c r="K283" s="38" t="s">
        <v>467</v>
      </c>
      <c r="L283" s="39" t="str">
        <f t="shared" si="19"/>
        <v/>
      </c>
    </row>
    <row r="284" spans="1:12" s="40" customFormat="1" ht="15" x14ac:dyDescent="0.25">
      <c r="A284" s="41">
        <v>275</v>
      </c>
      <c r="B284" s="42" t="s">
        <v>300</v>
      </c>
      <c r="C284" s="31">
        <v>1</v>
      </c>
      <c r="D284" s="33">
        <v>8</v>
      </c>
      <c r="E284" s="34">
        <v>13903.25</v>
      </c>
      <c r="F284" s="34">
        <v>111226</v>
      </c>
      <c r="G284" s="35">
        <f t="shared" si="17"/>
        <v>1.6337283147754771E-2</v>
      </c>
      <c r="H284" s="34">
        <v>6808108.728609859</v>
      </c>
      <c r="I284" s="36">
        <f t="shared" si="16"/>
        <v>612729.7855748873</v>
      </c>
      <c r="J284" s="37">
        <f t="shared" si="18"/>
        <v>36.070975173062941</v>
      </c>
      <c r="K284" s="38" t="s">
        <v>467</v>
      </c>
      <c r="L284" s="39" t="str">
        <f t="shared" si="19"/>
        <v/>
      </c>
    </row>
    <row r="285" spans="1:12" s="40" customFormat="1" ht="15" x14ac:dyDescent="0.25">
      <c r="A285" s="41">
        <v>276</v>
      </c>
      <c r="B285" s="42" t="s">
        <v>301</v>
      </c>
      <c r="C285" s="31">
        <v>1</v>
      </c>
      <c r="D285" s="33">
        <v>1</v>
      </c>
      <c r="E285" s="34">
        <v>18685</v>
      </c>
      <c r="F285" s="34">
        <v>18685</v>
      </c>
      <c r="G285" s="35">
        <f t="shared" si="17"/>
        <v>7.469805594857822E-4</v>
      </c>
      <c r="H285" s="34">
        <v>25014037.865808267</v>
      </c>
      <c r="I285" s="36">
        <f t="shared" si="16"/>
        <v>2251263.4079227438</v>
      </c>
      <c r="J285" s="37">
        <f t="shared" si="18"/>
        <v>119.48506330868311</v>
      </c>
      <c r="K285" s="38" t="s">
        <v>467</v>
      </c>
      <c r="L285" s="39" t="str">
        <f t="shared" si="19"/>
        <v/>
      </c>
    </row>
    <row r="286" spans="1:12" s="40" customFormat="1" ht="15" x14ac:dyDescent="0.25">
      <c r="A286" s="41">
        <v>277</v>
      </c>
      <c r="B286" s="42" t="s">
        <v>302</v>
      </c>
      <c r="C286" s="31">
        <v>1</v>
      </c>
      <c r="D286" s="33">
        <v>104</v>
      </c>
      <c r="E286" s="34">
        <v>12364.240384615385</v>
      </c>
      <c r="F286" s="34">
        <v>1285881</v>
      </c>
      <c r="G286" s="35">
        <f t="shared" si="17"/>
        <v>3.9779091444786759E-2</v>
      </c>
      <c r="H286" s="34">
        <v>32325549.762361929</v>
      </c>
      <c r="I286" s="36">
        <f t="shared" si="16"/>
        <v>2909299.4786125734</v>
      </c>
      <c r="J286" s="37">
        <f t="shared" si="18"/>
        <v>131.29949176922875</v>
      </c>
      <c r="K286" s="38">
        <v>5818598.9572251467</v>
      </c>
      <c r="L286" s="39">
        <f t="shared" si="19"/>
        <v>366.5989835384575</v>
      </c>
    </row>
    <row r="287" spans="1:12" s="40" customFormat="1" ht="15" x14ac:dyDescent="0.25">
      <c r="A287" s="41">
        <v>278</v>
      </c>
      <c r="B287" s="42" t="s">
        <v>303</v>
      </c>
      <c r="C287" s="31">
        <v>1</v>
      </c>
      <c r="D287" s="33">
        <v>121</v>
      </c>
      <c r="E287" s="34">
        <v>13031.223140495867</v>
      </c>
      <c r="F287" s="34">
        <v>1576778</v>
      </c>
      <c r="G287" s="35">
        <f t="shared" si="17"/>
        <v>5.86024113068929E-2</v>
      </c>
      <c r="H287" s="34">
        <v>26906367.243877165</v>
      </c>
      <c r="I287" s="36">
        <f t="shared" si="16"/>
        <v>2421573.0519489446</v>
      </c>
      <c r="J287" s="37">
        <f t="shared" si="18"/>
        <v>64.828530893900279</v>
      </c>
      <c r="K287" s="38" t="s">
        <v>467</v>
      </c>
      <c r="L287" s="39" t="str">
        <f t="shared" si="19"/>
        <v/>
      </c>
    </row>
    <row r="288" spans="1:12" s="40" customFormat="1" ht="15" x14ac:dyDescent="0.25">
      <c r="A288" s="41">
        <v>279</v>
      </c>
      <c r="B288" s="42" t="s">
        <v>304</v>
      </c>
      <c r="C288" s="31">
        <v>0</v>
      </c>
      <c r="D288" s="33">
        <v>0</v>
      </c>
      <c r="E288" s="34">
        <v>0</v>
      </c>
      <c r="F288" s="34">
        <v>0</v>
      </c>
      <c r="G288" s="35" t="str">
        <f t="shared" si="17"/>
        <v/>
      </c>
      <c r="H288" s="34">
        <v>0</v>
      </c>
      <c r="I288" s="36">
        <f t="shared" si="16"/>
        <v>0</v>
      </c>
      <c r="J288" s="37" t="str">
        <f t="shared" si="18"/>
        <v/>
      </c>
      <c r="K288" s="38" t="s">
        <v>467</v>
      </c>
      <c r="L288" s="39" t="str">
        <f t="shared" si="19"/>
        <v/>
      </c>
    </row>
    <row r="289" spans="1:12" s="40" customFormat="1" ht="15" x14ac:dyDescent="0.25">
      <c r="A289" s="41">
        <v>280</v>
      </c>
      <c r="B289" s="42" t="s">
        <v>305</v>
      </c>
      <c r="C289" s="31">
        <v>0</v>
      </c>
      <c r="D289" s="33">
        <v>0</v>
      </c>
      <c r="E289" s="34">
        <v>14657.8</v>
      </c>
      <c r="F289" s="34">
        <v>0</v>
      </c>
      <c r="G289" s="35" t="str">
        <f t="shared" si="17"/>
        <v/>
      </c>
      <c r="H289" s="34">
        <v>1368815.6</v>
      </c>
      <c r="I289" s="36">
        <f t="shared" si="16"/>
        <v>123193.40400000001</v>
      </c>
      <c r="J289" s="37" t="str">
        <f t="shared" si="18"/>
        <v/>
      </c>
      <c r="K289" s="38" t="s">
        <v>467</v>
      </c>
      <c r="L289" s="39" t="str">
        <f t="shared" si="19"/>
        <v/>
      </c>
    </row>
    <row r="290" spans="1:12" s="40" customFormat="1" ht="15" x14ac:dyDescent="0.25">
      <c r="A290" s="41">
        <v>281</v>
      </c>
      <c r="B290" s="42" t="s">
        <v>306</v>
      </c>
      <c r="C290" s="31">
        <v>1</v>
      </c>
      <c r="D290" s="33">
        <v>4525</v>
      </c>
      <c r="E290" s="34">
        <v>12993.181436464089</v>
      </c>
      <c r="F290" s="34">
        <v>58794146</v>
      </c>
      <c r="G290" s="35">
        <f t="shared" si="17"/>
        <v>0.14030570301676271</v>
      </c>
      <c r="H290" s="34">
        <v>419043166</v>
      </c>
      <c r="I290" s="36">
        <f t="shared" si="16"/>
        <v>37713884.939999998</v>
      </c>
      <c r="J290" s="37">
        <f t="shared" si="18"/>
        <v>-1622.4095047915146</v>
      </c>
      <c r="K290" s="38">
        <v>75427769.879999995</v>
      </c>
      <c r="L290" s="39">
        <f t="shared" si="19"/>
        <v>1280.1809904169706</v>
      </c>
    </row>
    <row r="291" spans="1:12" s="40" customFormat="1" ht="15" x14ac:dyDescent="0.25">
      <c r="A291" s="41">
        <v>282</v>
      </c>
      <c r="B291" s="42" t="s">
        <v>307</v>
      </c>
      <c r="C291" s="31">
        <v>0</v>
      </c>
      <c r="D291" s="33">
        <v>0</v>
      </c>
      <c r="E291" s="34">
        <v>0</v>
      </c>
      <c r="F291" s="34">
        <v>0</v>
      </c>
      <c r="G291" s="35" t="str">
        <f t="shared" si="17"/>
        <v/>
      </c>
      <c r="H291" s="34">
        <v>0</v>
      </c>
      <c r="I291" s="36">
        <f t="shared" si="16"/>
        <v>0</v>
      </c>
      <c r="J291" s="37" t="str">
        <f t="shared" si="18"/>
        <v/>
      </c>
      <c r="K291" s="38" t="s">
        <v>467</v>
      </c>
      <c r="L291" s="39" t="str">
        <f t="shared" si="19"/>
        <v/>
      </c>
    </row>
    <row r="292" spans="1:12" s="40" customFormat="1" ht="15" x14ac:dyDescent="0.25">
      <c r="A292" s="41">
        <v>283</v>
      </c>
      <c r="B292" s="42" t="s">
        <v>308</v>
      </c>
      <c r="C292" s="31">
        <v>0</v>
      </c>
      <c r="D292" s="33">
        <v>0</v>
      </c>
      <c r="E292" s="34">
        <v>0</v>
      </c>
      <c r="F292" s="34">
        <v>0</v>
      </c>
      <c r="G292" s="35" t="str">
        <f t="shared" si="17"/>
        <v/>
      </c>
      <c r="H292" s="34">
        <v>0</v>
      </c>
      <c r="I292" s="36">
        <f t="shared" si="16"/>
        <v>0</v>
      </c>
      <c r="J292" s="37" t="str">
        <f t="shared" si="18"/>
        <v/>
      </c>
      <c r="K292" s="38" t="s">
        <v>467</v>
      </c>
      <c r="L292" s="39" t="str">
        <f t="shared" si="19"/>
        <v/>
      </c>
    </row>
    <row r="293" spans="1:12" s="40" customFormat="1" ht="15" x14ac:dyDescent="0.25">
      <c r="A293" s="41">
        <v>284</v>
      </c>
      <c r="B293" s="42" t="s">
        <v>309</v>
      </c>
      <c r="C293" s="31">
        <v>1</v>
      </c>
      <c r="D293" s="33">
        <v>122</v>
      </c>
      <c r="E293" s="34">
        <v>14701.409836065573</v>
      </c>
      <c r="F293" s="34">
        <v>1793572</v>
      </c>
      <c r="G293" s="35">
        <f t="shared" si="17"/>
        <v>4.5654217762912896E-2</v>
      </c>
      <c r="H293" s="34">
        <v>39286008.782676026</v>
      </c>
      <c r="I293" s="36">
        <f t="shared" si="16"/>
        <v>3535740.790440842</v>
      </c>
      <c r="J293" s="37">
        <f t="shared" si="18"/>
        <v>118.50351836100404</v>
      </c>
      <c r="K293" s="38" t="s">
        <v>467</v>
      </c>
      <c r="L293" s="39" t="str">
        <f t="shared" si="19"/>
        <v/>
      </c>
    </row>
    <row r="294" spans="1:12" s="40" customFormat="1" ht="15" x14ac:dyDescent="0.25">
      <c r="A294" s="41">
        <v>285</v>
      </c>
      <c r="B294" s="42" t="s">
        <v>310</v>
      </c>
      <c r="C294" s="31">
        <v>1</v>
      </c>
      <c r="D294" s="33">
        <v>148</v>
      </c>
      <c r="E294" s="34">
        <v>14185.27027027027</v>
      </c>
      <c r="F294" s="34">
        <v>2099420</v>
      </c>
      <c r="G294" s="35">
        <f t="shared" si="17"/>
        <v>3.7081890784324507E-2</v>
      </c>
      <c r="H294" s="34">
        <v>56615775.398580275</v>
      </c>
      <c r="I294" s="36">
        <f t="shared" si="16"/>
        <v>5095419.7858722247</v>
      </c>
      <c r="J294" s="37">
        <f t="shared" si="18"/>
        <v>211.20498438096678</v>
      </c>
      <c r="K294" s="38" t="s">
        <v>467</v>
      </c>
      <c r="L294" s="39" t="str">
        <f t="shared" si="19"/>
        <v/>
      </c>
    </row>
    <row r="295" spans="1:12" s="40" customFormat="1" ht="15" x14ac:dyDescent="0.25">
      <c r="A295" s="41">
        <v>286</v>
      </c>
      <c r="B295" s="42" t="s">
        <v>311</v>
      </c>
      <c r="C295" s="31">
        <v>0</v>
      </c>
      <c r="D295" s="33">
        <v>0</v>
      </c>
      <c r="E295" s="34">
        <v>15240.539360000001</v>
      </c>
      <c r="F295" s="34">
        <v>0</v>
      </c>
      <c r="G295" s="35" t="str">
        <f t="shared" si="17"/>
        <v/>
      </c>
      <c r="H295" s="34">
        <v>15241</v>
      </c>
      <c r="I295" s="36">
        <f t="shared" si="16"/>
        <v>1371.69</v>
      </c>
      <c r="J295" s="37" t="str">
        <f t="shared" si="18"/>
        <v/>
      </c>
      <c r="K295" s="38" t="s">
        <v>467</v>
      </c>
      <c r="L295" s="39" t="str">
        <f t="shared" si="19"/>
        <v/>
      </c>
    </row>
    <row r="296" spans="1:12" s="40" customFormat="1" ht="15" x14ac:dyDescent="0.25">
      <c r="A296" s="41">
        <v>287</v>
      </c>
      <c r="B296" s="42" t="s">
        <v>312</v>
      </c>
      <c r="C296" s="31">
        <v>1</v>
      </c>
      <c r="D296" s="33">
        <v>12</v>
      </c>
      <c r="E296" s="34">
        <v>14496</v>
      </c>
      <c r="F296" s="34">
        <v>173952</v>
      </c>
      <c r="G296" s="35">
        <f t="shared" si="17"/>
        <v>1.3462336502757102E-2</v>
      </c>
      <c r="H296" s="34">
        <v>12921382.552306164</v>
      </c>
      <c r="I296" s="36">
        <f t="shared" si="16"/>
        <v>1162924.4297075546</v>
      </c>
      <c r="J296" s="37">
        <f t="shared" si="18"/>
        <v>68.223815515145873</v>
      </c>
      <c r="K296" s="38" t="s">
        <v>467</v>
      </c>
      <c r="L296" s="39" t="str">
        <f t="shared" si="19"/>
        <v/>
      </c>
    </row>
    <row r="297" spans="1:12" s="40" customFormat="1" ht="15" x14ac:dyDescent="0.25">
      <c r="A297" s="41">
        <v>288</v>
      </c>
      <c r="B297" s="42" t="s">
        <v>313</v>
      </c>
      <c r="C297" s="31">
        <v>1</v>
      </c>
      <c r="D297" s="33">
        <v>5</v>
      </c>
      <c r="E297" s="34">
        <v>17945.599999999999</v>
      </c>
      <c r="F297" s="34">
        <v>89728</v>
      </c>
      <c r="G297" s="35">
        <f t="shared" si="17"/>
        <v>2.0098166385241409E-3</v>
      </c>
      <c r="H297" s="34">
        <v>44644868.730855733</v>
      </c>
      <c r="I297" s="36">
        <f t="shared" si="16"/>
        <v>4018038.185777016</v>
      </c>
      <c r="J297" s="37">
        <f t="shared" si="18"/>
        <v>218.90102229945035</v>
      </c>
      <c r="K297" s="38" t="s">
        <v>467</v>
      </c>
      <c r="L297" s="39" t="str">
        <f t="shared" si="19"/>
        <v/>
      </c>
    </row>
    <row r="298" spans="1:12" s="40" customFormat="1" ht="15" x14ac:dyDescent="0.25">
      <c r="A298" s="41">
        <v>289</v>
      </c>
      <c r="B298" s="42" t="s">
        <v>314</v>
      </c>
      <c r="C298" s="31">
        <v>1</v>
      </c>
      <c r="D298" s="33">
        <v>0</v>
      </c>
      <c r="E298" s="34">
        <v>18884.490526315789</v>
      </c>
      <c r="F298" s="34">
        <v>0</v>
      </c>
      <c r="G298" s="35" t="str">
        <f t="shared" si="17"/>
        <v/>
      </c>
      <c r="H298" s="34">
        <v>3469185.9237031303</v>
      </c>
      <c r="I298" s="36">
        <f t="shared" si="16"/>
        <v>312226.7331332817</v>
      </c>
      <c r="J298" s="37">
        <f t="shared" si="18"/>
        <v>16.533500477452097</v>
      </c>
      <c r="K298" s="38" t="s">
        <v>467</v>
      </c>
      <c r="L298" s="39" t="str">
        <f t="shared" si="19"/>
        <v/>
      </c>
    </row>
    <row r="299" spans="1:12" s="40" customFormat="1" ht="15" x14ac:dyDescent="0.25">
      <c r="A299" s="41">
        <v>290</v>
      </c>
      <c r="B299" s="42" t="s">
        <v>315</v>
      </c>
      <c r="C299" s="31">
        <v>1</v>
      </c>
      <c r="D299" s="33">
        <v>1</v>
      </c>
      <c r="E299" s="34">
        <v>13119</v>
      </c>
      <c r="F299" s="34">
        <v>13119</v>
      </c>
      <c r="G299" s="35">
        <f t="shared" si="17"/>
        <v>6.7503129705343847E-4</v>
      </c>
      <c r="H299" s="34">
        <v>19434654.448268406</v>
      </c>
      <c r="I299" s="36">
        <f t="shared" si="16"/>
        <v>1749118.9003441564</v>
      </c>
      <c r="J299" s="37">
        <f t="shared" si="18"/>
        <v>132.32715148594835</v>
      </c>
      <c r="K299" s="38" t="s">
        <v>467</v>
      </c>
      <c r="L299" s="39" t="str">
        <f t="shared" si="19"/>
        <v/>
      </c>
    </row>
    <row r="300" spans="1:12" s="40" customFormat="1" ht="15" x14ac:dyDescent="0.25">
      <c r="A300" s="41">
        <v>291</v>
      </c>
      <c r="B300" s="42" t="s">
        <v>316</v>
      </c>
      <c r="C300" s="31">
        <v>1</v>
      </c>
      <c r="D300" s="33">
        <v>53</v>
      </c>
      <c r="E300" s="34">
        <v>14677.207547169812</v>
      </c>
      <c r="F300" s="34">
        <v>777892</v>
      </c>
      <c r="G300" s="35">
        <f t="shared" si="17"/>
        <v>2.2132004154527606E-2</v>
      </c>
      <c r="H300" s="34">
        <v>35147833.633533113</v>
      </c>
      <c r="I300" s="36">
        <f t="shared" si="16"/>
        <v>3163305.0270179799</v>
      </c>
      <c r="J300" s="37">
        <f t="shared" si="18"/>
        <v>162.52499117095039</v>
      </c>
      <c r="K300" s="38" t="s">
        <v>467</v>
      </c>
      <c r="L300" s="39" t="str">
        <f t="shared" si="19"/>
        <v/>
      </c>
    </row>
    <row r="301" spans="1:12" s="40" customFormat="1" ht="15" x14ac:dyDescent="0.25">
      <c r="A301" s="41">
        <v>292</v>
      </c>
      <c r="B301" s="42" t="s">
        <v>317</v>
      </c>
      <c r="C301" s="31">
        <v>1</v>
      </c>
      <c r="D301" s="33">
        <v>9</v>
      </c>
      <c r="E301" s="34">
        <v>12122.777777777777</v>
      </c>
      <c r="F301" s="34">
        <v>109105</v>
      </c>
      <c r="G301" s="35">
        <f t="shared" si="17"/>
        <v>4.1130599438783484E-3</v>
      </c>
      <c r="H301" s="34">
        <v>26526479.431058586</v>
      </c>
      <c r="I301" s="36">
        <f t="shared" si="16"/>
        <v>2387383.1487952727</v>
      </c>
      <c r="J301" s="37">
        <f t="shared" si="18"/>
        <v>187.93367250957752</v>
      </c>
      <c r="K301" s="38" t="s">
        <v>467</v>
      </c>
      <c r="L301" s="39" t="str">
        <f t="shared" si="19"/>
        <v/>
      </c>
    </row>
    <row r="302" spans="1:12" s="40" customFormat="1" ht="15" x14ac:dyDescent="0.25">
      <c r="A302" s="41">
        <v>293</v>
      </c>
      <c r="B302" s="42" t="s">
        <v>318</v>
      </c>
      <c r="C302" s="31">
        <v>1</v>
      </c>
      <c r="D302" s="33">
        <v>70</v>
      </c>
      <c r="E302" s="34">
        <v>12952.1</v>
      </c>
      <c r="F302" s="34">
        <v>906647</v>
      </c>
      <c r="G302" s="35">
        <f t="shared" si="17"/>
        <v>8.2727159097953466E-3</v>
      </c>
      <c r="H302" s="34">
        <v>109594842.84072666</v>
      </c>
      <c r="I302" s="36">
        <f t="shared" si="16"/>
        <v>9863535.8556653988</v>
      </c>
      <c r="J302" s="37">
        <f t="shared" si="18"/>
        <v>691.53950754436721</v>
      </c>
      <c r="K302" s="38">
        <v>19727071.711330798</v>
      </c>
      <c r="L302" s="39">
        <f t="shared" si="19"/>
        <v>1453.0790150887344</v>
      </c>
    </row>
    <row r="303" spans="1:12" s="40" customFormat="1" ht="15" x14ac:dyDescent="0.25">
      <c r="A303" s="41">
        <v>294</v>
      </c>
      <c r="B303" s="42" t="s">
        <v>319</v>
      </c>
      <c r="C303" s="31">
        <v>0</v>
      </c>
      <c r="D303" s="33">
        <v>0</v>
      </c>
      <c r="E303" s="34">
        <v>0</v>
      </c>
      <c r="F303" s="34">
        <v>0</v>
      </c>
      <c r="G303" s="35" t="str">
        <f t="shared" si="17"/>
        <v/>
      </c>
      <c r="H303" s="34">
        <v>0</v>
      </c>
      <c r="I303" s="36">
        <f t="shared" si="16"/>
        <v>0</v>
      </c>
      <c r="J303" s="37" t="str">
        <f t="shared" si="18"/>
        <v/>
      </c>
      <c r="K303" s="38" t="s">
        <v>467</v>
      </c>
      <c r="L303" s="39" t="str">
        <f t="shared" si="19"/>
        <v/>
      </c>
    </row>
    <row r="304" spans="1:12" s="40" customFormat="1" ht="15" x14ac:dyDescent="0.25">
      <c r="A304" s="41">
        <v>295</v>
      </c>
      <c r="B304" s="42" t="s">
        <v>320</v>
      </c>
      <c r="C304" s="31">
        <v>1</v>
      </c>
      <c r="D304" s="33">
        <v>62</v>
      </c>
      <c r="E304" s="34">
        <v>16077.322580645161</v>
      </c>
      <c r="F304" s="34">
        <v>996794</v>
      </c>
      <c r="G304" s="35">
        <f t="shared" si="17"/>
        <v>1.6980392202408944E-2</v>
      </c>
      <c r="H304" s="34">
        <v>58702648.803281978</v>
      </c>
      <c r="I304" s="36">
        <f t="shared" si="16"/>
        <v>5283238.3922953783</v>
      </c>
      <c r="J304" s="37">
        <f t="shared" si="18"/>
        <v>266.61431782526125</v>
      </c>
      <c r="K304" s="38" t="s">
        <v>467</v>
      </c>
      <c r="L304" s="39" t="str">
        <f t="shared" si="19"/>
        <v/>
      </c>
    </row>
    <row r="305" spans="1:12" s="40" customFormat="1" ht="15" x14ac:dyDescent="0.25">
      <c r="A305" s="41">
        <v>296</v>
      </c>
      <c r="B305" s="42" t="s">
        <v>321</v>
      </c>
      <c r="C305" s="31">
        <v>1</v>
      </c>
      <c r="D305" s="33">
        <v>28</v>
      </c>
      <c r="E305" s="34">
        <v>28005</v>
      </c>
      <c r="F305" s="34">
        <v>784140</v>
      </c>
      <c r="G305" s="35">
        <f t="shared" si="17"/>
        <v>7.9211589409385982E-2</v>
      </c>
      <c r="H305" s="34">
        <v>9899309.0006988961</v>
      </c>
      <c r="I305" s="36">
        <f t="shared" si="16"/>
        <v>890937.81006290065</v>
      </c>
      <c r="J305" s="37">
        <f t="shared" si="18"/>
        <v>3.8135265153687072</v>
      </c>
      <c r="K305" s="38" t="s">
        <v>467</v>
      </c>
      <c r="L305" s="39" t="str">
        <f t="shared" si="19"/>
        <v/>
      </c>
    </row>
    <row r="306" spans="1:12" s="40" customFormat="1" ht="15" x14ac:dyDescent="0.25">
      <c r="A306" s="41">
        <v>297</v>
      </c>
      <c r="B306" s="42" t="s">
        <v>322</v>
      </c>
      <c r="C306" s="31">
        <v>0</v>
      </c>
      <c r="D306" s="33">
        <v>0</v>
      </c>
      <c r="E306" s="34">
        <v>0</v>
      </c>
      <c r="F306" s="34">
        <v>0</v>
      </c>
      <c r="G306" s="35" t="str">
        <f t="shared" si="17"/>
        <v/>
      </c>
      <c r="H306" s="34">
        <v>0</v>
      </c>
      <c r="I306" s="36">
        <f t="shared" si="16"/>
        <v>0</v>
      </c>
      <c r="J306" s="37" t="str">
        <f t="shared" si="18"/>
        <v/>
      </c>
      <c r="K306" s="38" t="s">
        <v>467</v>
      </c>
      <c r="L306" s="39" t="str">
        <f t="shared" si="19"/>
        <v/>
      </c>
    </row>
    <row r="307" spans="1:12" s="40" customFormat="1" ht="15" x14ac:dyDescent="0.25">
      <c r="A307" s="41">
        <v>298</v>
      </c>
      <c r="B307" s="42" t="s">
        <v>323</v>
      </c>
      <c r="C307" s="31">
        <v>1</v>
      </c>
      <c r="D307" s="33">
        <v>0</v>
      </c>
      <c r="E307" s="34">
        <v>18357.073780398721</v>
      </c>
      <c r="F307" s="34">
        <v>0</v>
      </c>
      <c r="G307" s="35" t="str">
        <f t="shared" si="17"/>
        <v/>
      </c>
      <c r="H307" s="34">
        <v>11126164</v>
      </c>
      <c r="I307" s="36">
        <f t="shared" si="16"/>
        <v>1001354.76</v>
      </c>
      <c r="J307" s="37">
        <f t="shared" si="18"/>
        <v>54.548713590137908</v>
      </c>
      <c r="K307" s="38" t="s">
        <v>467</v>
      </c>
      <c r="L307" s="39" t="str">
        <f t="shared" si="19"/>
        <v/>
      </c>
    </row>
    <row r="308" spans="1:12" s="40" customFormat="1" ht="15" x14ac:dyDescent="0.25">
      <c r="A308" s="41">
        <v>299</v>
      </c>
      <c r="B308" s="42" t="s">
        <v>324</v>
      </c>
      <c r="C308" s="31">
        <v>0</v>
      </c>
      <c r="D308" s="33">
        <v>0</v>
      </c>
      <c r="E308" s="34">
        <v>0</v>
      </c>
      <c r="F308" s="34">
        <v>0</v>
      </c>
      <c r="G308" s="35" t="str">
        <f t="shared" si="17"/>
        <v/>
      </c>
      <c r="H308" s="34">
        <v>0</v>
      </c>
      <c r="I308" s="36">
        <f t="shared" si="16"/>
        <v>0</v>
      </c>
      <c r="J308" s="37" t="str">
        <f t="shared" si="18"/>
        <v/>
      </c>
      <c r="K308" s="38" t="s">
        <v>467</v>
      </c>
      <c r="L308" s="39" t="str">
        <f t="shared" si="19"/>
        <v/>
      </c>
    </row>
    <row r="309" spans="1:12" s="40" customFormat="1" ht="15" x14ac:dyDescent="0.25">
      <c r="A309" s="41">
        <v>300</v>
      </c>
      <c r="B309" s="42" t="s">
        <v>325</v>
      </c>
      <c r="C309" s="31">
        <v>1</v>
      </c>
      <c r="D309" s="33">
        <v>4</v>
      </c>
      <c r="E309" s="34">
        <v>33035.75</v>
      </c>
      <c r="F309" s="34">
        <v>132143</v>
      </c>
      <c r="G309" s="35">
        <f t="shared" si="17"/>
        <v>1.8448525956991216E-2</v>
      </c>
      <c r="H309" s="34">
        <v>7162794.486023603</v>
      </c>
      <c r="I309" s="36">
        <f t="shared" si="16"/>
        <v>644651.5037421243</v>
      </c>
      <c r="J309" s="37">
        <f t="shared" si="18"/>
        <v>15.513754152459814</v>
      </c>
      <c r="K309" s="38" t="s">
        <v>467</v>
      </c>
      <c r="L309" s="39" t="str">
        <f t="shared" si="19"/>
        <v/>
      </c>
    </row>
    <row r="310" spans="1:12" s="40" customFormat="1" ht="15" x14ac:dyDescent="0.25">
      <c r="A310" s="41">
        <v>301</v>
      </c>
      <c r="B310" s="42" t="s">
        <v>326</v>
      </c>
      <c r="C310" s="31">
        <v>1</v>
      </c>
      <c r="D310" s="33">
        <v>87</v>
      </c>
      <c r="E310" s="34">
        <v>15422.126436781609</v>
      </c>
      <c r="F310" s="34">
        <v>1341725</v>
      </c>
      <c r="G310" s="35">
        <f t="shared" si="17"/>
        <v>5.4610339504521009E-2</v>
      </c>
      <c r="H310" s="34">
        <v>24569065.348676749</v>
      </c>
      <c r="I310" s="36">
        <f t="shared" si="16"/>
        <v>2211215.8813809073</v>
      </c>
      <c r="J310" s="37">
        <f t="shared" si="18"/>
        <v>56.379441897660797</v>
      </c>
      <c r="K310" s="38" t="s">
        <v>467</v>
      </c>
      <c r="L310" s="39" t="str">
        <f t="shared" si="19"/>
        <v/>
      </c>
    </row>
    <row r="311" spans="1:12" s="40" customFormat="1" ht="15" x14ac:dyDescent="0.25">
      <c r="A311" s="41">
        <v>302</v>
      </c>
      <c r="B311" s="42" t="s">
        <v>327</v>
      </c>
      <c r="C311" s="31">
        <v>0</v>
      </c>
      <c r="D311" s="33">
        <v>0</v>
      </c>
      <c r="E311" s="34">
        <v>9445.668235294117</v>
      </c>
      <c r="F311" s="34">
        <v>0</v>
      </c>
      <c r="G311" s="35" t="str">
        <f t="shared" si="17"/>
        <v/>
      </c>
      <c r="H311" s="34">
        <v>321153</v>
      </c>
      <c r="I311" s="36">
        <f t="shared" si="16"/>
        <v>28903.77</v>
      </c>
      <c r="J311" s="37" t="str">
        <f t="shared" si="18"/>
        <v/>
      </c>
      <c r="K311" s="38" t="s">
        <v>467</v>
      </c>
      <c r="L311" s="39" t="str">
        <f t="shared" si="19"/>
        <v/>
      </c>
    </row>
    <row r="312" spans="1:12" s="40" customFormat="1" ht="15" x14ac:dyDescent="0.25">
      <c r="A312" s="41">
        <v>303</v>
      </c>
      <c r="B312" s="42" t="s">
        <v>328</v>
      </c>
      <c r="C312" s="31">
        <v>0</v>
      </c>
      <c r="D312" s="33">
        <v>0</v>
      </c>
      <c r="E312" s="34">
        <v>14657.800000000003</v>
      </c>
      <c r="F312" s="34">
        <v>0</v>
      </c>
      <c r="G312" s="35" t="str">
        <f t="shared" si="17"/>
        <v/>
      </c>
      <c r="H312" s="34">
        <v>103454</v>
      </c>
      <c r="I312" s="36">
        <f t="shared" si="16"/>
        <v>9310.8599999999988</v>
      </c>
      <c r="J312" s="37" t="str">
        <f t="shared" si="18"/>
        <v/>
      </c>
      <c r="K312" s="38" t="s">
        <v>467</v>
      </c>
      <c r="L312" s="39" t="str">
        <f t="shared" si="19"/>
        <v/>
      </c>
    </row>
    <row r="313" spans="1:12" s="40" customFormat="1" ht="15" x14ac:dyDescent="0.25">
      <c r="A313" s="41">
        <v>304</v>
      </c>
      <c r="B313" s="42" t="s">
        <v>329</v>
      </c>
      <c r="C313" s="31">
        <v>1</v>
      </c>
      <c r="D313" s="33">
        <v>0</v>
      </c>
      <c r="E313" s="34">
        <v>15106.495405405405</v>
      </c>
      <c r="F313" s="34">
        <v>0</v>
      </c>
      <c r="G313" s="35" t="str">
        <f t="shared" si="17"/>
        <v/>
      </c>
      <c r="H313" s="34">
        <v>27531889.035910767</v>
      </c>
      <c r="I313" s="36">
        <f t="shared" si="16"/>
        <v>2477870.013231969</v>
      </c>
      <c r="J313" s="37">
        <f t="shared" si="18"/>
        <v>164.02679421895152</v>
      </c>
      <c r="K313" s="38" t="s">
        <v>467</v>
      </c>
      <c r="L313" s="39" t="str">
        <f t="shared" si="19"/>
        <v/>
      </c>
    </row>
    <row r="314" spans="1:12" s="40" customFormat="1" ht="15" x14ac:dyDescent="0.25">
      <c r="A314" s="41">
        <v>305</v>
      </c>
      <c r="B314" s="42" t="s">
        <v>330</v>
      </c>
      <c r="C314" s="31">
        <v>1</v>
      </c>
      <c r="D314" s="33">
        <v>71</v>
      </c>
      <c r="E314" s="34">
        <v>13610.69014084507</v>
      </c>
      <c r="F314" s="34">
        <v>966359</v>
      </c>
      <c r="G314" s="35">
        <f t="shared" si="17"/>
        <v>1.7813188831361737E-2</v>
      </c>
      <c r="H314" s="34">
        <v>54249635.432968475</v>
      </c>
      <c r="I314" s="36">
        <f t="shared" si="16"/>
        <v>4882467.1889671627</v>
      </c>
      <c r="J314" s="37">
        <f t="shared" si="18"/>
        <v>287.722969845232</v>
      </c>
      <c r="K314" s="38" t="s">
        <v>467</v>
      </c>
      <c r="L314" s="39" t="str">
        <f t="shared" si="19"/>
        <v/>
      </c>
    </row>
    <row r="315" spans="1:12" s="40" customFormat="1" ht="15" x14ac:dyDescent="0.25">
      <c r="A315" s="41">
        <v>306</v>
      </c>
      <c r="B315" s="42" t="s">
        <v>331</v>
      </c>
      <c r="C315" s="31">
        <v>1</v>
      </c>
      <c r="D315" s="33">
        <v>8</v>
      </c>
      <c r="E315" s="34">
        <v>13927</v>
      </c>
      <c r="F315" s="34">
        <v>111416</v>
      </c>
      <c r="G315" s="35">
        <f t="shared" si="17"/>
        <v>4.9654390690897089E-2</v>
      </c>
      <c r="H315" s="34">
        <v>2243829.7691250369</v>
      </c>
      <c r="I315" s="36">
        <f t="shared" si="16"/>
        <v>201944.67922125332</v>
      </c>
      <c r="J315" s="37">
        <f t="shared" si="18"/>
        <v>6.500228277536678</v>
      </c>
      <c r="K315" s="38" t="s">
        <v>467</v>
      </c>
      <c r="L315" s="39" t="str">
        <f t="shared" si="19"/>
        <v/>
      </c>
    </row>
    <row r="316" spans="1:12" s="40" customFormat="1" ht="15" x14ac:dyDescent="0.25">
      <c r="A316" s="41">
        <v>307</v>
      </c>
      <c r="B316" s="42" t="s">
        <v>332</v>
      </c>
      <c r="C316" s="31">
        <v>1</v>
      </c>
      <c r="D316" s="33">
        <v>47</v>
      </c>
      <c r="E316" s="34">
        <v>17099.063829787236</v>
      </c>
      <c r="F316" s="34">
        <v>803656</v>
      </c>
      <c r="G316" s="35">
        <f t="shared" si="17"/>
        <v>1.4028111098628806E-2</v>
      </c>
      <c r="H316" s="34">
        <v>57288967.441849977</v>
      </c>
      <c r="I316" s="36">
        <f t="shared" si="16"/>
        <v>5156007.0697664982</v>
      </c>
      <c r="J316" s="37">
        <f t="shared" si="18"/>
        <v>254.53738947886333</v>
      </c>
      <c r="K316" s="38" t="s">
        <v>467</v>
      </c>
      <c r="L316" s="39" t="str">
        <f t="shared" si="19"/>
        <v/>
      </c>
    </row>
    <row r="317" spans="1:12" s="40" customFormat="1" ht="15" x14ac:dyDescent="0.25">
      <c r="A317" s="41">
        <v>308</v>
      </c>
      <c r="B317" s="42" t="s">
        <v>333</v>
      </c>
      <c r="C317" s="31">
        <v>1</v>
      </c>
      <c r="D317" s="33">
        <v>17</v>
      </c>
      <c r="E317" s="34">
        <v>20059</v>
      </c>
      <c r="F317" s="34">
        <v>341003</v>
      </c>
      <c r="G317" s="35">
        <f t="shared" si="17"/>
        <v>2.8558044941249532E-3</v>
      </c>
      <c r="H317" s="34">
        <v>119406983.46176064</v>
      </c>
      <c r="I317" s="36">
        <f t="shared" si="16"/>
        <v>10746628.511558456</v>
      </c>
      <c r="J317" s="37">
        <f t="shared" si="18"/>
        <v>518.75096024519951</v>
      </c>
      <c r="K317" s="38" t="s">
        <v>467</v>
      </c>
      <c r="L317" s="39" t="str">
        <f t="shared" si="19"/>
        <v/>
      </c>
    </row>
    <row r="318" spans="1:12" s="40" customFormat="1" ht="15" x14ac:dyDescent="0.25">
      <c r="A318" s="41">
        <v>309</v>
      </c>
      <c r="B318" s="42" t="s">
        <v>334</v>
      </c>
      <c r="C318" s="31">
        <v>1</v>
      </c>
      <c r="D318" s="33">
        <v>5</v>
      </c>
      <c r="E318" s="34">
        <v>13845</v>
      </c>
      <c r="F318" s="34">
        <v>69225</v>
      </c>
      <c r="G318" s="35">
        <f t="shared" si="17"/>
        <v>3.9533390818572078E-3</v>
      </c>
      <c r="H318" s="34">
        <v>17510514.167046692</v>
      </c>
      <c r="I318" s="36">
        <f t="shared" si="16"/>
        <v>1575946.2750342023</v>
      </c>
      <c r="J318" s="37">
        <f t="shared" si="18"/>
        <v>108.827827738115</v>
      </c>
      <c r="K318" s="38">
        <v>3151892.5500684045</v>
      </c>
      <c r="L318" s="39">
        <f t="shared" si="19"/>
        <v>222.65565547623001</v>
      </c>
    </row>
    <row r="319" spans="1:12" s="40" customFormat="1" ht="15" x14ac:dyDescent="0.25">
      <c r="A319" s="41">
        <v>310</v>
      </c>
      <c r="B319" s="42" t="s">
        <v>335</v>
      </c>
      <c r="C319" s="31">
        <v>1</v>
      </c>
      <c r="D319" s="33">
        <v>104</v>
      </c>
      <c r="E319" s="34">
        <v>13368.89423076923</v>
      </c>
      <c r="F319" s="34">
        <v>1390365</v>
      </c>
      <c r="G319" s="35">
        <f t="shared" si="17"/>
        <v>4.0905982827977284E-2</v>
      </c>
      <c r="H319" s="34">
        <v>33989282.346470654</v>
      </c>
      <c r="I319" s="36">
        <f t="shared" si="16"/>
        <v>3059035.4111823589</v>
      </c>
      <c r="J319" s="37">
        <f t="shared" si="18"/>
        <v>124.817384473117</v>
      </c>
      <c r="K319" s="38" t="s">
        <v>467</v>
      </c>
      <c r="L319" s="39" t="str">
        <f t="shared" si="19"/>
        <v/>
      </c>
    </row>
    <row r="320" spans="1:12" s="40" customFormat="1" ht="15" x14ac:dyDescent="0.25">
      <c r="A320" s="41">
        <v>311</v>
      </c>
      <c r="B320" s="42" t="s">
        <v>336</v>
      </c>
      <c r="C320" s="31">
        <v>0</v>
      </c>
      <c r="D320" s="33">
        <v>0</v>
      </c>
      <c r="E320" s="34">
        <v>0</v>
      </c>
      <c r="F320" s="34">
        <v>0</v>
      </c>
      <c r="G320" s="35" t="str">
        <f t="shared" si="17"/>
        <v/>
      </c>
      <c r="H320" s="34">
        <v>0</v>
      </c>
      <c r="I320" s="36">
        <f t="shared" si="16"/>
        <v>0</v>
      </c>
      <c r="J320" s="37" t="str">
        <f t="shared" si="18"/>
        <v/>
      </c>
      <c r="K320" s="38" t="s">
        <v>467</v>
      </c>
      <c r="L320" s="39" t="str">
        <f t="shared" si="19"/>
        <v/>
      </c>
    </row>
    <row r="321" spans="1:12" s="40" customFormat="1" ht="15" x14ac:dyDescent="0.25">
      <c r="A321" s="41">
        <v>312</v>
      </c>
      <c r="B321" s="42" t="s">
        <v>337</v>
      </c>
      <c r="C321" s="31">
        <v>0</v>
      </c>
      <c r="D321" s="33">
        <v>0</v>
      </c>
      <c r="E321" s="34">
        <v>0</v>
      </c>
      <c r="F321" s="34">
        <v>0</v>
      </c>
      <c r="G321" s="35" t="str">
        <f t="shared" si="17"/>
        <v/>
      </c>
      <c r="H321" s="34">
        <v>0</v>
      </c>
      <c r="I321" s="36">
        <f t="shared" si="16"/>
        <v>0</v>
      </c>
      <c r="J321" s="37" t="str">
        <f t="shared" si="18"/>
        <v/>
      </c>
      <c r="K321" s="38" t="s">
        <v>467</v>
      </c>
      <c r="L321" s="39" t="str">
        <f t="shared" si="19"/>
        <v/>
      </c>
    </row>
    <row r="322" spans="1:12" s="40" customFormat="1" ht="15" x14ac:dyDescent="0.25">
      <c r="A322" s="41">
        <v>313</v>
      </c>
      <c r="B322" s="42" t="s">
        <v>338</v>
      </c>
      <c r="C322" s="31">
        <v>0</v>
      </c>
      <c r="D322" s="33">
        <v>0</v>
      </c>
      <c r="E322" s="34">
        <v>14657.8</v>
      </c>
      <c r="F322" s="34">
        <v>0</v>
      </c>
      <c r="G322" s="35" t="str">
        <f t="shared" si="17"/>
        <v/>
      </c>
      <c r="H322" s="34">
        <v>18742</v>
      </c>
      <c r="I322" s="36">
        <f t="shared" si="16"/>
        <v>1686.78</v>
      </c>
      <c r="J322" s="37" t="str">
        <f t="shared" si="18"/>
        <v/>
      </c>
      <c r="K322" s="38" t="s">
        <v>467</v>
      </c>
      <c r="L322" s="39" t="str">
        <f t="shared" si="19"/>
        <v/>
      </c>
    </row>
    <row r="323" spans="1:12" s="40" customFormat="1" ht="15" x14ac:dyDescent="0.25">
      <c r="A323" s="41">
        <v>314</v>
      </c>
      <c r="B323" s="42" t="s">
        <v>339</v>
      </c>
      <c r="C323" s="31">
        <v>1</v>
      </c>
      <c r="D323" s="33">
        <v>5</v>
      </c>
      <c r="E323" s="34">
        <v>23591</v>
      </c>
      <c r="F323" s="34">
        <v>117955</v>
      </c>
      <c r="G323" s="35">
        <f t="shared" si="17"/>
        <v>1.9819923258281281E-3</v>
      </c>
      <c r="H323" s="34">
        <v>59513348.494281039</v>
      </c>
      <c r="I323" s="36">
        <f t="shared" si="16"/>
        <v>5356201.3644852936</v>
      </c>
      <c r="J323" s="37">
        <f t="shared" si="18"/>
        <v>222.04426961490796</v>
      </c>
      <c r="K323" s="38" t="s">
        <v>467</v>
      </c>
      <c r="L323" s="39" t="str">
        <f t="shared" si="19"/>
        <v/>
      </c>
    </row>
    <row r="324" spans="1:12" s="40" customFormat="1" ht="15" x14ac:dyDescent="0.25">
      <c r="A324" s="41">
        <v>315</v>
      </c>
      <c r="B324" s="42" t="s">
        <v>340</v>
      </c>
      <c r="C324" s="31">
        <v>1</v>
      </c>
      <c r="D324" s="33">
        <v>0</v>
      </c>
      <c r="E324" s="34">
        <v>17966.504870350545</v>
      </c>
      <c r="F324" s="34">
        <v>0</v>
      </c>
      <c r="G324" s="35" t="str">
        <f t="shared" si="17"/>
        <v/>
      </c>
      <c r="H324" s="34">
        <v>48822441.079999998</v>
      </c>
      <c r="I324" s="36">
        <f t="shared" si="16"/>
        <v>4394019.6971999994</v>
      </c>
      <c r="J324" s="37">
        <f t="shared" si="18"/>
        <v>244.56730615709716</v>
      </c>
      <c r="K324" s="38" t="s">
        <v>467</v>
      </c>
      <c r="L324" s="39" t="str">
        <f t="shared" si="19"/>
        <v/>
      </c>
    </row>
    <row r="325" spans="1:12" s="40" customFormat="1" ht="15" x14ac:dyDescent="0.25">
      <c r="A325" s="41">
        <v>316</v>
      </c>
      <c r="B325" s="42" t="s">
        <v>341</v>
      </c>
      <c r="C325" s="31">
        <v>1</v>
      </c>
      <c r="D325" s="33">
        <v>23</v>
      </c>
      <c r="E325" s="34">
        <v>13344.434782608696</v>
      </c>
      <c r="F325" s="34">
        <v>306922</v>
      </c>
      <c r="G325" s="35">
        <f t="shared" si="17"/>
        <v>1.0547991170101634E-2</v>
      </c>
      <c r="H325" s="34">
        <v>29097673.201507118</v>
      </c>
      <c r="I325" s="36">
        <f t="shared" si="16"/>
        <v>2618790.5881356406</v>
      </c>
      <c r="J325" s="37">
        <f t="shared" si="18"/>
        <v>173.24589806895477</v>
      </c>
      <c r="K325" s="38">
        <v>5237581.1762712812</v>
      </c>
      <c r="L325" s="39">
        <f t="shared" si="19"/>
        <v>369.49179613790955</v>
      </c>
    </row>
    <row r="326" spans="1:12" s="40" customFormat="1" ht="15" x14ac:dyDescent="0.25">
      <c r="A326" s="41">
        <v>317</v>
      </c>
      <c r="B326" s="42" t="s">
        <v>342</v>
      </c>
      <c r="C326" s="31">
        <v>1</v>
      </c>
      <c r="D326" s="33">
        <v>0</v>
      </c>
      <c r="E326" s="34">
        <v>19098.570749017636</v>
      </c>
      <c r="F326" s="34">
        <v>0</v>
      </c>
      <c r="G326" s="35" t="str">
        <f t="shared" si="17"/>
        <v/>
      </c>
      <c r="H326" s="34">
        <v>96144164.084999993</v>
      </c>
      <c r="I326" s="36">
        <f t="shared" si="16"/>
        <v>8652974.7676499989</v>
      </c>
      <c r="J326" s="37">
        <f t="shared" si="18"/>
        <v>453.06923127193056</v>
      </c>
      <c r="K326" s="38" t="s">
        <v>467</v>
      </c>
      <c r="L326" s="39" t="str">
        <f t="shared" si="19"/>
        <v/>
      </c>
    </row>
    <row r="327" spans="1:12" s="40" customFormat="1" ht="15" x14ac:dyDescent="0.25">
      <c r="A327" s="41">
        <v>318</v>
      </c>
      <c r="B327" s="42" t="s">
        <v>343</v>
      </c>
      <c r="C327" s="31">
        <v>1</v>
      </c>
      <c r="D327" s="33">
        <v>0</v>
      </c>
      <c r="E327" s="34">
        <v>30980.192173913045</v>
      </c>
      <c r="F327" s="34">
        <v>0</v>
      </c>
      <c r="G327" s="35" t="str">
        <f t="shared" si="17"/>
        <v/>
      </c>
      <c r="H327" s="34">
        <v>3481363</v>
      </c>
      <c r="I327" s="36">
        <f t="shared" si="16"/>
        <v>313322.67</v>
      </c>
      <c r="J327" s="37">
        <f t="shared" si="18"/>
        <v>10.113645139484778</v>
      </c>
      <c r="K327" s="38" t="s">
        <v>467</v>
      </c>
      <c r="L327" s="39" t="str">
        <f t="shared" si="19"/>
        <v/>
      </c>
    </row>
    <row r="328" spans="1:12" s="40" customFormat="1" ht="15" x14ac:dyDescent="0.25">
      <c r="A328" s="41">
        <v>319</v>
      </c>
      <c r="B328" s="42" t="s">
        <v>344</v>
      </c>
      <c r="C328" s="31">
        <v>0</v>
      </c>
      <c r="D328" s="33">
        <v>0</v>
      </c>
      <c r="E328" s="34">
        <v>0</v>
      </c>
      <c r="F328" s="34">
        <v>0</v>
      </c>
      <c r="G328" s="35" t="str">
        <f t="shared" si="17"/>
        <v/>
      </c>
      <c r="H328" s="34">
        <v>0</v>
      </c>
      <c r="I328" s="36">
        <f t="shared" si="16"/>
        <v>0</v>
      </c>
      <c r="J328" s="37" t="str">
        <f t="shared" si="18"/>
        <v/>
      </c>
      <c r="K328" s="38" t="s">
        <v>467</v>
      </c>
      <c r="L328" s="39" t="str">
        <f t="shared" si="19"/>
        <v/>
      </c>
    </row>
    <row r="329" spans="1:12" s="40" customFormat="1" ht="15" x14ac:dyDescent="0.25">
      <c r="A329" s="41">
        <v>320</v>
      </c>
      <c r="B329" s="42" t="s">
        <v>345</v>
      </c>
      <c r="C329" s="31">
        <v>0</v>
      </c>
      <c r="D329" s="33">
        <v>0</v>
      </c>
      <c r="E329" s="34">
        <v>0</v>
      </c>
      <c r="F329" s="34">
        <v>0</v>
      </c>
      <c r="G329" s="35" t="str">
        <f t="shared" si="17"/>
        <v/>
      </c>
      <c r="H329" s="34">
        <v>0</v>
      </c>
      <c r="I329" s="36">
        <f t="shared" si="16"/>
        <v>0</v>
      </c>
      <c r="J329" s="37" t="str">
        <f t="shared" si="18"/>
        <v/>
      </c>
      <c r="K329" s="38" t="s">
        <v>467</v>
      </c>
      <c r="L329" s="39" t="str">
        <f t="shared" si="19"/>
        <v/>
      </c>
    </row>
    <row r="330" spans="1:12" s="40" customFormat="1" ht="15" x14ac:dyDescent="0.25">
      <c r="A330" s="41">
        <v>321</v>
      </c>
      <c r="B330" s="42" t="s">
        <v>346</v>
      </c>
      <c r="C330" s="31">
        <v>1</v>
      </c>
      <c r="D330" s="33">
        <v>8</v>
      </c>
      <c r="E330" s="34">
        <v>17764</v>
      </c>
      <c r="F330" s="34">
        <v>142112</v>
      </c>
      <c r="G330" s="35">
        <f t="shared" si="17"/>
        <v>2.2943956657620447E-3</v>
      </c>
      <c r="H330" s="34">
        <v>61938750.199303523</v>
      </c>
      <c r="I330" s="36">
        <f t="shared" ref="I330:I393" si="20">H330*0.09</f>
        <v>5574487.5179373166</v>
      </c>
      <c r="J330" s="37">
        <f t="shared" si="18"/>
        <v>305.80812418021372</v>
      </c>
      <c r="K330" s="38" t="s">
        <v>467</v>
      </c>
      <c r="L330" s="39" t="str">
        <f t="shared" si="19"/>
        <v/>
      </c>
    </row>
    <row r="331" spans="1:12" s="40" customFormat="1" ht="15" x14ac:dyDescent="0.25">
      <c r="A331" s="41">
        <v>322</v>
      </c>
      <c r="B331" s="42" t="s">
        <v>347</v>
      </c>
      <c r="C331" s="31">
        <v>1</v>
      </c>
      <c r="D331" s="33">
        <v>8</v>
      </c>
      <c r="E331" s="34">
        <v>16601.375</v>
      </c>
      <c r="F331" s="34">
        <v>132811</v>
      </c>
      <c r="G331" s="35">
        <f t="shared" ref="G331:G394" si="21">IF(D331&gt;0,IFERROR(F331/H331,""),"")</f>
        <v>8.9322453082160049E-3</v>
      </c>
      <c r="H331" s="34">
        <v>14868713.903080851</v>
      </c>
      <c r="I331" s="36">
        <f t="shared" si="20"/>
        <v>1338184.2512772765</v>
      </c>
      <c r="J331" s="37">
        <f t="shared" ref="J331:J394" si="22">IF(AND(A331&lt;800,C331=1,H331&gt;0,I331&gt;0),(I331-F331)/E331,"")</f>
        <v>72.606832342337697</v>
      </c>
      <c r="K331" s="38" t="s">
        <v>467</v>
      </c>
      <c r="L331" s="39" t="str">
        <f t="shared" ref="L331:L394" si="23">IF(K331="","", (K331-F331)/E331)</f>
        <v/>
      </c>
    </row>
    <row r="332" spans="1:12" s="40" customFormat="1" ht="15" x14ac:dyDescent="0.25">
      <c r="A332" s="41">
        <v>323</v>
      </c>
      <c r="B332" s="42" t="s">
        <v>348</v>
      </c>
      <c r="C332" s="31">
        <v>1</v>
      </c>
      <c r="D332" s="33">
        <v>9</v>
      </c>
      <c r="E332" s="34">
        <v>14464.444444444445</v>
      </c>
      <c r="F332" s="34">
        <v>130180</v>
      </c>
      <c r="G332" s="35">
        <f t="shared" si="21"/>
        <v>8.1961423910149513E-3</v>
      </c>
      <c r="H332" s="34">
        <v>15883081.795005204</v>
      </c>
      <c r="I332" s="36">
        <f t="shared" si="20"/>
        <v>1429477.3615504683</v>
      </c>
      <c r="J332" s="37">
        <f t="shared" si="22"/>
        <v>89.826979981212276</v>
      </c>
      <c r="K332" s="38" t="s">
        <v>467</v>
      </c>
      <c r="L332" s="39" t="str">
        <f t="shared" si="23"/>
        <v/>
      </c>
    </row>
    <row r="333" spans="1:12" s="40" customFormat="1" ht="15" x14ac:dyDescent="0.25">
      <c r="A333" s="41">
        <v>324</v>
      </c>
      <c r="B333" s="42" t="s">
        <v>349</v>
      </c>
      <c r="C333" s="31">
        <v>0</v>
      </c>
      <c r="D333" s="33">
        <v>0</v>
      </c>
      <c r="E333" s="34">
        <v>16009.410731707316</v>
      </c>
      <c r="F333" s="34">
        <v>0</v>
      </c>
      <c r="G333" s="35" t="str">
        <f t="shared" si="21"/>
        <v/>
      </c>
      <c r="H333" s="34">
        <v>678857</v>
      </c>
      <c r="I333" s="36">
        <f t="shared" si="20"/>
        <v>61097.13</v>
      </c>
      <c r="J333" s="37" t="str">
        <f t="shared" si="22"/>
        <v/>
      </c>
      <c r="K333" s="38" t="s">
        <v>467</v>
      </c>
      <c r="L333" s="39" t="str">
        <f t="shared" si="23"/>
        <v/>
      </c>
    </row>
    <row r="334" spans="1:12" s="40" customFormat="1" ht="15" x14ac:dyDescent="0.25">
      <c r="A334" s="41">
        <v>325</v>
      </c>
      <c r="B334" s="42" t="s">
        <v>350</v>
      </c>
      <c r="C334" s="31">
        <v>1</v>
      </c>
      <c r="D334" s="33">
        <v>74</v>
      </c>
      <c r="E334" s="34">
        <v>11795.621621621622</v>
      </c>
      <c r="F334" s="34">
        <v>872876</v>
      </c>
      <c r="G334" s="35">
        <f t="shared" si="21"/>
        <v>1.1668322156735194E-2</v>
      </c>
      <c r="H334" s="34">
        <v>74807327.76101473</v>
      </c>
      <c r="I334" s="36">
        <f t="shared" si="20"/>
        <v>6732659.4984913254</v>
      </c>
      <c r="J334" s="37">
        <f t="shared" si="22"/>
        <v>496.77615020731247</v>
      </c>
      <c r="K334" s="38" t="s">
        <v>467</v>
      </c>
      <c r="L334" s="39" t="str">
        <f t="shared" si="23"/>
        <v/>
      </c>
    </row>
    <row r="335" spans="1:12" s="40" customFormat="1" ht="15" x14ac:dyDescent="0.25">
      <c r="A335" s="41">
        <v>326</v>
      </c>
      <c r="B335" s="42" t="s">
        <v>351</v>
      </c>
      <c r="C335" s="31">
        <v>1</v>
      </c>
      <c r="D335" s="33">
        <v>17</v>
      </c>
      <c r="E335" s="34">
        <v>13371.117647058823</v>
      </c>
      <c r="F335" s="34">
        <v>227309</v>
      </c>
      <c r="G335" s="35">
        <f t="shared" si="21"/>
        <v>3.2722418198626781E-3</v>
      </c>
      <c r="H335" s="34">
        <v>69465831.840490073</v>
      </c>
      <c r="I335" s="36">
        <f t="shared" si="20"/>
        <v>6251924.8656441066</v>
      </c>
      <c r="J335" s="37">
        <f t="shared" si="22"/>
        <v>450.56935588098059</v>
      </c>
      <c r="K335" s="38" t="s">
        <v>467</v>
      </c>
      <c r="L335" s="39" t="str">
        <f t="shared" si="23"/>
        <v/>
      </c>
    </row>
    <row r="336" spans="1:12" s="40" customFormat="1" ht="15" x14ac:dyDescent="0.25">
      <c r="A336" s="41">
        <v>327</v>
      </c>
      <c r="B336" s="42" t="s">
        <v>352</v>
      </c>
      <c r="C336" s="31">
        <v>1</v>
      </c>
      <c r="D336" s="33">
        <v>4</v>
      </c>
      <c r="E336" s="34">
        <v>17337</v>
      </c>
      <c r="F336" s="34">
        <v>69348</v>
      </c>
      <c r="G336" s="35">
        <f t="shared" si="21"/>
        <v>2.6065888064634165E-2</v>
      </c>
      <c r="H336" s="34">
        <v>2660488.6750085605</v>
      </c>
      <c r="I336" s="36">
        <f t="shared" si="20"/>
        <v>239443.98075077042</v>
      </c>
      <c r="J336" s="37">
        <f t="shared" si="22"/>
        <v>9.8111542222282075</v>
      </c>
      <c r="K336" s="38" t="s">
        <v>467</v>
      </c>
      <c r="L336" s="39" t="str">
        <f t="shared" si="23"/>
        <v/>
      </c>
    </row>
    <row r="337" spans="1:12" s="40" customFormat="1" ht="15" x14ac:dyDescent="0.25">
      <c r="A337" s="41">
        <v>328</v>
      </c>
      <c r="B337" s="42" t="s">
        <v>353</v>
      </c>
      <c r="C337" s="31">
        <v>0</v>
      </c>
      <c r="D337" s="33">
        <v>0</v>
      </c>
      <c r="E337" s="34">
        <v>0</v>
      </c>
      <c r="F337" s="34">
        <v>0</v>
      </c>
      <c r="G337" s="35" t="str">
        <f t="shared" si="21"/>
        <v/>
      </c>
      <c r="H337" s="34">
        <v>0</v>
      </c>
      <c r="I337" s="36">
        <f t="shared" si="20"/>
        <v>0</v>
      </c>
      <c r="J337" s="37" t="str">
        <f t="shared" si="22"/>
        <v/>
      </c>
      <c r="K337" s="38" t="s">
        <v>467</v>
      </c>
      <c r="L337" s="39" t="str">
        <f t="shared" si="23"/>
        <v/>
      </c>
    </row>
    <row r="338" spans="1:12" s="40" customFormat="1" ht="15" x14ac:dyDescent="0.25">
      <c r="A338" s="41">
        <v>329</v>
      </c>
      <c r="B338" s="42" t="s">
        <v>354</v>
      </c>
      <c r="C338" s="31">
        <v>0</v>
      </c>
      <c r="D338" s="33">
        <v>0</v>
      </c>
      <c r="E338" s="34">
        <v>14657.8</v>
      </c>
      <c r="F338" s="34">
        <v>0</v>
      </c>
      <c r="G338" s="35" t="str">
        <f t="shared" si="21"/>
        <v/>
      </c>
      <c r="H338" s="34">
        <v>36163</v>
      </c>
      <c r="I338" s="36">
        <f t="shared" si="20"/>
        <v>3254.67</v>
      </c>
      <c r="J338" s="37" t="str">
        <f t="shared" si="22"/>
        <v/>
      </c>
      <c r="K338" s="38" t="s">
        <v>467</v>
      </c>
      <c r="L338" s="39" t="str">
        <f t="shared" si="23"/>
        <v/>
      </c>
    </row>
    <row r="339" spans="1:12" s="40" customFormat="1" ht="15" x14ac:dyDescent="0.25">
      <c r="A339" s="41">
        <v>330</v>
      </c>
      <c r="B339" s="42" t="s">
        <v>355</v>
      </c>
      <c r="C339" s="31">
        <v>1</v>
      </c>
      <c r="D339" s="33">
        <v>0</v>
      </c>
      <c r="E339" s="34">
        <v>23757.574581429268</v>
      </c>
      <c r="F339" s="34">
        <v>0</v>
      </c>
      <c r="G339" s="35" t="str">
        <f t="shared" si="21"/>
        <v/>
      </c>
      <c r="H339" s="34">
        <v>51625194.291900001</v>
      </c>
      <c r="I339" s="36">
        <f t="shared" si="20"/>
        <v>4646267.4862709995</v>
      </c>
      <c r="J339" s="37">
        <f t="shared" si="22"/>
        <v>195.56994213975346</v>
      </c>
      <c r="K339" s="38" t="s">
        <v>467</v>
      </c>
      <c r="L339" s="39" t="str">
        <f t="shared" si="23"/>
        <v/>
      </c>
    </row>
    <row r="340" spans="1:12" s="40" customFormat="1" ht="15" x14ac:dyDescent="0.25">
      <c r="A340" s="41">
        <v>331</v>
      </c>
      <c r="B340" s="42" t="s">
        <v>356</v>
      </c>
      <c r="C340" s="31">
        <v>1</v>
      </c>
      <c r="D340" s="33">
        <v>31</v>
      </c>
      <c r="E340" s="34">
        <v>14470.193548387097</v>
      </c>
      <c r="F340" s="34">
        <v>448576</v>
      </c>
      <c r="G340" s="35">
        <f t="shared" si="21"/>
        <v>2.0190786515836362E-2</v>
      </c>
      <c r="H340" s="34">
        <v>22216866.076423801</v>
      </c>
      <c r="I340" s="36">
        <f t="shared" si="20"/>
        <v>1999517.946878142</v>
      </c>
      <c r="J340" s="37">
        <f t="shared" si="22"/>
        <v>107.18183842475389</v>
      </c>
      <c r="K340" s="38" t="s">
        <v>467</v>
      </c>
      <c r="L340" s="39" t="str">
        <f t="shared" si="23"/>
        <v/>
      </c>
    </row>
    <row r="341" spans="1:12" s="40" customFormat="1" ht="15" x14ac:dyDescent="0.25">
      <c r="A341" s="41">
        <v>332</v>
      </c>
      <c r="B341" s="42" t="s">
        <v>357</v>
      </c>
      <c r="C341" s="31">
        <v>1</v>
      </c>
      <c r="D341" s="33">
        <v>83</v>
      </c>
      <c r="E341" s="34">
        <v>12496.843373493975</v>
      </c>
      <c r="F341" s="34">
        <v>1037238</v>
      </c>
      <c r="G341" s="35">
        <f t="shared" si="21"/>
        <v>1.8435698227646929E-2</v>
      </c>
      <c r="H341" s="34">
        <v>56262474.42283012</v>
      </c>
      <c r="I341" s="36">
        <f t="shared" si="20"/>
        <v>5063622.6980547104</v>
      </c>
      <c r="J341" s="37">
        <f t="shared" si="22"/>
        <v>322.19213906407305</v>
      </c>
      <c r="K341" s="38" t="s">
        <v>467</v>
      </c>
      <c r="L341" s="39" t="str">
        <f t="shared" si="23"/>
        <v/>
      </c>
    </row>
    <row r="342" spans="1:12" s="40" customFormat="1" ht="15" x14ac:dyDescent="0.25">
      <c r="A342" s="41">
        <v>333</v>
      </c>
      <c r="B342" s="42" t="s">
        <v>358</v>
      </c>
      <c r="C342" s="31">
        <v>0</v>
      </c>
      <c r="D342" s="33">
        <v>0</v>
      </c>
      <c r="E342" s="34">
        <v>0</v>
      </c>
      <c r="F342" s="34">
        <v>0</v>
      </c>
      <c r="G342" s="35" t="str">
        <f t="shared" si="21"/>
        <v/>
      </c>
      <c r="H342" s="34">
        <v>0</v>
      </c>
      <c r="I342" s="36">
        <f t="shared" si="20"/>
        <v>0</v>
      </c>
      <c r="J342" s="37" t="str">
        <f t="shared" si="22"/>
        <v/>
      </c>
      <c r="K342" s="38" t="s">
        <v>467</v>
      </c>
      <c r="L342" s="39" t="str">
        <f t="shared" si="23"/>
        <v/>
      </c>
    </row>
    <row r="343" spans="1:12" s="40" customFormat="1" ht="15" x14ac:dyDescent="0.25">
      <c r="A343" s="41">
        <v>334</v>
      </c>
      <c r="B343" s="42" t="s">
        <v>359</v>
      </c>
      <c r="C343" s="31">
        <v>0</v>
      </c>
      <c r="D343" s="33">
        <v>0</v>
      </c>
      <c r="E343" s="34">
        <v>0</v>
      </c>
      <c r="F343" s="34">
        <v>0</v>
      </c>
      <c r="G343" s="35" t="str">
        <f t="shared" si="21"/>
        <v/>
      </c>
      <c r="H343" s="34">
        <v>0</v>
      </c>
      <c r="I343" s="36">
        <f t="shared" si="20"/>
        <v>0</v>
      </c>
      <c r="J343" s="37" t="str">
        <f t="shared" si="22"/>
        <v/>
      </c>
      <c r="K343" s="38" t="s">
        <v>467</v>
      </c>
      <c r="L343" s="39" t="str">
        <f t="shared" si="23"/>
        <v/>
      </c>
    </row>
    <row r="344" spans="1:12" s="40" customFormat="1" ht="15" x14ac:dyDescent="0.25">
      <c r="A344" s="41">
        <v>335</v>
      </c>
      <c r="B344" s="42" t="s">
        <v>360</v>
      </c>
      <c r="C344" s="31">
        <v>1</v>
      </c>
      <c r="D344" s="33">
        <v>0</v>
      </c>
      <c r="E344" s="34">
        <v>18571.181276381209</v>
      </c>
      <c r="F344" s="34">
        <v>0</v>
      </c>
      <c r="G344" s="35" t="str">
        <f t="shared" si="21"/>
        <v/>
      </c>
      <c r="H344" s="34">
        <v>55837528.860182703</v>
      </c>
      <c r="I344" s="36">
        <f t="shared" si="20"/>
        <v>5025377.5974164428</v>
      </c>
      <c r="J344" s="37">
        <f t="shared" si="22"/>
        <v>270.60085853599998</v>
      </c>
      <c r="K344" s="38" t="s">
        <v>467</v>
      </c>
      <c r="L344" s="39" t="str">
        <f t="shared" si="23"/>
        <v/>
      </c>
    </row>
    <row r="345" spans="1:12" s="40" customFormat="1" ht="15" x14ac:dyDescent="0.25">
      <c r="A345" s="41">
        <v>336</v>
      </c>
      <c r="B345" s="42" t="s">
        <v>361</v>
      </c>
      <c r="C345" s="31">
        <v>1</v>
      </c>
      <c r="D345" s="33">
        <v>296</v>
      </c>
      <c r="E345" s="34">
        <v>13477.425675675675</v>
      </c>
      <c r="F345" s="34">
        <v>3989318</v>
      </c>
      <c r="G345" s="35">
        <f t="shared" si="21"/>
        <v>4.4262245772119978E-2</v>
      </c>
      <c r="H345" s="34">
        <v>90129136.70351544</v>
      </c>
      <c r="I345" s="36">
        <f t="shared" si="20"/>
        <v>8111622.3033163892</v>
      </c>
      <c r="J345" s="37">
        <f t="shared" si="22"/>
        <v>305.86733716932349</v>
      </c>
      <c r="K345" s="38" t="s">
        <v>467</v>
      </c>
      <c r="L345" s="39" t="str">
        <f t="shared" si="23"/>
        <v/>
      </c>
    </row>
    <row r="346" spans="1:12" s="40" customFormat="1" ht="15" x14ac:dyDescent="0.25">
      <c r="A346" s="41">
        <v>337</v>
      </c>
      <c r="B346" s="42" t="s">
        <v>362</v>
      </c>
      <c r="C346" s="31">
        <v>1</v>
      </c>
      <c r="D346" s="33">
        <v>3</v>
      </c>
      <c r="E346" s="34">
        <v>28159</v>
      </c>
      <c r="F346" s="34">
        <v>84477</v>
      </c>
      <c r="G346" s="35">
        <f t="shared" si="21"/>
        <v>4.0416755714159709E-2</v>
      </c>
      <c r="H346" s="34">
        <v>2090147.9722283627</v>
      </c>
      <c r="I346" s="36">
        <f t="shared" si="20"/>
        <v>188113.31750055263</v>
      </c>
      <c r="J346" s="37">
        <f t="shared" si="22"/>
        <v>3.6803976526351301</v>
      </c>
      <c r="K346" s="38" t="s">
        <v>467</v>
      </c>
      <c r="L346" s="39" t="str">
        <f t="shared" si="23"/>
        <v/>
      </c>
    </row>
    <row r="347" spans="1:12" s="40" customFormat="1" ht="15" x14ac:dyDescent="0.25">
      <c r="A347" s="41">
        <v>338</v>
      </c>
      <c r="B347" s="42" t="s">
        <v>363</v>
      </c>
      <c r="C347" s="31">
        <v>0</v>
      </c>
      <c r="D347" s="33">
        <v>0</v>
      </c>
      <c r="E347" s="34">
        <v>16966.80166666667</v>
      </c>
      <c r="F347" s="34">
        <v>0</v>
      </c>
      <c r="G347" s="35" t="str">
        <f t="shared" si="21"/>
        <v/>
      </c>
      <c r="H347" s="34">
        <v>1218347</v>
      </c>
      <c r="I347" s="36">
        <f t="shared" si="20"/>
        <v>109651.23</v>
      </c>
      <c r="J347" s="37" t="str">
        <f t="shared" si="22"/>
        <v/>
      </c>
      <c r="K347" s="38" t="s">
        <v>467</v>
      </c>
      <c r="L347" s="39" t="str">
        <f t="shared" si="23"/>
        <v/>
      </c>
    </row>
    <row r="348" spans="1:12" s="40" customFormat="1" ht="15" x14ac:dyDescent="0.25">
      <c r="A348" s="41">
        <v>339</v>
      </c>
      <c r="B348" s="42" t="s">
        <v>364</v>
      </c>
      <c r="C348" s="31">
        <v>0</v>
      </c>
      <c r="D348" s="33">
        <v>0</v>
      </c>
      <c r="E348" s="34">
        <v>0</v>
      </c>
      <c r="F348" s="34">
        <v>0</v>
      </c>
      <c r="G348" s="35" t="str">
        <f t="shared" si="21"/>
        <v/>
      </c>
      <c r="H348" s="34">
        <v>0</v>
      </c>
      <c r="I348" s="36">
        <f t="shared" si="20"/>
        <v>0</v>
      </c>
      <c r="J348" s="37" t="str">
        <f t="shared" si="22"/>
        <v/>
      </c>
      <c r="K348" s="38" t="s">
        <v>467</v>
      </c>
      <c r="L348" s="39" t="str">
        <f t="shared" si="23"/>
        <v/>
      </c>
    </row>
    <row r="349" spans="1:12" s="40" customFormat="1" ht="15" x14ac:dyDescent="0.25">
      <c r="A349" s="41">
        <v>340</v>
      </c>
      <c r="B349" s="42" t="s">
        <v>365</v>
      </c>
      <c r="C349" s="31">
        <v>1</v>
      </c>
      <c r="D349" s="33">
        <v>11</v>
      </c>
      <c r="E349" s="34">
        <v>17505.636363636364</v>
      </c>
      <c r="F349" s="34">
        <v>192562</v>
      </c>
      <c r="G349" s="35">
        <f t="shared" si="21"/>
        <v>5.4627741942493695E-2</v>
      </c>
      <c r="H349" s="34">
        <v>3524985.5321259461</v>
      </c>
      <c r="I349" s="36">
        <f t="shared" si="20"/>
        <v>317248.69789133512</v>
      </c>
      <c r="J349" s="37">
        <f t="shared" si="22"/>
        <v>7.1226601136500776</v>
      </c>
      <c r="K349" s="38" t="s">
        <v>467</v>
      </c>
      <c r="L349" s="39" t="str">
        <f t="shared" si="23"/>
        <v/>
      </c>
    </row>
    <row r="350" spans="1:12" s="40" customFormat="1" ht="15" x14ac:dyDescent="0.25">
      <c r="A350" s="41">
        <v>341</v>
      </c>
      <c r="B350" s="42" t="s">
        <v>366</v>
      </c>
      <c r="C350" s="31">
        <v>0</v>
      </c>
      <c r="D350" s="33">
        <v>0</v>
      </c>
      <c r="E350" s="34">
        <v>0</v>
      </c>
      <c r="F350" s="34">
        <v>0</v>
      </c>
      <c r="G350" s="35" t="str">
        <f t="shared" si="21"/>
        <v/>
      </c>
      <c r="H350" s="34">
        <v>0</v>
      </c>
      <c r="I350" s="36">
        <f t="shared" si="20"/>
        <v>0</v>
      </c>
      <c r="J350" s="37" t="str">
        <f t="shared" si="22"/>
        <v/>
      </c>
      <c r="K350" s="38" t="s">
        <v>467</v>
      </c>
      <c r="L350" s="39" t="str">
        <f t="shared" si="23"/>
        <v/>
      </c>
    </row>
    <row r="351" spans="1:12" s="40" customFormat="1" ht="15" x14ac:dyDescent="0.25">
      <c r="A351" s="41">
        <v>342</v>
      </c>
      <c r="B351" s="42" t="s">
        <v>367</v>
      </c>
      <c r="C351" s="31">
        <v>1</v>
      </c>
      <c r="D351" s="33">
        <v>4</v>
      </c>
      <c r="E351" s="34">
        <v>14912</v>
      </c>
      <c r="F351" s="34">
        <v>59648</v>
      </c>
      <c r="G351" s="35">
        <f t="shared" si="21"/>
        <v>1.0301123017322608E-3</v>
      </c>
      <c r="H351" s="34">
        <v>57904366.251810148</v>
      </c>
      <c r="I351" s="36">
        <f t="shared" si="20"/>
        <v>5211392.9626629129</v>
      </c>
      <c r="J351" s="37">
        <f t="shared" si="22"/>
        <v>345.47645940604298</v>
      </c>
      <c r="K351" s="38" t="s">
        <v>467</v>
      </c>
      <c r="L351" s="39" t="str">
        <f t="shared" si="23"/>
        <v/>
      </c>
    </row>
    <row r="352" spans="1:12" s="40" customFormat="1" ht="15" x14ac:dyDescent="0.25">
      <c r="A352" s="41">
        <v>343</v>
      </c>
      <c r="B352" s="42" t="s">
        <v>368</v>
      </c>
      <c r="C352" s="31">
        <v>1</v>
      </c>
      <c r="D352" s="33">
        <v>23</v>
      </c>
      <c r="E352" s="34">
        <v>11033</v>
      </c>
      <c r="F352" s="34">
        <v>253759</v>
      </c>
      <c r="G352" s="35">
        <f t="shared" si="21"/>
        <v>1.5128381900622545E-2</v>
      </c>
      <c r="H352" s="34">
        <v>16773704</v>
      </c>
      <c r="I352" s="36">
        <f t="shared" si="20"/>
        <v>1509633.3599999999</v>
      </c>
      <c r="J352" s="37">
        <f t="shared" si="22"/>
        <v>113.82890963473216</v>
      </c>
      <c r="K352" s="38">
        <v>3019266.7199999997</v>
      </c>
      <c r="L352" s="39">
        <f t="shared" si="23"/>
        <v>250.65781926946431</v>
      </c>
    </row>
    <row r="353" spans="1:12" s="40" customFormat="1" ht="15" x14ac:dyDescent="0.25">
      <c r="A353" s="41">
        <v>344</v>
      </c>
      <c r="B353" s="42" t="s">
        <v>369</v>
      </c>
      <c r="C353" s="31">
        <v>1</v>
      </c>
      <c r="D353" s="33">
        <v>3</v>
      </c>
      <c r="E353" s="34">
        <v>14288</v>
      </c>
      <c r="F353" s="34">
        <v>42864</v>
      </c>
      <c r="G353" s="35">
        <f t="shared" si="21"/>
        <v>6.4388268991007983E-4</v>
      </c>
      <c r="H353" s="34">
        <v>66571132.71050366</v>
      </c>
      <c r="I353" s="36">
        <f t="shared" si="20"/>
        <v>5991401.9439453296</v>
      </c>
      <c r="J353" s="37">
        <f t="shared" si="22"/>
        <v>416.33104310927558</v>
      </c>
      <c r="K353" s="38" t="s">
        <v>467</v>
      </c>
      <c r="L353" s="39" t="str">
        <f t="shared" si="23"/>
        <v/>
      </c>
    </row>
    <row r="354" spans="1:12" s="40" customFormat="1" ht="15" x14ac:dyDescent="0.25">
      <c r="A354" s="41">
        <v>345</v>
      </c>
      <c r="B354" s="42" t="s">
        <v>370</v>
      </c>
      <c r="C354" s="31">
        <v>0</v>
      </c>
      <c r="D354" s="33">
        <v>0</v>
      </c>
      <c r="E354" s="34">
        <v>14657.8</v>
      </c>
      <c r="F354" s="34">
        <v>0</v>
      </c>
      <c r="G354" s="35" t="str">
        <f t="shared" si="21"/>
        <v/>
      </c>
      <c r="H354" s="34">
        <v>92858</v>
      </c>
      <c r="I354" s="36">
        <f t="shared" si="20"/>
        <v>8357.2199999999993</v>
      </c>
      <c r="J354" s="37" t="str">
        <f t="shared" si="22"/>
        <v/>
      </c>
      <c r="K354" s="38" t="s">
        <v>467</v>
      </c>
      <c r="L354" s="39" t="str">
        <f t="shared" si="23"/>
        <v/>
      </c>
    </row>
    <row r="355" spans="1:12" s="40" customFormat="1" ht="15" x14ac:dyDescent="0.25">
      <c r="A355" s="41">
        <v>346</v>
      </c>
      <c r="B355" s="42" t="s">
        <v>371</v>
      </c>
      <c r="C355" s="31">
        <v>1</v>
      </c>
      <c r="D355" s="33">
        <v>21</v>
      </c>
      <c r="E355" s="34">
        <v>14010.523809523809</v>
      </c>
      <c r="F355" s="34">
        <v>294221</v>
      </c>
      <c r="G355" s="35">
        <f t="shared" si="21"/>
        <v>1.1211613477285482E-2</v>
      </c>
      <c r="H355" s="34">
        <v>26242520.810772348</v>
      </c>
      <c r="I355" s="36">
        <f t="shared" si="20"/>
        <v>2361826.8729695114</v>
      </c>
      <c r="J355" s="37">
        <f t="shared" si="22"/>
        <v>147.57520140424967</v>
      </c>
      <c r="K355" s="38" t="s">
        <v>467</v>
      </c>
      <c r="L355" s="39" t="str">
        <f t="shared" si="23"/>
        <v/>
      </c>
    </row>
    <row r="356" spans="1:12" s="40" customFormat="1" ht="15" x14ac:dyDescent="0.25">
      <c r="A356" s="41">
        <v>347</v>
      </c>
      <c r="B356" s="42" t="s">
        <v>372</v>
      </c>
      <c r="C356" s="31">
        <v>1</v>
      </c>
      <c r="D356" s="33">
        <v>29</v>
      </c>
      <c r="E356" s="34">
        <v>16986.96551724138</v>
      </c>
      <c r="F356" s="34">
        <v>492622</v>
      </c>
      <c r="G356" s="35">
        <f t="shared" si="21"/>
        <v>6.0364696376447096E-3</v>
      </c>
      <c r="H356" s="34">
        <v>81607633.198037535</v>
      </c>
      <c r="I356" s="36">
        <f t="shared" si="20"/>
        <v>7344686.9878233783</v>
      </c>
      <c r="J356" s="37">
        <f t="shared" si="22"/>
        <v>403.37192542533211</v>
      </c>
      <c r="K356" s="38" t="s">
        <v>467</v>
      </c>
      <c r="L356" s="39" t="str">
        <f t="shared" si="23"/>
        <v/>
      </c>
    </row>
    <row r="357" spans="1:12" s="40" customFormat="1" ht="15" x14ac:dyDescent="0.25">
      <c r="A357" s="41">
        <v>348</v>
      </c>
      <c r="B357" s="42" t="s">
        <v>373</v>
      </c>
      <c r="C357" s="31">
        <v>1</v>
      </c>
      <c r="D357" s="33">
        <v>2007</v>
      </c>
      <c r="E357" s="34">
        <v>12461.42202291978</v>
      </c>
      <c r="F357" s="34">
        <v>25010074</v>
      </c>
      <c r="G357" s="35">
        <f t="shared" si="21"/>
        <v>6.5036189404868452E-2</v>
      </c>
      <c r="H357" s="34">
        <v>384556263.65661281</v>
      </c>
      <c r="I357" s="36">
        <f t="shared" si="20"/>
        <v>34610063.729095154</v>
      </c>
      <c r="J357" s="37">
        <f t="shared" si="22"/>
        <v>770.37674443881986</v>
      </c>
      <c r="K357" s="38">
        <v>69220127.458190307</v>
      </c>
      <c r="L357" s="39">
        <f t="shared" si="23"/>
        <v>3547.7534888776399</v>
      </c>
    </row>
    <row r="358" spans="1:12" s="40" customFormat="1" ht="15" x14ac:dyDescent="0.25">
      <c r="A358" s="41">
        <v>349</v>
      </c>
      <c r="B358" s="42" t="s">
        <v>374</v>
      </c>
      <c r="C358" s="31">
        <v>1</v>
      </c>
      <c r="D358" s="33">
        <v>0</v>
      </c>
      <c r="E358" s="34">
        <v>17319.827073170731</v>
      </c>
      <c r="F358" s="34">
        <v>0</v>
      </c>
      <c r="G358" s="35" t="str">
        <f t="shared" si="21"/>
        <v/>
      </c>
      <c r="H358" s="34">
        <v>2072548.7420976413</v>
      </c>
      <c r="I358" s="36">
        <f t="shared" si="20"/>
        <v>186529.38678878773</v>
      </c>
      <c r="J358" s="37">
        <f t="shared" si="22"/>
        <v>10.769702607350565</v>
      </c>
      <c r="K358" s="38" t="s">
        <v>467</v>
      </c>
      <c r="L358" s="39" t="str">
        <f t="shared" si="23"/>
        <v/>
      </c>
    </row>
    <row r="359" spans="1:12" s="40" customFormat="1" ht="15" x14ac:dyDescent="0.25">
      <c r="A359" s="41">
        <v>350</v>
      </c>
      <c r="B359" s="42" t="s">
        <v>375</v>
      </c>
      <c r="C359" s="31">
        <v>1</v>
      </c>
      <c r="D359" s="33">
        <v>48</v>
      </c>
      <c r="E359" s="34">
        <v>17233.270833333332</v>
      </c>
      <c r="F359" s="34">
        <v>827197</v>
      </c>
      <c r="G359" s="35">
        <f t="shared" si="21"/>
        <v>5.4450987591519499E-2</v>
      </c>
      <c r="H359" s="34">
        <v>15191588.556767192</v>
      </c>
      <c r="I359" s="36">
        <f t="shared" si="20"/>
        <v>1367242.9701090471</v>
      </c>
      <c r="J359" s="37">
        <f t="shared" si="22"/>
        <v>31.337403986274449</v>
      </c>
      <c r="K359" s="38" t="s">
        <v>467</v>
      </c>
      <c r="L359" s="39" t="str">
        <f t="shared" si="23"/>
        <v/>
      </c>
    </row>
    <row r="360" spans="1:12" s="40" customFormat="1" ht="15" x14ac:dyDescent="0.25">
      <c r="A360" s="41">
        <v>351</v>
      </c>
      <c r="B360" s="42" t="s">
        <v>376</v>
      </c>
      <c r="C360" s="31">
        <v>0</v>
      </c>
      <c r="D360" s="33">
        <v>0</v>
      </c>
      <c r="E360" s="34">
        <v>0</v>
      </c>
      <c r="F360" s="34">
        <v>0</v>
      </c>
      <c r="G360" s="35" t="str">
        <f t="shared" si="21"/>
        <v/>
      </c>
      <c r="H360" s="34">
        <v>64960</v>
      </c>
      <c r="I360" s="36">
        <f t="shared" si="20"/>
        <v>5846.4</v>
      </c>
      <c r="J360" s="37" t="str">
        <f t="shared" si="22"/>
        <v/>
      </c>
      <c r="K360" s="38" t="s">
        <v>467</v>
      </c>
      <c r="L360" s="39" t="str">
        <f t="shared" si="23"/>
        <v/>
      </c>
    </row>
    <row r="361" spans="1:12" s="40" customFormat="1" ht="15" x14ac:dyDescent="0.25">
      <c r="A361" s="41">
        <v>352</v>
      </c>
      <c r="B361" s="42" t="s">
        <v>377</v>
      </c>
      <c r="C361" s="31">
        <v>0</v>
      </c>
      <c r="D361" s="33">
        <v>8</v>
      </c>
      <c r="E361" s="34">
        <v>18808</v>
      </c>
      <c r="F361" s="34">
        <v>150464</v>
      </c>
      <c r="G361" s="35" t="str">
        <f t="shared" si="21"/>
        <v/>
      </c>
      <c r="H361" s="34">
        <v>0</v>
      </c>
      <c r="I361" s="36">
        <f t="shared" si="20"/>
        <v>0</v>
      </c>
      <c r="J361" s="37" t="str">
        <f t="shared" si="22"/>
        <v/>
      </c>
      <c r="K361" s="38" t="s">
        <v>467</v>
      </c>
      <c r="L361" s="39" t="str">
        <f t="shared" si="23"/>
        <v/>
      </c>
    </row>
    <row r="362" spans="1:12" s="40" customFormat="1" ht="15" x14ac:dyDescent="0.25">
      <c r="A362" s="41">
        <v>406</v>
      </c>
      <c r="B362" s="42" t="s">
        <v>378</v>
      </c>
      <c r="C362" s="31">
        <v>1</v>
      </c>
      <c r="D362" s="33">
        <v>0</v>
      </c>
      <c r="E362" s="34">
        <v>28619.87150442478</v>
      </c>
      <c r="F362" s="34">
        <v>0</v>
      </c>
      <c r="G362" s="35" t="str">
        <f t="shared" si="21"/>
        <v/>
      </c>
      <c r="H362" s="34">
        <v>3149604</v>
      </c>
      <c r="I362" s="36">
        <f t="shared" si="20"/>
        <v>283464.36</v>
      </c>
      <c r="J362" s="37">
        <f t="shared" si="22"/>
        <v>9.9044595625167258</v>
      </c>
      <c r="K362" s="38" t="s">
        <v>467</v>
      </c>
      <c r="L362" s="39" t="str">
        <f t="shared" si="23"/>
        <v/>
      </c>
    </row>
    <row r="363" spans="1:12" s="40" customFormat="1" ht="15" x14ac:dyDescent="0.25">
      <c r="A363" s="41">
        <v>600</v>
      </c>
      <c r="B363" s="42" t="s">
        <v>379</v>
      </c>
      <c r="C363" s="31">
        <v>1</v>
      </c>
      <c r="D363" s="33">
        <v>29</v>
      </c>
      <c r="E363" s="34">
        <v>13912</v>
      </c>
      <c r="F363" s="34">
        <v>403448</v>
      </c>
      <c r="G363" s="35">
        <f t="shared" si="21"/>
        <v>4.9139425483032172E-3</v>
      </c>
      <c r="H363" s="34">
        <v>82102710</v>
      </c>
      <c r="I363" s="36">
        <f t="shared" si="20"/>
        <v>7389243.8999999994</v>
      </c>
      <c r="J363" s="37">
        <f t="shared" si="22"/>
        <v>502.14174094307072</v>
      </c>
      <c r="K363" s="38" t="s">
        <v>467</v>
      </c>
      <c r="L363" s="39" t="str">
        <f t="shared" si="23"/>
        <v/>
      </c>
    </row>
    <row r="364" spans="1:12" s="40" customFormat="1" ht="15" x14ac:dyDescent="0.25">
      <c r="A364" s="41">
        <v>603</v>
      </c>
      <c r="B364" s="42" t="s">
        <v>380</v>
      </c>
      <c r="C364" s="31">
        <v>1</v>
      </c>
      <c r="D364" s="33">
        <v>70</v>
      </c>
      <c r="E364" s="34">
        <v>14040</v>
      </c>
      <c r="F364" s="34">
        <v>982800</v>
      </c>
      <c r="G364" s="35">
        <f t="shared" si="21"/>
        <v>5.3401861012473857E-2</v>
      </c>
      <c r="H364" s="34">
        <v>18403853</v>
      </c>
      <c r="I364" s="36">
        <f t="shared" si="20"/>
        <v>1656346.77</v>
      </c>
      <c r="J364" s="37">
        <f t="shared" si="22"/>
        <v>47.973416666666665</v>
      </c>
      <c r="K364" s="38" t="s">
        <v>467</v>
      </c>
      <c r="L364" s="39" t="str">
        <f t="shared" si="23"/>
        <v/>
      </c>
    </row>
    <row r="365" spans="1:12" s="40" customFormat="1" ht="15" x14ac:dyDescent="0.25">
      <c r="A365" s="41">
        <v>605</v>
      </c>
      <c r="B365" s="42" t="s">
        <v>381</v>
      </c>
      <c r="C365" s="31">
        <v>1</v>
      </c>
      <c r="D365" s="33">
        <v>108</v>
      </c>
      <c r="E365" s="34">
        <v>18841.740740740741</v>
      </c>
      <c r="F365" s="34">
        <v>2034908</v>
      </c>
      <c r="G365" s="35">
        <f t="shared" si="21"/>
        <v>6.7791553170369515E-2</v>
      </c>
      <c r="H365" s="34">
        <v>30017132</v>
      </c>
      <c r="I365" s="36">
        <f t="shared" si="20"/>
        <v>2701541.88</v>
      </c>
      <c r="J365" s="37">
        <f t="shared" si="22"/>
        <v>35.380694871709181</v>
      </c>
      <c r="K365" s="38" t="s">
        <v>467</v>
      </c>
      <c r="L365" s="39" t="str">
        <f t="shared" si="23"/>
        <v/>
      </c>
    </row>
    <row r="366" spans="1:12" s="40" customFormat="1" ht="15" x14ac:dyDescent="0.25">
      <c r="A366" s="41">
        <v>610</v>
      </c>
      <c r="B366" s="42" t="s">
        <v>382</v>
      </c>
      <c r="C366" s="31">
        <v>1</v>
      </c>
      <c r="D366" s="33">
        <v>21</v>
      </c>
      <c r="E366" s="34">
        <v>13373.904761904761</v>
      </c>
      <c r="F366" s="34">
        <v>280852</v>
      </c>
      <c r="G366" s="35">
        <f t="shared" si="21"/>
        <v>9.5814764145219517E-3</v>
      </c>
      <c r="H366" s="34">
        <v>29311975.300000001</v>
      </c>
      <c r="I366" s="36">
        <f t="shared" si="20"/>
        <v>2638077.7769999998</v>
      </c>
      <c r="J366" s="37">
        <f t="shared" si="22"/>
        <v>176.25561262515487</v>
      </c>
      <c r="K366" s="38" t="s">
        <v>467</v>
      </c>
      <c r="L366" s="39" t="str">
        <f t="shared" si="23"/>
        <v/>
      </c>
    </row>
    <row r="367" spans="1:12" s="40" customFormat="1" ht="15" x14ac:dyDescent="0.25">
      <c r="A367" s="41">
        <v>615</v>
      </c>
      <c r="B367" s="42" t="s">
        <v>383</v>
      </c>
      <c r="C367" s="31">
        <v>1</v>
      </c>
      <c r="D367" s="33">
        <v>5</v>
      </c>
      <c r="E367" s="34">
        <v>11083.2</v>
      </c>
      <c r="F367" s="34">
        <v>55416</v>
      </c>
      <c r="G367" s="35">
        <f t="shared" si="21"/>
        <v>2.4330817986768821E-3</v>
      </c>
      <c r="H367" s="34">
        <v>22776053</v>
      </c>
      <c r="I367" s="36">
        <f t="shared" si="20"/>
        <v>2049844.77</v>
      </c>
      <c r="J367" s="37">
        <f t="shared" si="22"/>
        <v>179.95062527067995</v>
      </c>
      <c r="K367" s="38" t="s">
        <v>467</v>
      </c>
      <c r="L367" s="39" t="str">
        <f t="shared" si="23"/>
        <v/>
      </c>
    </row>
    <row r="368" spans="1:12" s="40" customFormat="1" ht="15" x14ac:dyDescent="0.25">
      <c r="A368" s="41">
        <v>616</v>
      </c>
      <c r="B368" s="42" t="s">
        <v>384</v>
      </c>
      <c r="C368" s="31">
        <v>1</v>
      </c>
      <c r="D368" s="33">
        <v>68</v>
      </c>
      <c r="E368" s="34">
        <v>13965.720588235294</v>
      </c>
      <c r="F368" s="34">
        <v>949669</v>
      </c>
      <c r="G368" s="35">
        <f t="shared" si="21"/>
        <v>3.6625559365984203E-2</v>
      </c>
      <c r="H368" s="34">
        <v>25929133</v>
      </c>
      <c r="I368" s="36">
        <f t="shared" si="20"/>
        <v>2333621.9699999997</v>
      </c>
      <c r="J368" s="37">
        <f t="shared" si="22"/>
        <v>99.096424080390094</v>
      </c>
      <c r="K368" s="38" t="s">
        <v>467</v>
      </c>
      <c r="L368" s="39" t="str">
        <f t="shared" si="23"/>
        <v/>
      </c>
    </row>
    <row r="369" spans="1:12" s="40" customFormat="1" ht="15" x14ac:dyDescent="0.25">
      <c r="A369" s="41">
        <v>618</v>
      </c>
      <c r="B369" s="42" t="s">
        <v>385</v>
      </c>
      <c r="C369" s="31">
        <v>1</v>
      </c>
      <c r="D369" s="33">
        <v>0</v>
      </c>
      <c r="E369" s="34">
        <v>23109.766432989691</v>
      </c>
      <c r="F369" s="34">
        <v>0</v>
      </c>
      <c r="G369" s="35" t="str">
        <f t="shared" si="21"/>
        <v/>
      </c>
      <c r="H369" s="34">
        <v>24280562</v>
      </c>
      <c r="I369" s="36">
        <f t="shared" si="20"/>
        <v>2185250.58</v>
      </c>
      <c r="J369" s="37">
        <f t="shared" si="22"/>
        <v>94.55961341437478</v>
      </c>
      <c r="K369" s="38" t="s">
        <v>467</v>
      </c>
      <c r="L369" s="39" t="str">
        <f t="shared" si="23"/>
        <v/>
      </c>
    </row>
    <row r="370" spans="1:12" s="40" customFormat="1" ht="15" x14ac:dyDescent="0.25">
      <c r="A370" s="41">
        <v>620</v>
      </c>
      <c r="B370" s="42" t="s">
        <v>386</v>
      </c>
      <c r="C370" s="31">
        <v>1</v>
      </c>
      <c r="D370" s="33">
        <v>7</v>
      </c>
      <c r="E370" s="34">
        <v>17002.714285714286</v>
      </c>
      <c r="F370" s="34">
        <v>119019</v>
      </c>
      <c r="G370" s="35">
        <f t="shared" si="21"/>
        <v>7.5964738585152193E-3</v>
      </c>
      <c r="H370" s="34">
        <v>15667664</v>
      </c>
      <c r="I370" s="36">
        <f t="shared" si="20"/>
        <v>1410089.76</v>
      </c>
      <c r="J370" s="37">
        <f t="shared" si="22"/>
        <v>75.933215032893912</v>
      </c>
      <c r="K370" s="38" t="s">
        <v>467</v>
      </c>
      <c r="L370" s="39" t="str">
        <f t="shared" si="23"/>
        <v/>
      </c>
    </row>
    <row r="371" spans="1:12" s="40" customFormat="1" ht="15" x14ac:dyDescent="0.25">
      <c r="A371" s="41">
        <v>622</v>
      </c>
      <c r="B371" s="42" t="s">
        <v>387</v>
      </c>
      <c r="C371" s="31">
        <v>1</v>
      </c>
      <c r="D371" s="33">
        <v>46</v>
      </c>
      <c r="E371" s="34">
        <v>12703</v>
      </c>
      <c r="F371" s="34">
        <v>584338</v>
      </c>
      <c r="G371" s="35">
        <f t="shared" si="21"/>
        <v>2.6747709289846208E-2</v>
      </c>
      <c r="H371" s="34">
        <v>21846282</v>
      </c>
      <c r="I371" s="36">
        <f t="shared" si="20"/>
        <v>1966165.38</v>
      </c>
      <c r="J371" s="37">
        <f t="shared" si="22"/>
        <v>108.77960954105329</v>
      </c>
      <c r="K371" s="38" t="s">
        <v>467</v>
      </c>
      <c r="L371" s="39" t="str">
        <f t="shared" si="23"/>
        <v/>
      </c>
    </row>
    <row r="372" spans="1:12" s="40" customFormat="1" ht="15" x14ac:dyDescent="0.25">
      <c r="A372" s="41">
        <v>625</v>
      </c>
      <c r="B372" s="42" t="s">
        <v>388</v>
      </c>
      <c r="C372" s="31">
        <v>1</v>
      </c>
      <c r="D372" s="33">
        <v>28</v>
      </c>
      <c r="E372" s="34">
        <v>13141.321428571429</v>
      </c>
      <c r="F372" s="34">
        <v>367957</v>
      </c>
      <c r="G372" s="35">
        <f t="shared" si="21"/>
        <v>5.3950024176206033E-3</v>
      </c>
      <c r="H372" s="34">
        <v>68203305.859181195</v>
      </c>
      <c r="I372" s="36">
        <f t="shared" si="20"/>
        <v>6138297.5273263073</v>
      </c>
      <c r="J372" s="37">
        <f t="shared" si="22"/>
        <v>439.09895657681903</v>
      </c>
      <c r="K372" s="38" t="s">
        <v>467</v>
      </c>
      <c r="L372" s="39" t="str">
        <f t="shared" si="23"/>
        <v/>
      </c>
    </row>
    <row r="373" spans="1:12" s="40" customFormat="1" ht="15" x14ac:dyDescent="0.25">
      <c r="A373" s="41">
        <v>632</v>
      </c>
      <c r="B373" s="42" t="s">
        <v>389</v>
      </c>
      <c r="C373" s="31">
        <v>1</v>
      </c>
      <c r="D373" s="33">
        <v>0</v>
      </c>
      <c r="E373" s="34">
        <v>21021.60142857143</v>
      </c>
      <c r="F373" s="34">
        <v>0</v>
      </c>
      <c r="G373" s="35" t="str">
        <f t="shared" si="21"/>
        <v/>
      </c>
      <c r="H373" s="34">
        <v>2388251</v>
      </c>
      <c r="I373" s="36">
        <f t="shared" si="20"/>
        <v>214942.59</v>
      </c>
      <c r="J373" s="37">
        <f t="shared" si="22"/>
        <v>10.224843750860083</v>
      </c>
      <c r="K373" s="38" t="s">
        <v>467</v>
      </c>
      <c r="L373" s="39" t="str">
        <f t="shared" si="23"/>
        <v/>
      </c>
    </row>
    <row r="374" spans="1:12" s="40" customFormat="1" ht="15" x14ac:dyDescent="0.25">
      <c r="A374" s="41">
        <v>635</v>
      </c>
      <c r="B374" s="42" t="s">
        <v>390</v>
      </c>
      <c r="C374" s="31">
        <v>1</v>
      </c>
      <c r="D374" s="33">
        <v>25</v>
      </c>
      <c r="E374" s="34">
        <v>15480.2</v>
      </c>
      <c r="F374" s="34">
        <v>387005</v>
      </c>
      <c r="G374" s="35">
        <f t="shared" si="21"/>
        <v>1.4586022007497645E-2</v>
      </c>
      <c r="H374" s="34">
        <v>26532594</v>
      </c>
      <c r="I374" s="36">
        <f t="shared" si="20"/>
        <v>2387933.46</v>
      </c>
      <c r="J374" s="37">
        <f t="shared" si="22"/>
        <v>129.25727445381841</v>
      </c>
      <c r="K374" s="38" t="s">
        <v>467</v>
      </c>
      <c r="L374" s="39" t="str">
        <f t="shared" si="23"/>
        <v/>
      </c>
    </row>
    <row r="375" spans="1:12" s="40" customFormat="1" ht="15" x14ac:dyDescent="0.25">
      <c r="A375" s="41">
        <v>640</v>
      </c>
      <c r="B375" s="42" t="s">
        <v>391</v>
      </c>
      <c r="C375" s="31">
        <v>1</v>
      </c>
      <c r="D375" s="33">
        <v>1</v>
      </c>
      <c r="E375" s="34">
        <v>18580</v>
      </c>
      <c r="F375" s="34">
        <v>18580</v>
      </c>
      <c r="G375" s="35">
        <f t="shared" si="21"/>
        <v>6.6199443960300141E-4</v>
      </c>
      <c r="H375" s="34">
        <v>28066701</v>
      </c>
      <c r="I375" s="36">
        <f t="shared" si="20"/>
        <v>2526003.09</v>
      </c>
      <c r="J375" s="37">
        <f t="shared" si="22"/>
        <v>134.95280355220666</v>
      </c>
      <c r="K375" s="38" t="s">
        <v>467</v>
      </c>
      <c r="L375" s="39" t="str">
        <f t="shared" si="23"/>
        <v/>
      </c>
    </row>
    <row r="376" spans="1:12" s="40" customFormat="1" ht="15" x14ac:dyDescent="0.25">
      <c r="A376" s="41">
        <v>645</v>
      </c>
      <c r="B376" s="42" t="s">
        <v>392</v>
      </c>
      <c r="C376" s="31">
        <v>1</v>
      </c>
      <c r="D376" s="33">
        <v>140</v>
      </c>
      <c r="E376" s="34">
        <v>15586.885714285714</v>
      </c>
      <c r="F376" s="34">
        <v>2182164</v>
      </c>
      <c r="G376" s="35">
        <f t="shared" si="21"/>
        <v>3.7681195457460577E-2</v>
      </c>
      <c r="H376" s="34">
        <v>57911220</v>
      </c>
      <c r="I376" s="36">
        <f t="shared" si="20"/>
        <v>5212009.8</v>
      </c>
      <c r="J376" s="37">
        <f t="shared" si="22"/>
        <v>194.3842955891491</v>
      </c>
      <c r="K376" s="38" t="s">
        <v>467</v>
      </c>
      <c r="L376" s="39" t="str">
        <f t="shared" si="23"/>
        <v/>
      </c>
    </row>
    <row r="377" spans="1:12" s="40" customFormat="1" ht="15" x14ac:dyDescent="0.25">
      <c r="A377" s="41">
        <v>650</v>
      </c>
      <c r="B377" s="42" t="s">
        <v>393</v>
      </c>
      <c r="C377" s="31">
        <v>1</v>
      </c>
      <c r="D377" s="33">
        <v>6</v>
      </c>
      <c r="E377" s="34">
        <v>12777.333333333334</v>
      </c>
      <c r="F377" s="34">
        <v>76664</v>
      </c>
      <c r="G377" s="35">
        <f t="shared" si="21"/>
        <v>1.8553478885118655E-3</v>
      </c>
      <c r="H377" s="34">
        <v>41320552.590000004</v>
      </c>
      <c r="I377" s="36">
        <f t="shared" si="20"/>
        <v>3718849.7331000003</v>
      </c>
      <c r="J377" s="37">
        <f t="shared" si="22"/>
        <v>285.05053739173536</v>
      </c>
      <c r="K377" s="38" t="s">
        <v>467</v>
      </c>
      <c r="L377" s="39" t="str">
        <f t="shared" si="23"/>
        <v/>
      </c>
    </row>
    <row r="378" spans="1:12" s="40" customFormat="1" ht="15" x14ac:dyDescent="0.25">
      <c r="A378" s="41">
        <v>655</v>
      </c>
      <c r="B378" s="42" t="s">
        <v>394</v>
      </c>
      <c r="C378" s="31">
        <v>1</v>
      </c>
      <c r="D378" s="33">
        <v>0</v>
      </c>
      <c r="E378" s="34">
        <v>18961.690045124895</v>
      </c>
      <c r="F378" s="34">
        <v>0</v>
      </c>
      <c r="G378" s="35" t="str">
        <f t="shared" si="21"/>
        <v/>
      </c>
      <c r="H378" s="34">
        <v>23200837.23</v>
      </c>
      <c r="I378" s="36">
        <f t="shared" si="20"/>
        <v>2088075.3507000001</v>
      </c>
      <c r="J378" s="37">
        <f t="shared" si="22"/>
        <v>110.12074059489493</v>
      </c>
      <c r="K378" s="38" t="s">
        <v>467</v>
      </c>
      <c r="L378" s="39" t="str">
        <f t="shared" si="23"/>
        <v/>
      </c>
    </row>
    <row r="379" spans="1:12" s="40" customFormat="1" ht="15" x14ac:dyDescent="0.25">
      <c r="A379" s="41">
        <v>658</v>
      </c>
      <c r="B379" s="42" t="s">
        <v>395</v>
      </c>
      <c r="C379" s="31">
        <v>1</v>
      </c>
      <c r="D379" s="33">
        <v>14</v>
      </c>
      <c r="E379" s="34">
        <v>11341.571428571429</v>
      </c>
      <c r="F379" s="34">
        <v>158782</v>
      </c>
      <c r="G379" s="35">
        <f t="shared" si="21"/>
        <v>3.4398081877235532E-3</v>
      </c>
      <c r="H379" s="34">
        <v>46160132</v>
      </c>
      <c r="I379" s="36">
        <f t="shared" si="20"/>
        <v>4154411.88</v>
      </c>
      <c r="J379" s="37">
        <f t="shared" si="22"/>
        <v>352.29949440112858</v>
      </c>
      <c r="K379" s="38" t="s">
        <v>467</v>
      </c>
      <c r="L379" s="39" t="str">
        <f t="shared" si="23"/>
        <v/>
      </c>
    </row>
    <row r="380" spans="1:12" s="40" customFormat="1" ht="15" x14ac:dyDescent="0.25">
      <c r="A380" s="41">
        <v>660</v>
      </c>
      <c r="B380" s="42" t="s">
        <v>396</v>
      </c>
      <c r="C380" s="31">
        <v>1</v>
      </c>
      <c r="D380" s="33">
        <v>74</v>
      </c>
      <c r="E380" s="34">
        <v>19525.567567567567</v>
      </c>
      <c r="F380" s="34">
        <v>1444892</v>
      </c>
      <c r="G380" s="35">
        <f t="shared" si="21"/>
        <v>5.4868906675253945E-2</v>
      </c>
      <c r="H380" s="34">
        <v>26333530</v>
      </c>
      <c r="I380" s="36">
        <f t="shared" si="20"/>
        <v>2370017.6999999997</v>
      </c>
      <c r="J380" s="37">
        <f t="shared" si="22"/>
        <v>47.380220667011777</v>
      </c>
      <c r="K380" s="38" t="s">
        <v>467</v>
      </c>
      <c r="L380" s="39" t="str">
        <f t="shared" si="23"/>
        <v/>
      </c>
    </row>
    <row r="381" spans="1:12" s="40" customFormat="1" ht="15" x14ac:dyDescent="0.25">
      <c r="A381" s="41">
        <v>662</v>
      </c>
      <c r="B381" s="42" t="s">
        <v>397</v>
      </c>
      <c r="C381" s="31">
        <v>1</v>
      </c>
      <c r="D381" s="33">
        <v>0</v>
      </c>
      <c r="E381" s="34">
        <v>18265.466538461536</v>
      </c>
      <c r="F381" s="34">
        <v>0</v>
      </c>
      <c r="G381" s="35" t="str">
        <f t="shared" si="21"/>
        <v/>
      </c>
      <c r="H381" s="34">
        <v>4140605.0264010751</v>
      </c>
      <c r="I381" s="36">
        <f t="shared" si="20"/>
        <v>372654.45237609674</v>
      </c>
      <c r="J381" s="37">
        <f t="shared" si="22"/>
        <v>20.402131617684084</v>
      </c>
      <c r="K381" s="38" t="s">
        <v>467</v>
      </c>
      <c r="L381" s="39" t="str">
        <f t="shared" si="23"/>
        <v/>
      </c>
    </row>
    <row r="382" spans="1:12" s="40" customFormat="1" ht="15" x14ac:dyDescent="0.25">
      <c r="A382" s="41">
        <v>665</v>
      </c>
      <c r="B382" s="42" t="s">
        <v>398</v>
      </c>
      <c r="C382" s="31">
        <v>1</v>
      </c>
      <c r="D382" s="33">
        <v>11</v>
      </c>
      <c r="E382" s="34">
        <v>14119.636363636364</v>
      </c>
      <c r="F382" s="34">
        <v>155316</v>
      </c>
      <c r="G382" s="35">
        <f t="shared" si="21"/>
        <v>4.3416109549796536E-3</v>
      </c>
      <c r="H382" s="34">
        <v>35773817.969999999</v>
      </c>
      <c r="I382" s="36">
        <f t="shared" si="20"/>
        <v>3219643.6172999996</v>
      </c>
      <c r="J382" s="37">
        <f t="shared" si="22"/>
        <v>217.02595862821599</v>
      </c>
      <c r="K382" s="38" t="s">
        <v>467</v>
      </c>
      <c r="L382" s="39" t="str">
        <f t="shared" si="23"/>
        <v/>
      </c>
    </row>
    <row r="383" spans="1:12" s="40" customFormat="1" ht="15" x14ac:dyDescent="0.25">
      <c r="A383" s="41">
        <v>670</v>
      </c>
      <c r="B383" s="42" t="s">
        <v>399</v>
      </c>
      <c r="C383" s="31">
        <v>1</v>
      </c>
      <c r="D383" s="33">
        <v>50</v>
      </c>
      <c r="E383" s="34">
        <v>19154.36</v>
      </c>
      <c r="F383" s="34">
        <v>957718</v>
      </c>
      <c r="G383" s="35">
        <f t="shared" si="21"/>
        <v>7.7904218250702886E-2</v>
      </c>
      <c r="H383" s="34">
        <v>12293532</v>
      </c>
      <c r="I383" s="36">
        <f t="shared" si="20"/>
        <v>1106417.8799999999</v>
      </c>
      <c r="J383" s="37">
        <f t="shared" si="22"/>
        <v>7.7632392833798614</v>
      </c>
      <c r="K383" s="38" t="s">
        <v>467</v>
      </c>
      <c r="L383" s="39" t="str">
        <f t="shared" si="23"/>
        <v/>
      </c>
    </row>
    <row r="384" spans="1:12" s="40" customFormat="1" ht="15" x14ac:dyDescent="0.25">
      <c r="A384" s="41">
        <v>672</v>
      </c>
      <c r="B384" s="42" t="s">
        <v>400</v>
      </c>
      <c r="C384" s="31">
        <v>1</v>
      </c>
      <c r="D384" s="33">
        <v>5</v>
      </c>
      <c r="E384" s="34">
        <v>18881.2</v>
      </c>
      <c r="F384" s="34">
        <v>94406</v>
      </c>
      <c r="G384" s="35">
        <f t="shared" si="21"/>
        <v>7.0047744654350803E-3</v>
      </c>
      <c r="H384" s="34">
        <v>13477378.960000001</v>
      </c>
      <c r="I384" s="36">
        <f t="shared" si="20"/>
        <v>1212964.1063999999</v>
      </c>
      <c r="J384" s="37">
        <f t="shared" si="22"/>
        <v>59.241897040442339</v>
      </c>
      <c r="K384" s="38" t="s">
        <v>467</v>
      </c>
      <c r="L384" s="39" t="str">
        <f t="shared" si="23"/>
        <v/>
      </c>
    </row>
    <row r="385" spans="1:12" s="40" customFormat="1" ht="15" x14ac:dyDescent="0.25">
      <c r="A385" s="41">
        <v>673</v>
      </c>
      <c r="B385" s="42" t="s">
        <v>401</v>
      </c>
      <c r="C385" s="31">
        <v>1</v>
      </c>
      <c r="D385" s="33">
        <v>54</v>
      </c>
      <c r="E385" s="34">
        <v>15741.222222222223</v>
      </c>
      <c r="F385" s="34">
        <v>850026</v>
      </c>
      <c r="G385" s="35">
        <f t="shared" si="21"/>
        <v>2.2338198014815132E-2</v>
      </c>
      <c r="H385" s="34">
        <v>38052577</v>
      </c>
      <c r="I385" s="36">
        <f t="shared" si="20"/>
        <v>3424731.9299999997</v>
      </c>
      <c r="J385" s="37">
        <f t="shared" si="22"/>
        <v>163.56455004905729</v>
      </c>
      <c r="K385" s="38" t="s">
        <v>467</v>
      </c>
      <c r="L385" s="39" t="str">
        <f t="shared" si="23"/>
        <v/>
      </c>
    </row>
    <row r="386" spans="1:12" s="40" customFormat="1" ht="15" x14ac:dyDescent="0.25">
      <c r="A386" s="41">
        <v>674</v>
      </c>
      <c r="B386" s="42" t="s">
        <v>402</v>
      </c>
      <c r="C386" s="31">
        <v>1</v>
      </c>
      <c r="D386" s="33">
        <v>63</v>
      </c>
      <c r="E386" s="34">
        <v>15775.380952380952</v>
      </c>
      <c r="F386" s="34">
        <v>993849</v>
      </c>
      <c r="G386" s="35">
        <f t="shared" si="21"/>
        <v>5.3754651376247027E-2</v>
      </c>
      <c r="H386" s="34">
        <v>18488614</v>
      </c>
      <c r="I386" s="36">
        <f t="shared" si="20"/>
        <v>1663975.26</v>
      </c>
      <c r="J386" s="37">
        <f t="shared" si="22"/>
        <v>42.479244211142742</v>
      </c>
      <c r="K386" s="38" t="s">
        <v>467</v>
      </c>
      <c r="L386" s="39" t="str">
        <f t="shared" si="23"/>
        <v/>
      </c>
    </row>
    <row r="387" spans="1:12" s="40" customFormat="1" ht="15" x14ac:dyDescent="0.25">
      <c r="A387" s="41">
        <v>675</v>
      </c>
      <c r="B387" s="42" t="s">
        <v>403</v>
      </c>
      <c r="C387" s="31">
        <v>1</v>
      </c>
      <c r="D387" s="33">
        <v>0</v>
      </c>
      <c r="E387" s="34">
        <v>18109.892243505619</v>
      </c>
      <c r="F387" s="34">
        <v>0</v>
      </c>
      <c r="G387" s="35" t="str">
        <f t="shared" si="21"/>
        <v/>
      </c>
      <c r="H387" s="34">
        <v>32556550.66</v>
      </c>
      <c r="I387" s="36">
        <f t="shared" si="20"/>
        <v>2930089.5593999997</v>
      </c>
      <c r="J387" s="37">
        <f t="shared" si="22"/>
        <v>161.79497481277161</v>
      </c>
      <c r="K387" s="38" t="s">
        <v>467</v>
      </c>
      <c r="L387" s="39" t="str">
        <f t="shared" si="23"/>
        <v/>
      </c>
    </row>
    <row r="388" spans="1:12" s="40" customFormat="1" ht="15" x14ac:dyDescent="0.25">
      <c r="A388" s="41">
        <v>680</v>
      </c>
      <c r="B388" s="42" t="s">
        <v>404</v>
      </c>
      <c r="C388" s="31">
        <v>1</v>
      </c>
      <c r="D388" s="33">
        <v>9</v>
      </c>
      <c r="E388" s="34">
        <v>14329.555555555555</v>
      </c>
      <c r="F388" s="34">
        <v>128966</v>
      </c>
      <c r="G388" s="35">
        <f t="shared" si="21"/>
        <v>2.9698855502745462E-3</v>
      </c>
      <c r="H388" s="34">
        <v>43424569</v>
      </c>
      <c r="I388" s="36">
        <f t="shared" si="20"/>
        <v>3908211.21</v>
      </c>
      <c r="J388" s="37">
        <f t="shared" si="22"/>
        <v>263.73778274894158</v>
      </c>
      <c r="K388" s="38" t="s">
        <v>467</v>
      </c>
      <c r="L388" s="39" t="str">
        <f t="shared" si="23"/>
        <v/>
      </c>
    </row>
    <row r="389" spans="1:12" s="40" customFormat="1" ht="15" x14ac:dyDescent="0.25">
      <c r="A389" s="41">
        <v>683</v>
      </c>
      <c r="B389" s="42" t="s">
        <v>405</v>
      </c>
      <c r="C389" s="31">
        <v>1</v>
      </c>
      <c r="D389" s="33">
        <v>23</v>
      </c>
      <c r="E389" s="34">
        <v>18657.91304347826</v>
      </c>
      <c r="F389" s="34">
        <v>429132</v>
      </c>
      <c r="G389" s="35">
        <f t="shared" si="21"/>
        <v>3.2501040054185061E-2</v>
      </c>
      <c r="H389" s="34">
        <v>13203639</v>
      </c>
      <c r="I389" s="36">
        <f t="shared" si="20"/>
        <v>1188327.51</v>
      </c>
      <c r="J389" s="37">
        <f t="shared" si="22"/>
        <v>40.690269497497276</v>
      </c>
      <c r="K389" s="38" t="s">
        <v>467</v>
      </c>
      <c r="L389" s="39" t="str">
        <f t="shared" si="23"/>
        <v/>
      </c>
    </row>
    <row r="390" spans="1:12" s="40" customFormat="1" ht="15" x14ac:dyDescent="0.25">
      <c r="A390" s="41">
        <v>685</v>
      </c>
      <c r="B390" s="42" t="s">
        <v>406</v>
      </c>
      <c r="C390" s="31">
        <v>1</v>
      </c>
      <c r="D390" s="33">
        <v>0</v>
      </c>
      <c r="E390" s="34">
        <v>17902.670107526879</v>
      </c>
      <c r="F390" s="34">
        <v>0</v>
      </c>
      <c r="G390" s="35" t="str">
        <f t="shared" si="21"/>
        <v/>
      </c>
      <c r="H390" s="34">
        <v>1688850.4400000002</v>
      </c>
      <c r="I390" s="36">
        <f t="shared" si="20"/>
        <v>151996.53960000002</v>
      </c>
      <c r="J390" s="37">
        <f t="shared" si="22"/>
        <v>8.4901603329045088</v>
      </c>
      <c r="K390" s="38">
        <v>303993.07920000004</v>
      </c>
      <c r="L390" s="39">
        <f t="shared" si="23"/>
        <v>16.980320665809018</v>
      </c>
    </row>
    <row r="391" spans="1:12" s="40" customFormat="1" ht="15" x14ac:dyDescent="0.25">
      <c r="A391" s="41">
        <v>690</v>
      </c>
      <c r="B391" s="42" t="s">
        <v>407</v>
      </c>
      <c r="C391" s="31">
        <v>1</v>
      </c>
      <c r="D391" s="33">
        <v>20</v>
      </c>
      <c r="E391" s="34">
        <v>14293.6</v>
      </c>
      <c r="F391" s="34">
        <v>285872</v>
      </c>
      <c r="G391" s="35">
        <f t="shared" si="21"/>
        <v>9.0353449989792837E-3</v>
      </c>
      <c r="H391" s="34">
        <v>31639300.993187837</v>
      </c>
      <c r="I391" s="36">
        <f t="shared" si="20"/>
        <v>2847537.0893869051</v>
      </c>
      <c r="J391" s="37">
        <f t="shared" si="22"/>
        <v>179.2176281263576</v>
      </c>
      <c r="K391" s="38" t="s">
        <v>467</v>
      </c>
      <c r="L391" s="39" t="str">
        <f t="shared" si="23"/>
        <v/>
      </c>
    </row>
    <row r="392" spans="1:12" s="40" customFormat="1" ht="15" x14ac:dyDescent="0.25">
      <c r="A392" s="41">
        <v>695</v>
      </c>
      <c r="B392" s="42" t="s">
        <v>408</v>
      </c>
      <c r="C392" s="31">
        <v>1</v>
      </c>
      <c r="D392" s="33">
        <v>6</v>
      </c>
      <c r="E392" s="34">
        <v>17636</v>
      </c>
      <c r="F392" s="34">
        <v>105816</v>
      </c>
      <c r="G392" s="35">
        <f t="shared" si="21"/>
        <v>3.3656026100404727E-3</v>
      </c>
      <c r="H392" s="34">
        <v>31440432</v>
      </c>
      <c r="I392" s="36">
        <f t="shared" si="20"/>
        <v>2829638.88</v>
      </c>
      <c r="J392" s="37">
        <f t="shared" si="22"/>
        <v>154.44674982989341</v>
      </c>
      <c r="K392" s="38" t="s">
        <v>467</v>
      </c>
      <c r="L392" s="39" t="str">
        <f t="shared" si="23"/>
        <v/>
      </c>
    </row>
    <row r="393" spans="1:12" s="40" customFormat="1" ht="15" x14ac:dyDescent="0.25">
      <c r="A393" s="41">
        <v>698</v>
      </c>
      <c r="B393" s="42" t="s">
        <v>409</v>
      </c>
      <c r="C393" s="31">
        <v>1</v>
      </c>
      <c r="D393" s="33">
        <v>0</v>
      </c>
      <c r="E393" s="34">
        <v>18241.804482774478</v>
      </c>
      <c r="F393" s="34">
        <v>0</v>
      </c>
      <c r="G393" s="35" t="str">
        <f t="shared" si="21"/>
        <v/>
      </c>
      <c r="H393" s="34">
        <v>25653469</v>
      </c>
      <c r="I393" s="36">
        <f t="shared" si="20"/>
        <v>2308812.21</v>
      </c>
      <c r="J393" s="37">
        <f t="shared" si="22"/>
        <v>126.56709549651102</v>
      </c>
      <c r="K393" s="38" t="s">
        <v>467</v>
      </c>
      <c r="L393" s="39" t="str">
        <f t="shared" si="23"/>
        <v/>
      </c>
    </row>
    <row r="394" spans="1:12" s="40" customFormat="1" ht="15" x14ac:dyDescent="0.25">
      <c r="A394" s="41">
        <v>700</v>
      </c>
      <c r="B394" s="42" t="s">
        <v>410</v>
      </c>
      <c r="C394" s="31">
        <v>1</v>
      </c>
      <c r="D394" s="33">
        <v>32</v>
      </c>
      <c r="E394" s="34">
        <v>26115</v>
      </c>
      <c r="F394" s="34">
        <v>835680</v>
      </c>
      <c r="G394" s="35">
        <f t="shared" si="21"/>
        <v>4.0757464345653235E-2</v>
      </c>
      <c r="H394" s="34">
        <v>20503728.909944441</v>
      </c>
      <c r="I394" s="36">
        <f t="shared" ref="I394:I448" si="24">H394*0.09</f>
        <v>1845335.6018949996</v>
      </c>
      <c r="J394" s="37">
        <f t="shared" si="22"/>
        <v>38.661903193375437</v>
      </c>
      <c r="K394" s="38" t="s">
        <v>467</v>
      </c>
      <c r="L394" s="39" t="str">
        <f t="shared" si="23"/>
        <v/>
      </c>
    </row>
    <row r="395" spans="1:12" s="40" customFormat="1" ht="15" x14ac:dyDescent="0.25">
      <c r="A395" s="41">
        <v>705</v>
      </c>
      <c r="B395" s="42" t="s">
        <v>411</v>
      </c>
      <c r="C395" s="31">
        <v>1</v>
      </c>
      <c r="D395" s="33">
        <v>3</v>
      </c>
      <c r="E395" s="34">
        <v>16400.333333333332</v>
      </c>
      <c r="F395" s="34">
        <v>49201</v>
      </c>
      <c r="G395" s="35">
        <f t="shared" ref="G395:G448" si="25">IF(D395&gt;0,IFERROR(F395/H395,""),"")</f>
        <v>1.4805873515090595E-3</v>
      </c>
      <c r="H395" s="34">
        <v>33230731</v>
      </c>
      <c r="I395" s="36">
        <f t="shared" si="24"/>
        <v>2990765.79</v>
      </c>
      <c r="J395" s="37">
        <f t="shared" ref="J395:J448" si="26">IF(AND(A395&lt;800,C395=1,H395&gt;0,I395&gt;0),(I395-F395)/E395,"")</f>
        <v>179.36006117761835</v>
      </c>
      <c r="K395" s="38" t="s">
        <v>467</v>
      </c>
      <c r="L395" s="39" t="str">
        <f t="shared" ref="L395:L448" si="27">IF(K395="","", (K395-F395)/E395)</f>
        <v/>
      </c>
    </row>
    <row r="396" spans="1:12" s="40" customFormat="1" ht="15" x14ac:dyDescent="0.25">
      <c r="A396" s="41">
        <v>710</v>
      </c>
      <c r="B396" s="42" t="s">
        <v>412</v>
      </c>
      <c r="C396" s="31">
        <v>1</v>
      </c>
      <c r="D396" s="33">
        <v>12</v>
      </c>
      <c r="E396" s="34">
        <v>15194</v>
      </c>
      <c r="F396" s="34">
        <v>182328</v>
      </c>
      <c r="G396" s="35">
        <f t="shared" si="25"/>
        <v>5.5740585063364838E-3</v>
      </c>
      <c r="H396" s="34">
        <v>32710098</v>
      </c>
      <c r="I396" s="36">
        <f t="shared" si="24"/>
        <v>2943908.82</v>
      </c>
      <c r="J396" s="37">
        <f t="shared" si="26"/>
        <v>181.75469395814136</v>
      </c>
      <c r="K396" s="38" t="s">
        <v>467</v>
      </c>
      <c r="L396" s="39" t="str">
        <f t="shared" si="27"/>
        <v/>
      </c>
    </row>
    <row r="397" spans="1:12" s="40" customFormat="1" ht="15" x14ac:dyDescent="0.25">
      <c r="A397" s="41">
        <v>712</v>
      </c>
      <c r="B397" s="43" t="s">
        <v>413</v>
      </c>
      <c r="C397" s="31">
        <v>1</v>
      </c>
      <c r="D397" s="33">
        <v>56</v>
      </c>
      <c r="E397" s="34">
        <v>18583.714285714286</v>
      </c>
      <c r="F397" s="34">
        <v>1040688</v>
      </c>
      <c r="G397" s="35">
        <f t="shared" si="25"/>
        <v>2.8228490060267043E-2</v>
      </c>
      <c r="H397" s="34">
        <v>36866584</v>
      </c>
      <c r="I397" s="36">
        <f t="shared" si="24"/>
        <v>3317992.56</v>
      </c>
      <c r="J397" s="37">
        <f t="shared" si="26"/>
        <v>122.54302476823025</v>
      </c>
      <c r="K397" s="38" t="s">
        <v>467</v>
      </c>
      <c r="L397" s="39" t="str">
        <f t="shared" si="27"/>
        <v/>
      </c>
    </row>
    <row r="398" spans="1:12" s="40" customFormat="1" ht="15" x14ac:dyDescent="0.25">
      <c r="A398" s="41">
        <v>715</v>
      </c>
      <c r="B398" s="42" t="s">
        <v>414</v>
      </c>
      <c r="C398" s="31">
        <v>1</v>
      </c>
      <c r="D398" s="33">
        <v>9</v>
      </c>
      <c r="E398" s="34">
        <v>17431</v>
      </c>
      <c r="F398" s="34">
        <v>156879</v>
      </c>
      <c r="G398" s="35">
        <f t="shared" si="25"/>
        <v>8.2829037253610693E-3</v>
      </c>
      <c r="H398" s="34">
        <v>18940097</v>
      </c>
      <c r="I398" s="36">
        <f t="shared" si="24"/>
        <v>1704608.73</v>
      </c>
      <c r="J398" s="37">
        <f t="shared" si="26"/>
        <v>88.791792209282306</v>
      </c>
      <c r="K398" s="38" t="s">
        <v>467</v>
      </c>
      <c r="L398" s="39" t="str">
        <f t="shared" si="27"/>
        <v/>
      </c>
    </row>
    <row r="399" spans="1:12" s="40" customFormat="1" ht="15" x14ac:dyDescent="0.25">
      <c r="A399" s="41">
        <v>717</v>
      </c>
      <c r="B399" s="42" t="s">
        <v>415</v>
      </c>
      <c r="C399" s="31">
        <v>1</v>
      </c>
      <c r="D399" s="33">
        <v>44</v>
      </c>
      <c r="E399" s="34">
        <v>18345.93181818182</v>
      </c>
      <c r="F399" s="34">
        <v>807221</v>
      </c>
      <c r="G399" s="35">
        <f t="shared" si="25"/>
        <v>4.800615668413797E-2</v>
      </c>
      <c r="H399" s="34">
        <v>16814947.41</v>
      </c>
      <c r="I399" s="36">
        <f t="shared" si="24"/>
        <v>1513345.2668999999</v>
      </c>
      <c r="J399" s="37">
        <f t="shared" si="26"/>
        <v>38.489419556230565</v>
      </c>
      <c r="K399" s="38" t="s">
        <v>467</v>
      </c>
      <c r="L399" s="39" t="str">
        <f t="shared" si="27"/>
        <v/>
      </c>
    </row>
    <row r="400" spans="1:12" s="40" customFormat="1" ht="15" x14ac:dyDescent="0.25">
      <c r="A400" s="41">
        <v>720</v>
      </c>
      <c r="B400" s="42" t="s">
        <v>416</v>
      </c>
      <c r="C400" s="31">
        <v>1</v>
      </c>
      <c r="D400" s="33">
        <v>8</v>
      </c>
      <c r="E400" s="34">
        <v>13995.875</v>
      </c>
      <c r="F400" s="34">
        <v>111967</v>
      </c>
      <c r="G400" s="35">
        <f t="shared" si="25"/>
        <v>6.2575056311794316E-3</v>
      </c>
      <c r="H400" s="34">
        <v>17893232</v>
      </c>
      <c r="I400" s="36">
        <f t="shared" si="24"/>
        <v>1610390.88</v>
      </c>
      <c r="J400" s="37">
        <f t="shared" si="26"/>
        <v>107.06182214402457</v>
      </c>
      <c r="K400" s="38" t="s">
        <v>467</v>
      </c>
      <c r="L400" s="39" t="str">
        <f t="shared" si="27"/>
        <v/>
      </c>
    </row>
    <row r="401" spans="1:12" s="40" customFormat="1" ht="15" x14ac:dyDescent="0.25">
      <c r="A401" s="41">
        <v>725</v>
      </c>
      <c r="B401" s="42" t="s">
        <v>417</v>
      </c>
      <c r="C401" s="31">
        <v>1</v>
      </c>
      <c r="D401" s="33">
        <v>35</v>
      </c>
      <c r="E401" s="34">
        <v>14081.742857142857</v>
      </c>
      <c r="F401" s="34">
        <v>492861</v>
      </c>
      <c r="G401" s="35">
        <f t="shared" si="25"/>
        <v>1.1029264632364295E-2</v>
      </c>
      <c r="H401" s="34">
        <v>44686660.119999997</v>
      </c>
      <c r="I401" s="36">
        <f t="shared" si="24"/>
        <v>4021799.4107999997</v>
      </c>
      <c r="J401" s="37">
        <f t="shared" si="26"/>
        <v>250.60380995453076</v>
      </c>
      <c r="K401" s="38" t="s">
        <v>467</v>
      </c>
      <c r="L401" s="39" t="str">
        <f t="shared" si="27"/>
        <v/>
      </c>
    </row>
    <row r="402" spans="1:12" s="40" customFormat="1" ht="15" x14ac:dyDescent="0.25">
      <c r="A402" s="41">
        <v>728</v>
      </c>
      <c r="B402" s="42" t="s">
        <v>418</v>
      </c>
      <c r="C402" s="31">
        <v>1</v>
      </c>
      <c r="D402" s="33">
        <v>0</v>
      </c>
      <c r="E402" s="34">
        <v>23491.444220183486</v>
      </c>
      <c r="F402" s="34">
        <v>0</v>
      </c>
      <c r="G402" s="35" t="str">
        <f t="shared" si="25"/>
        <v/>
      </c>
      <c r="H402" s="34">
        <v>2577705.2999999998</v>
      </c>
      <c r="I402" s="36">
        <f t="shared" si="24"/>
        <v>231993.47699999998</v>
      </c>
      <c r="J402" s="37">
        <f t="shared" si="26"/>
        <v>9.8756583386505792</v>
      </c>
      <c r="K402" s="38" t="s">
        <v>467</v>
      </c>
      <c r="L402" s="39" t="str">
        <f t="shared" si="27"/>
        <v/>
      </c>
    </row>
    <row r="403" spans="1:12" s="40" customFormat="1" ht="15" x14ac:dyDescent="0.25">
      <c r="A403" s="41">
        <v>730</v>
      </c>
      <c r="B403" s="42" t="s">
        <v>419</v>
      </c>
      <c r="C403" s="31">
        <v>1</v>
      </c>
      <c r="D403" s="33">
        <v>8</v>
      </c>
      <c r="E403" s="34">
        <v>16420</v>
      </c>
      <c r="F403" s="34">
        <v>131360</v>
      </c>
      <c r="G403" s="35">
        <f t="shared" si="25"/>
        <v>5.8396207127582225E-3</v>
      </c>
      <c r="H403" s="34">
        <v>22494611.629999999</v>
      </c>
      <c r="I403" s="36">
        <f t="shared" si="24"/>
        <v>2024515.0466999998</v>
      </c>
      <c r="J403" s="37">
        <f t="shared" si="26"/>
        <v>115.29567884896467</v>
      </c>
      <c r="K403" s="38" t="s">
        <v>467</v>
      </c>
      <c r="L403" s="39" t="str">
        <f t="shared" si="27"/>
        <v/>
      </c>
    </row>
    <row r="404" spans="1:12" s="40" customFormat="1" ht="15" x14ac:dyDescent="0.25">
      <c r="A404" s="41">
        <v>735</v>
      </c>
      <c r="B404" s="42" t="s">
        <v>420</v>
      </c>
      <c r="C404" s="31">
        <v>1</v>
      </c>
      <c r="D404" s="33">
        <v>58</v>
      </c>
      <c r="E404" s="34">
        <v>15509.51724137931</v>
      </c>
      <c r="F404" s="34">
        <v>899552</v>
      </c>
      <c r="G404" s="35">
        <f t="shared" si="25"/>
        <v>1.8415882241461894E-2</v>
      </c>
      <c r="H404" s="34">
        <v>48846533.019999996</v>
      </c>
      <c r="I404" s="36">
        <f t="shared" si="24"/>
        <v>4396187.9717999995</v>
      </c>
      <c r="J404" s="37">
        <f t="shared" si="26"/>
        <v>225.45098711847672</v>
      </c>
      <c r="K404" s="38" t="s">
        <v>467</v>
      </c>
      <c r="L404" s="39" t="str">
        <f t="shared" si="27"/>
        <v/>
      </c>
    </row>
    <row r="405" spans="1:12" s="40" customFormat="1" ht="15" x14ac:dyDescent="0.25">
      <c r="A405" s="41">
        <v>740</v>
      </c>
      <c r="B405" s="42" t="s">
        <v>421</v>
      </c>
      <c r="C405" s="31">
        <v>1</v>
      </c>
      <c r="D405" s="33">
        <v>5</v>
      </c>
      <c r="E405" s="34">
        <v>16234.2</v>
      </c>
      <c r="F405" s="34">
        <v>81171</v>
      </c>
      <c r="G405" s="35">
        <f t="shared" si="25"/>
        <v>4.5539797933569579E-3</v>
      </c>
      <c r="H405" s="34">
        <v>17824189.759999998</v>
      </c>
      <c r="I405" s="36">
        <f t="shared" si="24"/>
        <v>1604177.0783999998</v>
      </c>
      <c r="J405" s="37">
        <f t="shared" si="26"/>
        <v>93.814667701518999</v>
      </c>
      <c r="K405" s="38" t="s">
        <v>467</v>
      </c>
      <c r="L405" s="39" t="str">
        <f t="shared" si="27"/>
        <v/>
      </c>
    </row>
    <row r="406" spans="1:12" s="40" customFormat="1" ht="15" x14ac:dyDescent="0.25">
      <c r="A406" s="41">
        <v>745</v>
      </c>
      <c r="B406" s="42" t="s">
        <v>422</v>
      </c>
      <c r="C406" s="31">
        <v>1</v>
      </c>
      <c r="D406" s="33">
        <v>29</v>
      </c>
      <c r="E406" s="34">
        <v>13682.758620689656</v>
      </c>
      <c r="F406" s="34">
        <v>396800</v>
      </c>
      <c r="G406" s="35">
        <f t="shared" si="25"/>
        <v>1.0819055568435949E-2</v>
      </c>
      <c r="H406" s="34">
        <v>36676029.390000001</v>
      </c>
      <c r="I406" s="36">
        <f t="shared" si="24"/>
        <v>3300842.6450999998</v>
      </c>
      <c r="J406" s="37">
        <f t="shared" si="26"/>
        <v>212.24101992918344</v>
      </c>
      <c r="K406" s="38" t="s">
        <v>467</v>
      </c>
      <c r="L406" s="39" t="str">
        <f t="shared" si="27"/>
        <v/>
      </c>
    </row>
    <row r="407" spans="1:12" s="40" customFormat="1" ht="15" x14ac:dyDescent="0.25">
      <c r="A407" s="41">
        <v>750</v>
      </c>
      <c r="B407" s="42" t="s">
        <v>423</v>
      </c>
      <c r="C407" s="31">
        <v>1</v>
      </c>
      <c r="D407" s="33">
        <v>23</v>
      </c>
      <c r="E407" s="34">
        <v>17857.565217391304</v>
      </c>
      <c r="F407" s="34">
        <v>410724</v>
      </c>
      <c r="G407" s="35">
        <f t="shared" si="25"/>
        <v>3.1214222232736302E-2</v>
      </c>
      <c r="H407" s="34">
        <v>13158232.709999999</v>
      </c>
      <c r="I407" s="36">
        <f t="shared" si="24"/>
        <v>1184240.9438999998</v>
      </c>
      <c r="J407" s="37">
        <f t="shared" si="26"/>
        <v>43.315924342624236</v>
      </c>
      <c r="K407" s="38" t="s">
        <v>467</v>
      </c>
      <c r="L407" s="39" t="str">
        <f t="shared" si="27"/>
        <v/>
      </c>
    </row>
    <row r="408" spans="1:12" s="40" customFormat="1" ht="15" x14ac:dyDescent="0.25">
      <c r="A408" s="41">
        <v>753</v>
      </c>
      <c r="B408" s="42" t="s">
        <v>424</v>
      </c>
      <c r="C408" s="31">
        <v>1</v>
      </c>
      <c r="D408" s="33">
        <v>17</v>
      </c>
      <c r="E408" s="34">
        <v>14631.64705882353</v>
      </c>
      <c r="F408" s="34">
        <v>248738</v>
      </c>
      <c r="G408" s="35">
        <f t="shared" si="25"/>
        <v>7.8273830831933205E-3</v>
      </c>
      <c r="H408" s="34">
        <v>31777925.949999996</v>
      </c>
      <c r="I408" s="36">
        <f t="shared" si="24"/>
        <v>2860013.3354999996</v>
      </c>
      <c r="J408" s="37">
        <f t="shared" si="26"/>
        <v>178.46762739710053</v>
      </c>
      <c r="K408" s="38" t="s">
        <v>467</v>
      </c>
      <c r="L408" s="39" t="str">
        <f t="shared" si="27"/>
        <v/>
      </c>
    </row>
    <row r="409" spans="1:12" s="40" customFormat="1" ht="15" x14ac:dyDescent="0.25">
      <c r="A409" s="41">
        <v>755</v>
      </c>
      <c r="B409" s="42" t="s">
        <v>425</v>
      </c>
      <c r="C409" s="31">
        <v>1</v>
      </c>
      <c r="D409" s="33">
        <v>13</v>
      </c>
      <c r="E409" s="34">
        <v>17731.384615384617</v>
      </c>
      <c r="F409" s="34">
        <v>230508</v>
      </c>
      <c r="G409" s="35">
        <f t="shared" si="25"/>
        <v>1.8393708085944552E-2</v>
      </c>
      <c r="H409" s="34">
        <v>12531894</v>
      </c>
      <c r="I409" s="36">
        <f t="shared" si="24"/>
        <v>1127870.46</v>
      </c>
      <c r="J409" s="37">
        <f t="shared" si="26"/>
        <v>50.608707637045129</v>
      </c>
      <c r="K409" s="38" t="s">
        <v>467</v>
      </c>
      <c r="L409" s="39" t="str">
        <f t="shared" si="27"/>
        <v/>
      </c>
    </row>
    <row r="410" spans="1:12" s="40" customFormat="1" ht="15" x14ac:dyDescent="0.25">
      <c r="A410" s="41">
        <v>760</v>
      </c>
      <c r="B410" s="42" t="s">
        <v>426</v>
      </c>
      <c r="C410" s="31">
        <v>1</v>
      </c>
      <c r="D410" s="33">
        <v>69</v>
      </c>
      <c r="E410" s="34">
        <v>13775.797101449276</v>
      </c>
      <c r="F410" s="34">
        <v>950530</v>
      </c>
      <c r="G410" s="35">
        <f t="shared" si="25"/>
        <v>3.6803604291774102E-2</v>
      </c>
      <c r="H410" s="34">
        <v>25827089.990000002</v>
      </c>
      <c r="I410" s="36">
        <f t="shared" si="24"/>
        <v>2324438.0991000002</v>
      </c>
      <c r="J410" s="37">
        <f t="shared" si="26"/>
        <v>99.733473786098301</v>
      </c>
      <c r="K410" s="38" t="s">
        <v>467</v>
      </c>
      <c r="L410" s="39" t="str">
        <f t="shared" si="27"/>
        <v/>
      </c>
    </row>
    <row r="411" spans="1:12" s="40" customFormat="1" ht="15" x14ac:dyDescent="0.25">
      <c r="A411" s="41">
        <v>763</v>
      </c>
      <c r="B411" s="42" t="s">
        <v>427</v>
      </c>
      <c r="C411" s="31">
        <v>1</v>
      </c>
      <c r="D411" s="33">
        <v>10</v>
      </c>
      <c r="E411" s="34">
        <v>14678.9</v>
      </c>
      <c r="F411" s="34">
        <v>146789</v>
      </c>
      <c r="G411" s="35">
        <f t="shared" si="25"/>
        <v>9.8739121703137547E-3</v>
      </c>
      <c r="H411" s="34">
        <v>14866346.537021669</v>
      </c>
      <c r="I411" s="36">
        <f t="shared" si="24"/>
        <v>1337971.1883319502</v>
      </c>
      <c r="J411" s="37">
        <f t="shared" si="26"/>
        <v>81.14928150828402</v>
      </c>
      <c r="K411" s="38" t="s">
        <v>467</v>
      </c>
      <c r="L411" s="39" t="str">
        <f t="shared" si="27"/>
        <v/>
      </c>
    </row>
    <row r="412" spans="1:12" s="40" customFormat="1" ht="15" x14ac:dyDescent="0.25">
      <c r="A412" s="41">
        <v>765</v>
      </c>
      <c r="B412" s="42" t="s">
        <v>428</v>
      </c>
      <c r="C412" s="31">
        <v>1</v>
      </c>
      <c r="D412" s="33">
        <v>0</v>
      </c>
      <c r="E412" s="34">
        <v>21727.367988077494</v>
      </c>
      <c r="F412" s="34">
        <v>0</v>
      </c>
      <c r="G412" s="35" t="str">
        <f t="shared" si="25"/>
        <v/>
      </c>
      <c r="H412" s="34">
        <v>15111516.1</v>
      </c>
      <c r="I412" s="36">
        <f t="shared" si="24"/>
        <v>1360036.449</v>
      </c>
      <c r="J412" s="37">
        <f t="shared" si="26"/>
        <v>62.595545385262298</v>
      </c>
      <c r="K412" s="38" t="s">
        <v>467</v>
      </c>
      <c r="L412" s="39" t="str">
        <f t="shared" si="27"/>
        <v/>
      </c>
    </row>
    <row r="413" spans="1:12" s="40" customFormat="1" ht="15" x14ac:dyDescent="0.25">
      <c r="A413" s="41">
        <v>766</v>
      </c>
      <c r="B413" s="42" t="s">
        <v>429</v>
      </c>
      <c r="C413" s="31">
        <v>1</v>
      </c>
      <c r="D413" s="33">
        <v>6</v>
      </c>
      <c r="E413" s="34">
        <v>19108.5</v>
      </c>
      <c r="F413" s="34">
        <v>114651</v>
      </c>
      <c r="G413" s="35">
        <f t="shared" si="25"/>
        <v>5.1579202852959612E-3</v>
      </c>
      <c r="H413" s="34">
        <v>22228145</v>
      </c>
      <c r="I413" s="36">
        <f t="shared" si="24"/>
        <v>2000533.0499999998</v>
      </c>
      <c r="J413" s="37">
        <f t="shared" si="26"/>
        <v>98.693358976371755</v>
      </c>
      <c r="K413" s="38" t="s">
        <v>467</v>
      </c>
      <c r="L413" s="39" t="str">
        <f t="shared" si="27"/>
        <v/>
      </c>
    </row>
    <row r="414" spans="1:12" s="40" customFormat="1" ht="15" x14ac:dyDescent="0.25">
      <c r="A414" s="41">
        <v>767</v>
      </c>
      <c r="B414" s="42" t="s">
        <v>430</v>
      </c>
      <c r="C414" s="31">
        <v>1</v>
      </c>
      <c r="D414" s="33">
        <v>58</v>
      </c>
      <c r="E414" s="34">
        <v>12984.413793103447</v>
      </c>
      <c r="F414" s="34">
        <v>753096</v>
      </c>
      <c r="G414" s="35">
        <f t="shared" si="25"/>
        <v>3.1459473332785266E-2</v>
      </c>
      <c r="H414" s="34">
        <v>23938608</v>
      </c>
      <c r="I414" s="36">
        <f t="shared" si="24"/>
        <v>2154474.7199999997</v>
      </c>
      <c r="J414" s="37">
        <f t="shared" si="26"/>
        <v>107.92776187896362</v>
      </c>
      <c r="K414" s="38" t="s">
        <v>467</v>
      </c>
      <c r="L414" s="39" t="str">
        <f t="shared" si="27"/>
        <v/>
      </c>
    </row>
    <row r="415" spans="1:12" s="40" customFormat="1" ht="15" x14ac:dyDescent="0.25">
      <c r="A415" s="41">
        <v>770</v>
      </c>
      <c r="B415" s="42" t="s">
        <v>431</v>
      </c>
      <c r="C415" s="31">
        <v>1</v>
      </c>
      <c r="D415" s="33">
        <v>2</v>
      </c>
      <c r="E415" s="34">
        <v>13506</v>
      </c>
      <c r="F415" s="34">
        <v>27012</v>
      </c>
      <c r="G415" s="35">
        <f t="shared" si="25"/>
        <v>1.1683800805698502E-3</v>
      </c>
      <c r="H415" s="34">
        <v>23119189.079999998</v>
      </c>
      <c r="I415" s="36">
        <f t="shared" si="24"/>
        <v>2080727.0171999997</v>
      </c>
      <c r="J415" s="37">
        <f t="shared" si="26"/>
        <v>152.05945633051974</v>
      </c>
      <c r="K415" s="38" t="s">
        <v>467</v>
      </c>
      <c r="L415" s="39" t="str">
        <f t="shared" si="27"/>
        <v/>
      </c>
    </row>
    <row r="416" spans="1:12" s="40" customFormat="1" ht="15" x14ac:dyDescent="0.25">
      <c r="A416" s="41">
        <v>773</v>
      </c>
      <c r="B416" s="42" t="s">
        <v>432</v>
      </c>
      <c r="C416" s="31">
        <v>1</v>
      </c>
      <c r="D416" s="33">
        <v>55</v>
      </c>
      <c r="E416" s="34">
        <v>14586.727272727272</v>
      </c>
      <c r="F416" s="34">
        <v>802270</v>
      </c>
      <c r="G416" s="35">
        <f t="shared" si="25"/>
        <v>1.9927437371594185E-2</v>
      </c>
      <c r="H416" s="34">
        <v>40259567</v>
      </c>
      <c r="I416" s="36">
        <f t="shared" si="24"/>
        <v>3623361.03</v>
      </c>
      <c r="J416" s="37">
        <f t="shared" si="26"/>
        <v>193.4012323158039</v>
      </c>
      <c r="K416" s="38" t="s">
        <v>467</v>
      </c>
      <c r="L416" s="39" t="str">
        <f t="shared" si="27"/>
        <v/>
      </c>
    </row>
    <row r="417" spans="1:12" s="40" customFormat="1" ht="15" x14ac:dyDescent="0.25">
      <c r="A417" s="41">
        <v>774</v>
      </c>
      <c r="B417" s="42" t="s">
        <v>433</v>
      </c>
      <c r="C417" s="31">
        <v>1</v>
      </c>
      <c r="D417" s="33">
        <v>49</v>
      </c>
      <c r="E417" s="34">
        <v>29664</v>
      </c>
      <c r="F417" s="34">
        <v>1453536</v>
      </c>
      <c r="G417" s="35">
        <f t="shared" si="25"/>
        <v>0.1163023588773161</v>
      </c>
      <c r="H417" s="34">
        <v>12497906.439999999</v>
      </c>
      <c r="I417" s="36">
        <f t="shared" si="24"/>
        <v>1124811.5795999998</v>
      </c>
      <c r="J417" s="37">
        <f t="shared" si="26"/>
        <v>-11.081594538834958</v>
      </c>
      <c r="K417" s="38" t="s">
        <v>467</v>
      </c>
      <c r="L417" s="39" t="str">
        <f t="shared" si="27"/>
        <v/>
      </c>
    </row>
    <row r="418" spans="1:12" s="40" customFormat="1" ht="15" x14ac:dyDescent="0.25">
      <c r="A418" s="41">
        <v>775</v>
      </c>
      <c r="B418" s="42" t="s">
        <v>434</v>
      </c>
      <c r="C418" s="31">
        <v>1</v>
      </c>
      <c r="D418" s="33">
        <v>42</v>
      </c>
      <c r="E418" s="34">
        <v>12358.095238095239</v>
      </c>
      <c r="F418" s="34">
        <v>519040</v>
      </c>
      <c r="G418" s="35">
        <f t="shared" si="25"/>
        <v>5.7935451765047975E-3</v>
      </c>
      <c r="H418" s="34">
        <v>89589359.224282935</v>
      </c>
      <c r="I418" s="36">
        <f t="shared" si="24"/>
        <v>8063042.3301854637</v>
      </c>
      <c r="J418" s="37">
        <f t="shared" si="26"/>
        <v>610.45025020767082</v>
      </c>
      <c r="K418" s="38" t="s">
        <v>467</v>
      </c>
      <c r="L418" s="39" t="str">
        <f t="shared" si="27"/>
        <v/>
      </c>
    </row>
    <row r="419" spans="1:12" s="40" customFormat="1" ht="15" x14ac:dyDescent="0.25">
      <c r="A419" s="41">
        <v>778</v>
      </c>
      <c r="B419" s="42" t="s">
        <v>435</v>
      </c>
      <c r="C419" s="31">
        <v>1</v>
      </c>
      <c r="D419" s="33">
        <v>2</v>
      </c>
      <c r="E419" s="34">
        <v>13126</v>
      </c>
      <c r="F419" s="34">
        <v>26252</v>
      </c>
      <c r="G419" s="35">
        <f t="shared" si="25"/>
        <v>1.6105529376946933E-3</v>
      </c>
      <c r="H419" s="34">
        <v>16299992</v>
      </c>
      <c r="I419" s="36">
        <f t="shared" si="24"/>
        <v>1466999.28</v>
      </c>
      <c r="J419" s="37">
        <f t="shared" si="26"/>
        <v>109.76285844888008</v>
      </c>
      <c r="K419" s="38" t="s">
        <v>467</v>
      </c>
      <c r="L419" s="39" t="str">
        <f t="shared" si="27"/>
        <v/>
      </c>
    </row>
    <row r="420" spans="1:12" s="40" customFormat="1" ht="15" x14ac:dyDescent="0.25">
      <c r="A420" s="41">
        <v>780</v>
      </c>
      <c r="B420" s="42" t="s">
        <v>436</v>
      </c>
      <c r="C420" s="31">
        <v>1</v>
      </c>
      <c r="D420" s="33">
        <v>48</v>
      </c>
      <c r="E420" s="34">
        <v>13166.583333333334</v>
      </c>
      <c r="F420" s="34">
        <v>631996</v>
      </c>
      <c r="G420" s="35">
        <f t="shared" si="25"/>
        <v>1.289829371841569E-2</v>
      </c>
      <c r="H420" s="34">
        <v>48998419</v>
      </c>
      <c r="I420" s="36">
        <f t="shared" si="24"/>
        <v>4409857.71</v>
      </c>
      <c r="J420" s="37">
        <f t="shared" si="26"/>
        <v>286.92802182292291</v>
      </c>
      <c r="K420" s="38" t="s">
        <v>467</v>
      </c>
      <c r="L420" s="39" t="str">
        <f t="shared" si="27"/>
        <v/>
      </c>
    </row>
    <row r="421" spans="1:12" s="40" customFormat="1" ht="15" x14ac:dyDescent="0.25">
      <c r="A421" s="41">
        <v>801</v>
      </c>
      <c r="B421" s="42" t="s">
        <v>437</v>
      </c>
      <c r="C421" s="31">
        <v>1</v>
      </c>
      <c r="D421" s="33">
        <v>0</v>
      </c>
      <c r="E421" s="34">
        <v>18598.304527706423</v>
      </c>
      <c r="F421" s="34">
        <v>0</v>
      </c>
      <c r="G421" s="35" t="str">
        <f t="shared" si="25"/>
        <v/>
      </c>
      <c r="H421" s="34">
        <v>16260092</v>
      </c>
      <c r="I421" s="36">
        <f t="shared" si="24"/>
        <v>1463408.28</v>
      </c>
      <c r="J421" s="37" t="str">
        <f t="shared" si="26"/>
        <v/>
      </c>
      <c r="K421" s="38" t="s">
        <v>467</v>
      </c>
      <c r="L421" s="39" t="str">
        <f t="shared" si="27"/>
        <v/>
      </c>
    </row>
    <row r="422" spans="1:12" s="40" customFormat="1" ht="15" x14ac:dyDescent="0.25">
      <c r="A422" s="41">
        <v>805</v>
      </c>
      <c r="B422" s="42" t="s">
        <v>438</v>
      </c>
      <c r="C422" s="31">
        <v>1</v>
      </c>
      <c r="D422" s="33">
        <v>0</v>
      </c>
      <c r="E422" s="34">
        <v>17998.477600644121</v>
      </c>
      <c r="F422" s="34">
        <v>0</v>
      </c>
      <c r="G422" s="35" t="str">
        <f t="shared" si="25"/>
        <v/>
      </c>
      <c r="H422" s="34">
        <v>22348952</v>
      </c>
      <c r="I422" s="36">
        <f t="shared" si="24"/>
        <v>2011405.68</v>
      </c>
      <c r="J422" s="37" t="str">
        <f t="shared" si="26"/>
        <v/>
      </c>
      <c r="K422" s="38" t="s">
        <v>467</v>
      </c>
      <c r="L422" s="39" t="str">
        <f t="shared" si="27"/>
        <v/>
      </c>
    </row>
    <row r="423" spans="1:12" s="40" customFormat="1" ht="15" x14ac:dyDescent="0.25">
      <c r="A423" s="41">
        <v>806</v>
      </c>
      <c r="B423" s="42" t="s">
        <v>439</v>
      </c>
      <c r="C423" s="31">
        <v>1</v>
      </c>
      <c r="D423" s="33">
        <v>0</v>
      </c>
      <c r="E423" s="34">
        <v>22436.812016754891</v>
      </c>
      <c r="F423" s="34">
        <v>0</v>
      </c>
      <c r="G423" s="35" t="str">
        <f t="shared" si="25"/>
        <v/>
      </c>
      <c r="H423" s="34">
        <v>19476287</v>
      </c>
      <c r="I423" s="36">
        <f t="shared" si="24"/>
        <v>1752865.8299999998</v>
      </c>
      <c r="J423" s="37" t="str">
        <f t="shared" si="26"/>
        <v/>
      </c>
      <c r="K423" s="38" t="s">
        <v>467</v>
      </c>
      <c r="L423" s="39" t="str">
        <f t="shared" si="27"/>
        <v/>
      </c>
    </row>
    <row r="424" spans="1:12" s="40" customFormat="1" ht="15" x14ac:dyDescent="0.25">
      <c r="A424" s="41">
        <v>810</v>
      </c>
      <c r="B424" s="42" t="s">
        <v>440</v>
      </c>
      <c r="C424" s="31">
        <v>1</v>
      </c>
      <c r="D424" s="33">
        <v>0</v>
      </c>
      <c r="E424" s="34">
        <v>17547.046825633384</v>
      </c>
      <c r="F424" s="34">
        <v>0</v>
      </c>
      <c r="G424" s="35" t="str">
        <f t="shared" si="25"/>
        <v/>
      </c>
      <c r="H424" s="34">
        <v>23323177</v>
      </c>
      <c r="I424" s="36">
        <f t="shared" si="24"/>
        <v>2099085.9299999997</v>
      </c>
      <c r="J424" s="37" t="str">
        <f t="shared" si="26"/>
        <v/>
      </c>
      <c r="K424" s="38" t="s">
        <v>467</v>
      </c>
      <c r="L424" s="39" t="str">
        <f t="shared" si="27"/>
        <v/>
      </c>
    </row>
    <row r="425" spans="1:12" s="40" customFormat="1" ht="15" x14ac:dyDescent="0.25">
      <c r="A425" s="41">
        <v>815</v>
      </c>
      <c r="B425" s="42" t="s">
        <v>441</v>
      </c>
      <c r="C425" s="31">
        <v>1</v>
      </c>
      <c r="D425" s="33">
        <v>0</v>
      </c>
      <c r="E425" s="34">
        <v>24225.889389067524</v>
      </c>
      <c r="F425" s="34">
        <v>0</v>
      </c>
      <c r="G425" s="35" t="str">
        <f t="shared" si="25"/>
        <v/>
      </c>
      <c r="H425" s="34">
        <v>13981522.0851337</v>
      </c>
      <c r="I425" s="36">
        <f t="shared" si="24"/>
        <v>1258336.9876620329</v>
      </c>
      <c r="J425" s="37" t="str">
        <f t="shared" si="26"/>
        <v/>
      </c>
      <c r="K425" s="38" t="s">
        <v>467</v>
      </c>
      <c r="L425" s="39" t="str">
        <f t="shared" si="27"/>
        <v/>
      </c>
    </row>
    <row r="426" spans="1:12" s="40" customFormat="1" ht="15" x14ac:dyDescent="0.25">
      <c r="A426" s="41">
        <v>817</v>
      </c>
      <c r="B426" s="43" t="s">
        <v>442</v>
      </c>
      <c r="C426" s="31">
        <v>1</v>
      </c>
      <c r="D426" s="33">
        <v>0</v>
      </c>
      <c r="E426" s="34">
        <v>18717.684841201721</v>
      </c>
      <c r="F426" s="34">
        <v>0</v>
      </c>
      <c r="G426" s="35" t="str">
        <f t="shared" si="25"/>
        <v/>
      </c>
      <c r="H426" s="34">
        <v>20796386</v>
      </c>
      <c r="I426" s="36">
        <f t="shared" si="24"/>
        <v>1871674.74</v>
      </c>
      <c r="J426" s="37" t="str">
        <f t="shared" si="26"/>
        <v/>
      </c>
      <c r="K426" s="38" t="s">
        <v>467</v>
      </c>
      <c r="L426" s="39" t="str">
        <f t="shared" si="27"/>
        <v/>
      </c>
    </row>
    <row r="427" spans="1:12" s="40" customFormat="1" ht="15" x14ac:dyDescent="0.25">
      <c r="A427" s="41">
        <v>818</v>
      </c>
      <c r="B427" s="42" t="s">
        <v>443</v>
      </c>
      <c r="C427" s="31">
        <v>1</v>
      </c>
      <c r="D427" s="33">
        <v>0</v>
      </c>
      <c r="E427" s="34">
        <v>23165.428247422678</v>
      </c>
      <c r="F427" s="34">
        <v>0</v>
      </c>
      <c r="G427" s="35" t="str">
        <f t="shared" si="25"/>
        <v/>
      </c>
      <c r="H427" s="34">
        <v>10947924</v>
      </c>
      <c r="I427" s="36">
        <f t="shared" si="24"/>
        <v>985313.15999999992</v>
      </c>
      <c r="J427" s="37" t="str">
        <f t="shared" si="26"/>
        <v/>
      </c>
      <c r="K427" s="38" t="s">
        <v>467</v>
      </c>
      <c r="L427" s="39" t="str">
        <f t="shared" si="27"/>
        <v/>
      </c>
    </row>
    <row r="428" spans="1:12" s="40" customFormat="1" ht="15" x14ac:dyDescent="0.25">
      <c r="A428" s="41">
        <v>821</v>
      </c>
      <c r="B428" s="42" t="s">
        <v>444</v>
      </c>
      <c r="C428" s="31">
        <v>1</v>
      </c>
      <c r="D428" s="33">
        <v>0</v>
      </c>
      <c r="E428" s="34">
        <v>18158.077456608811</v>
      </c>
      <c r="F428" s="34">
        <v>0</v>
      </c>
      <c r="G428" s="35" t="str">
        <f t="shared" si="25"/>
        <v/>
      </c>
      <c r="H428" s="34">
        <v>26922004</v>
      </c>
      <c r="I428" s="36">
        <f t="shared" si="24"/>
        <v>2422980.36</v>
      </c>
      <c r="J428" s="37" t="str">
        <f t="shared" si="26"/>
        <v/>
      </c>
      <c r="K428" s="38" t="s">
        <v>467</v>
      </c>
      <c r="L428" s="39" t="str">
        <f t="shared" si="27"/>
        <v/>
      </c>
    </row>
    <row r="429" spans="1:12" s="40" customFormat="1" ht="15" x14ac:dyDescent="0.25">
      <c r="A429" s="41">
        <v>823</v>
      </c>
      <c r="B429" s="42" t="s">
        <v>445</v>
      </c>
      <c r="C429" s="31">
        <v>1</v>
      </c>
      <c r="D429" s="33">
        <v>0</v>
      </c>
      <c r="E429" s="34">
        <v>20711.708589560854</v>
      </c>
      <c r="F429" s="34">
        <v>0</v>
      </c>
      <c r="G429" s="35" t="str">
        <f t="shared" si="25"/>
        <v/>
      </c>
      <c r="H429" s="34">
        <v>32861439</v>
      </c>
      <c r="I429" s="36">
        <f t="shared" si="24"/>
        <v>2957529.51</v>
      </c>
      <c r="J429" s="37" t="str">
        <f t="shared" si="26"/>
        <v/>
      </c>
      <c r="K429" s="38" t="s">
        <v>467</v>
      </c>
      <c r="L429" s="39" t="str">
        <f t="shared" si="27"/>
        <v/>
      </c>
    </row>
    <row r="430" spans="1:12" s="40" customFormat="1" ht="15" x14ac:dyDescent="0.25">
      <c r="A430" s="41">
        <v>825</v>
      </c>
      <c r="B430" s="42" t="s">
        <v>446</v>
      </c>
      <c r="C430" s="31">
        <v>1</v>
      </c>
      <c r="D430" s="33">
        <v>0</v>
      </c>
      <c r="E430" s="34">
        <v>18455.012406015037</v>
      </c>
      <c r="F430" s="34">
        <v>0</v>
      </c>
      <c r="G430" s="35" t="str">
        <f t="shared" si="25"/>
        <v/>
      </c>
      <c r="H430" s="34">
        <v>39391238</v>
      </c>
      <c r="I430" s="36">
        <f t="shared" si="24"/>
        <v>3545211.42</v>
      </c>
      <c r="J430" s="37" t="str">
        <f t="shared" si="26"/>
        <v/>
      </c>
      <c r="K430" s="38" t="s">
        <v>467</v>
      </c>
      <c r="L430" s="39" t="str">
        <f t="shared" si="27"/>
        <v/>
      </c>
    </row>
    <row r="431" spans="1:12" s="40" customFormat="1" ht="15" x14ac:dyDescent="0.25">
      <c r="A431" s="41">
        <v>828</v>
      </c>
      <c r="B431" s="42" t="s">
        <v>447</v>
      </c>
      <c r="C431" s="31">
        <v>1</v>
      </c>
      <c r="D431" s="33">
        <v>0</v>
      </c>
      <c r="E431" s="34">
        <v>18820.816505102041</v>
      </c>
      <c r="F431" s="34">
        <v>0</v>
      </c>
      <c r="G431" s="35" t="str">
        <f t="shared" si="25"/>
        <v/>
      </c>
      <c r="H431" s="34">
        <v>44076107.229999997</v>
      </c>
      <c r="I431" s="36">
        <f t="shared" si="24"/>
        <v>3966849.6506999996</v>
      </c>
      <c r="J431" s="37" t="str">
        <f t="shared" si="26"/>
        <v/>
      </c>
      <c r="K431" s="38" t="s">
        <v>467</v>
      </c>
      <c r="L431" s="39" t="str">
        <f t="shared" si="27"/>
        <v/>
      </c>
    </row>
    <row r="432" spans="1:12" s="40" customFormat="1" ht="15" x14ac:dyDescent="0.25">
      <c r="A432" s="41">
        <v>829</v>
      </c>
      <c r="B432" s="42" t="s">
        <v>448</v>
      </c>
      <c r="C432" s="31">
        <v>1</v>
      </c>
      <c r="D432" s="33">
        <v>0</v>
      </c>
      <c r="E432" s="34">
        <v>24730.492052669168</v>
      </c>
      <c r="F432" s="34">
        <v>0</v>
      </c>
      <c r="G432" s="35" t="str">
        <f t="shared" si="25"/>
        <v/>
      </c>
      <c r="H432" s="34">
        <v>19020546.810000002</v>
      </c>
      <c r="I432" s="36">
        <f t="shared" si="24"/>
        <v>1711849.2129000002</v>
      </c>
      <c r="J432" s="37" t="str">
        <f t="shared" si="26"/>
        <v/>
      </c>
      <c r="K432" s="38" t="s">
        <v>467</v>
      </c>
      <c r="L432" s="39" t="str">
        <f t="shared" si="27"/>
        <v/>
      </c>
    </row>
    <row r="433" spans="1:13" s="40" customFormat="1" ht="15" x14ac:dyDescent="0.25">
      <c r="A433" s="41">
        <v>830</v>
      </c>
      <c r="B433" s="42" t="s">
        <v>449</v>
      </c>
      <c r="C433" s="31">
        <v>1</v>
      </c>
      <c r="D433" s="33">
        <v>0</v>
      </c>
      <c r="E433" s="34">
        <v>30246.33024391198</v>
      </c>
      <c r="F433" s="34">
        <v>0</v>
      </c>
      <c r="G433" s="35" t="str">
        <f t="shared" si="25"/>
        <v/>
      </c>
      <c r="H433" s="34">
        <v>11121233</v>
      </c>
      <c r="I433" s="36">
        <f t="shared" si="24"/>
        <v>1000910.97</v>
      </c>
      <c r="J433" s="37" t="str">
        <f t="shared" si="26"/>
        <v/>
      </c>
      <c r="K433" s="38" t="s">
        <v>467</v>
      </c>
      <c r="L433" s="39" t="str">
        <f t="shared" si="27"/>
        <v/>
      </c>
    </row>
    <row r="434" spans="1:13" s="40" customFormat="1" ht="15" x14ac:dyDescent="0.25">
      <c r="A434" s="41">
        <v>832</v>
      </c>
      <c r="B434" s="42" t="s">
        <v>450</v>
      </c>
      <c r="C434" s="31">
        <v>1</v>
      </c>
      <c r="D434" s="33">
        <v>0</v>
      </c>
      <c r="E434" s="34">
        <v>17267.095931972788</v>
      </c>
      <c r="F434" s="34">
        <v>0</v>
      </c>
      <c r="G434" s="35" t="str">
        <f t="shared" si="25"/>
        <v/>
      </c>
      <c r="H434" s="34">
        <v>25382631</v>
      </c>
      <c r="I434" s="36">
        <f t="shared" si="24"/>
        <v>2284436.79</v>
      </c>
      <c r="J434" s="37" t="str">
        <f t="shared" si="26"/>
        <v/>
      </c>
      <c r="K434" s="38" t="s">
        <v>467</v>
      </c>
      <c r="L434" s="39" t="str">
        <f t="shared" si="27"/>
        <v/>
      </c>
    </row>
    <row r="435" spans="1:13" s="40" customFormat="1" ht="15" x14ac:dyDescent="0.25">
      <c r="A435" s="41">
        <v>851</v>
      </c>
      <c r="B435" s="42" t="s">
        <v>451</v>
      </c>
      <c r="C435" s="31">
        <v>1</v>
      </c>
      <c r="D435" s="33">
        <v>0</v>
      </c>
      <c r="E435" s="34">
        <v>18949.676789587851</v>
      </c>
      <c r="F435" s="34">
        <v>0</v>
      </c>
      <c r="G435" s="35" t="str">
        <f t="shared" si="25"/>
        <v/>
      </c>
      <c r="H435" s="34">
        <v>8687326</v>
      </c>
      <c r="I435" s="36">
        <f t="shared" si="24"/>
        <v>781859.34</v>
      </c>
      <c r="J435" s="37" t="str">
        <f t="shared" si="26"/>
        <v/>
      </c>
      <c r="K435" s="38" t="s">
        <v>467</v>
      </c>
      <c r="L435" s="39" t="str">
        <f t="shared" si="27"/>
        <v/>
      </c>
    </row>
    <row r="436" spans="1:13" s="40" customFormat="1" ht="15" x14ac:dyDescent="0.25">
      <c r="A436" s="41">
        <v>852</v>
      </c>
      <c r="B436" s="42" t="s">
        <v>452</v>
      </c>
      <c r="C436" s="31">
        <v>1</v>
      </c>
      <c r="D436" s="33">
        <v>0</v>
      </c>
      <c r="E436" s="34">
        <v>21117.692507415901</v>
      </c>
      <c r="F436" s="34">
        <v>0</v>
      </c>
      <c r="G436" s="35" t="str">
        <f t="shared" si="25"/>
        <v/>
      </c>
      <c r="H436" s="34">
        <v>13468861.880000001</v>
      </c>
      <c r="I436" s="36">
        <f t="shared" si="24"/>
        <v>1212197.5692</v>
      </c>
      <c r="J436" s="37" t="str">
        <f t="shared" si="26"/>
        <v/>
      </c>
      <c r="K436" s="38" t="s">
        <v>467</v>
      </c>
      <c r="L436" s="39" t="str">
        <f t="shared" si="27"/>
        <v/>
      </c>
    </row>
    <row r="437" spans="1:13" s="40" customFormat="1" ht="15" x14ac:dyDescent="0.25">
      <c r="A437" s="41">
        <v>853</v>
      </c>
      <c r="B437" s="42" t="s">
        <v>453</v>
      </c>
      <c r="C437" s="31">
        <v>1</v>
      </c>
      <c r="D437" s="33">
        <v>0</v>
      </c>
      <c r="E437" s="34">
        <v>19169.445199724629</v>
      </c>
      <c r="F437" s="34">
        <v>0</v>
      </c>
      <c r="G437" s="35" t="str">
        <f t="shared" si="25"/>
        <v/>
      </c>
      <c r="H437" s="34">
        <v>23900272</v>
      </c>
      <c r="I437" s="36">
        <f t="shared" si="24"/>
        <v>2151024.48</v>
      </c>
      <c r="J437" s="37" t="str">
        <f t="shared" si="26"/>
        <v/>
      </c>
      <c r="K437" s="38" t="s">
        <v>467</v>
      </c>
      <c r="L437" s="39" t="str">
        <f t="shared" si="27"/>
        <v/>
      </c>
    </row>
    <row r="438" spans="1:13" s="40" customFormat="1" ht="15" x14ac:dyDescent="0.25">
      <c r="A438" s="41">
        <v>855</v>
      </c>
      <c r="B438" s="42" t="s">
        <v>454</v>
      </c>
      <c r="C438" s="31">
        <v>1</v>
      </c>
      <c r="D438" s="33">
        <v>0</v>
      </c>
      <c r="E438" s="34">
        <v>23444.946937901499</v>
      </c>
      <c r="F438" s="34">
        <v>0</v>
      </c>
      <c r="G438" s="35" t="str">
        <f t="shared" si="25"/>
        <v/>
      </c>
      <c r="H438" s="34">
        <v>10975462</v>
      </c>
      <c r="I438" s="36">
        <f t="shared" si="24"/>
        <v>987791.58</v>
      </c>
      <c r="J438" s="37" t="str">
        <f t="shared" si="26"/>
        <v/>
      </c>
      <c r="K438" s="38" t="s">
        <v>467</v>
      </c>
      <c r="L438" s="39" t="str">
        <f t="shared" si="27"/>
        <v/>
      </c>
    </row>
    <row r="439" spans="1:13" s="40" customFormat="1" ht="15" x14ac:dyDescent="0.25">
      <c r="A439" s="41">
        <v>860</v>
      </c>
      <c r="B439" s="42" t="s">
        <v>455</v>
      </c>
      <c r="C439" s="31">
        <v>1</v>
      </c>
      <c r="D439" s="33">
        <v>0</v>
      </c>
      <c r="E439" s="34">
        <v>20960.073633217995</v>
      </c>
      <c r="F439" s="34">
        <v>0</v>
      </c>
      <c r="G439" s="35" t="str">
        <f t="shared" si="25"/>
        <v/>
      </c>
      <c r="H439" s="34">
        <v>12402915.719999999</v>
      </c>
      <c r="I439" s="36">
        <f t="shared" si="24"/>
        <v>1116262.4147999999</v>
      </c>
      <c r="J439" s="37" t="str">
        <f t="shared" si="26"/>
        <v/>
      </c>
      <c r="K439" s="38" t="s">
        <v>467</v>
      </c>
      <c r="L439" s="39" t="str">
        <f t="shared" si="27"/>
        <v/>
      </c>
    </row>
    <row r="440" spans="1:13" s="40" customFormat="1" ht="15" x14ac:dyDescent="0.25">
      <c r="A440" s="41">
        <v>871</v>
      </c>
      <c r="B440" s="42" t="s">
        <v>456</v>
      </c>
      <c r="C440" s="31">
        <v>1</v>
      </c>
      <c r="D440" s="33">
        <v>0</v>
      </c>
      <c r="E440" s="34">
        <v>22237.485939686274</v>
      </c>
      <c r="F440" s="34">
        <v>0</v>
      </c>
      <c r="G440" s="35" t="str">
        <f t="shared" si="25"/>
        <v/>
      </c>
      <c r="H440" s="34">
        <v>29385622.696894038</v>
      </c>
      <c r="I440" s="36">
        <f t="shared" si="24"/>
        <v>2644706.0427204636</v>
      </c>
      <c r="J440" s="37" t="str">
        <f t="shared" si="26"/>
        <v/>
      </c>
      <c r="K440" s="38" t="s">
        <v>467</v>
      </c>
      <c r="L440" s="39" t="str">
        <f t="shared" si="27"/>
        <v/>
      </c>
    </row>
    <row r="441" spans="1:13" s="40" customFormat="1" ht="15" x14ac:dyDescent="0.25">
      <c r="A441" s="41">
        <v>872</v>
      </c>
      <c r="B441" s="42" t="s">
        <v>457</v>
      </c>
      <c r="C441" s="31">
        <v>1</v>
      </c>
      <c r="D441" s="33">
        <v>0</v>
      </c>
      <c r="E441" s="34">
        <v>17784.267659854977</v>
      </c>
      <c r="F441" s="34">
        <v>0</v>
      </c>
      <c r="G441" s="35" t="str">
        <f t="shared" si="25"/>
        <v/>
      </c>
      <c r="H441" s="34">
        <v>27217210</v>
      </c>
      <c r="I441" s="36">
        <f t="shared" si="24"/>
        <v>2449548.9</v>
      </c>
      <c r="J441" s="37" t="str">
        <f t="shared" si="26"/>
        <v/>
      </c>
      <c r="K441" s="38" t="s">
        <v>467</v>
      </c>
      <c r="L441" s="39" t="str">
        <f t="shared" si="27"/>
        <v/>
      </c>
    </row>
    <row r="442" spans="1:13" s="40" customFormat="1" ht="15" x14ac:dyDescent="0.25">
      <c r="A442" s="41">
        <v>873</v>
      </c>
      <c r="B442" s="42" t="s">
        <v>458</v>
      </c>
      <c r="C442" s="31">
        <v>1</v>
      </c>
      <c r="D442" s="33">
        <v>0</v>
      </c>
      <c r="E442" s="34">
        <v>19514.094501875003</v>
      </c>
      <c r="F442" s="34">
        <v>0</v>
      </c>
      <c r="G442" s="35" t="str">
        <f t="shared" si="25"/>
        <v/>
      </c>
      <c r="H442" s="34">
        <v>11372340.41</v>
      </c>
      <c r="I442" s="36">
        <f t="shared" si="24"/>
        <v>1023510.6368999999</v>
      </c>
      <c r="J442" s="37" t="str">
        <f t="shared" si="26"/>
        <v/>
      </c>
      <c r="K442" s="38" t="s">
        <v>467</v>
      </c>
      <c r="L442" s="39" t="str">
        <f t="shared" si="27"/>
        <v/>
      </c>
    </row>
    <row r="443" spans="1:13" s="40" customFormat="1" ht="15" x14ac:dyDescent="0.25">
      <c r="A443" s="41">
        <v>876</v>
      </c>
      <c r="B443" s="42" t="s">
        <v>459</v>
      </c>
      <c r="C443" s="31">
        <v>1</v>
      </c>
      <c r="D443" s="33">
        <v>0</v>
      </c>
      <c r="E443" s="34">
        <v>17213.033644859814</v>
      </c>
      <c r="F443" s="34">
        <v>0</v>
      </c>
      <c r="G443" s="35" t="str">
        <f t="shared" si="25"/>
        <v/>
      </c>
      <c r="H443" s="34">
        <v>20195478</v>
      </c>
      <c r="I443" s="36">
        <f t="shared" si="24"/>
        <v>1817593.02</v>
      </c>
      <c r="J443" s="37" t="str">
        <f t="shared" si="26"/>
        <v/>
      </c>
      <c r="K443" s="38" t="s">
        <v>467</v>
      </c>
      <c r="L443" s="39" t="str">
        <f t="shared" si="27"/>
        <v/>
      </c>
    </row>
    <row r="444" spans="1:13" s="40" customFormat="1" ht="15" x14ac:dyDescent="0.25">
      <c r="A444" s="41">
        <v>878</v>
      </c>
      <c r="B444" s="42" t="s">
        <v>460</v>
      </c>
      <c r="C444" s="31">
        <v>1</v>
      </c>
      <c r="D444" s="33">
        <v>0</v>
      </c>
      <c r="E444" s="34">
        <v>18569.361200752694</v>
      </c>
      <c r="F444" s="34">
        <v>0</v>
      </c>
      <c r="G444" s="35" t="str">
        <f t="shared" si="25"/>
        <v/>
      </c>
      <c r="H444" s="34">
        <v>18223736.79101523</v>
      </c>
      <c r="I444" s="36">
        <f t="shared" si="24"/>
        <v>1640136.3111913707</v>
      </c>
      <c r="J444" s="37" t="str">
        <f t="shared" si="26"/>
        <v/>
      </c>
      <c r="K444" s="38" t="s">
        <v>467</v>
      </c>
      <c r="L444" s="39" t="str">
        <f t="shared" si="27"/>
        <v/>
      </c>
    </row>
    <row r="445" spans="1:13" s="40" customFormat="1" ht="15" x14ac:dyDescent="0.25">
      <c r="A445" s="41">
        <v>879</v>
      </c>
      <c r="B445" s="42" t="s">
        <v>461</v>
      </c>
      <c r="C445" s="31">
        <v>1</v>
      </c>
      <c r="D445" s="33">
        <v>0</v>
      </c>
      <c r="E445" s="34">
        <v>20392.905822102424</v>
      </c>
      <c r="F445" s="34">
        <v>0</v>
      </c>
      <c r="G445" s="35" t="str">
        <f t="shared" si="25"/>
        <v/>
      </c>
      <c r="H445" s="34">
        <v>14808788.003591234</v>
      </c>
      <c r="I445" s="36">
        <f t="shared" si="24"/>
        <v>1332790.920323211</v>
      </c>
      <c r="J445" s="37" t="str">
        <f t="shared" si="26"/>
        <v/>
      </c>
      <c r="K445" s="38" t="s">
        <v>467</v>
      </c>
      <c r="L445" s="39" t="str">
        <f t="shared" si="27"/>
        <v/>
      </c>
    </row>
    <row r="446" spans="1:13" s="40" customFormat="1" ht="15" x14ac:dyDescent="0.25">
      <c r="A446" s="41">
        <v>885</v>
      </c>
      <c r="B446" s="42" t="s">
        <v>462</v>
      </c>
      <c r="C446" s="31">
        <v>1</v>
      </c>
      <c r="D446" s="33">
        <v>0</v>
      </c>
      <c r="E446" s="34">
        <v>18884.599848726113</v>
      </c>
      <c r="F446" s="34">
        <v>0</v>
      </c>
      <c r="G446" s="35" t="str">
        <f t="shared" si="25"/>
        <v/>
      </c>
      <c r="H446" s="34">
        <v>23770964</v>
      </c>
      <c r="I446" s="36">
        <f t="shared" si="24"/>
        <v>2139386.7599999998</v>
      </c>
      <c r="J446" s="37" t="str">
        <f t="shared" si="26"/>
        <v/>
      </c>
      <c r="K446" s="38" t="s">
        <v>467</v>
      </c>
      <c r="L446" s="39" t="str">
        <f t="shared" si="27"/>
        <v/>
      </c>
    </row>
    <row r="447" spans="1:13" s="40" customFormat="1" ht="15" x14ac:dyDescent="0.25">
      <c r="A447" s="44">
        <v>910</v>
      </c>
      <c r="B447" s="45" t="s">
        <v>463</v>
      </c>
      <c r="C447" s="31">
        <v>1</v>
      </c>
      <c r="D447" s="33">
        <v>0</v>
      </c>
      <c r="E447" s="34">
        <v>19911.075555555555</v>
      </c>
      <c r="F447" s="34">
        <v>0</v>
      </c>
      <c r="G447" s="35" t="str">
        <f t="shared" si="25"/>
        <v/>
      </c>
      <c r="H447" s="34">
        <v>7530615.2200000007</v>
      </c>
      <c r="I447" s="36">
        <f t="shared" si="24"/>
        <v>677755.36979999999</v>
      </c>
      <c r="J447" s="37" t="str">
        <f t="shared" si="26"/>
        <v/>
      </c>
      <c r="K447" s="38" t="s">
        <v>467</v>
      </c>
      <c r="L447" s="39" t="str">
        <f t="shared" si="27"/>
        <v/>
      </c>
    </row>
    <row r="448" spans="1:13" x14ac:dyDescent="0.25">
      <c r="A448" s="41">
        <v>915</v>
      </c>
      <c r="B448" s="42" t="s">
        <v>464</v>
      </c>
      <c r="C448" s="31">
        <v>1</v>
      </c>
      <c r="D448" s="33">
        <v>0</v>
      </c>
      <c r="E448" s="34">
        <v>20761.116066204384</v>
      </c>
      <c r="F448" s="34">
        <v>0</v>
      </c>
      <c r="G448" s="35" t="str">
        <f t="shared" si="25"/>
        <v/>
      </c>
      <c r="H448" s="34">
        <v>5897037.3900000006</v>
      </c>
      <c r="I448" s="36">
        <f t="shared" si="24"/>
        <v>530733.36510000005</v>
      </c>
      <c r="J448" s="37" t="str">
        <f t="shared" si="26"/>
        <v/>
      </c>
      <c r="K448" s="38" t="s">
        <v>467</v>
      </c>
      <c r="L448" s="39" t="str">
        <f t="shared" si="27"/>
        <v/>
      </c>
      <c r="M448" s="40"/>
    </row>
    <row r="449" spans="1:13" x14ac:dyDescent="0.25">
      <c r="A449" s="46"/>
      <c r="B449" s="47"/>
      <c r="C449" s="46"/>
      <c r="D449" s="48"/>
      <c r="E449" s="49"/>
      <c r="F449" s="49"/>
      <c r="G449" s="50"/>
      <c r="H449" s="49"/>
      <c r="I449" s="51"/>
      <c r="J449" s="48"/>
      <c r="K449" s="49"/>
      <c r="L449" s="52"/>
      <c r="M449" s="40"/>
    </row>
    <row r="450" spans="1:13" x14ac:dyDescent="0.25">
      <c r="A450" s="53">
        <v>999</v>
      </c>
      <c r="B450" s="54" t="s">
        <v>465</v>
      </c>
      <c r="C450" s="55" t="s">
        <v>466</v>
      </c>
      <c r="D450" s="56">
        <f>SUM(D10:D448)</f>
        <v>46498</v>
      </c>
      <c r="E450" s="55" t="s">
        <v>466</v>
      </c>
      <c r="F450" s="56">
        <f>SUM(F10:F448)</f>
        <v>696174981</v>
      </c>
      <c r="G450" s="55" t="s">
        <v>466</v>
      </c>
      <c r="H450" s="56">
        <f>SUM(H10:H448)</f>
        <v>15026034304.745283</v>
      </c>
      <c r="I450" s="53" t="s">
        <v>466</v>
      </c>
      <c r="J450" s="55">
        <f>SUMIF(J10:J448,"&gt;0")</f>
        <v>48565.223337015603</v>
      </c>
      <c r="K450" s="55" t="s">
        <v>466</v>
      </c>
      <c r="L450" s="57">
        <f>SUM(L10:L448)+J450</f>
        <v>70434.585913783347</v>
      </c>
    </row>
    <row r="452" spans="1:13" x14ac:dyDescent="0.25">
      <c r="F452" s="59"/>
    </row>
    <row r="453" spans="1:13" x14ac:dyDescent="0.25">
      <c r="K453" s="61"/>
    </row>
  </sheetData>
  <autoFilter ref="A9:L448" xr:uid="{84DC6E01-BF30-4E31-8F58-B27FBF40F876}"/>
  <mergeCells count="2">
    <mergeCell ref="I5:J6"/>
    <mergeCell ref="K5:L6"/>
  </mergeCells>
  <pageMargins left="0.24" right="0.24" top="0.64" bottom="0.64" header="0.34" footer="0.2"/>
  <pageSetup scale="61" fitToHeight="3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DESE-231-64507</_dlc_DocId>
    <_dlc_DocIdUrl xmlns="733efe1c-5bbe-4968-87dc-d400e65c879f">
      <Url>https://sharepoint.doemass.org/ese/webteam/cps/_layouts/DocIdRedir.aspx?ID=DESE-231-64507</Url>
      <Description>DESE-231-64507</Description>
    </_dlc_DocIdUrl>
  </documentManagement>
</p:properties>
</file>

<file path=customXml/itemProps1.xml><?xml version="1.0" encoding="utf-8"?>
<ds:datastoreItem xmlns:ds="http://schemas.openxmlformats.org/officeDocument/2006/customXml" ds:itemID="{D80396FB-BBC1-4015-846F-4D218DD02B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6A94C-781B-4BB9-A6F6-BC8E9672079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37796AC-A496-4336-84AB-9808C98B0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1A8D41B-D441-4628-81D0-B7E9D80F9F00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21 - wPROJe  nsscaps</dc:title>
  <dc:subject>FY21 Near Cap analysis (Q1)(e)</dc:subject>
  <dc:creator>DESE</dc:creator>
  <cp:lastModifiedBy>Zou, Dong (EOE)</cp:lastModifiedBy>
  <dcterms:created xsi:type="dcterms:W3CDTF">2020-09-11T19:10:23Z</dcterms:created>
  <dcterms:modified xsi:type="dcterms:W3CDTF">2020-09-11T20:24:24Z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11 2020</vt:lpwstr>
  </property>
</Properties>
</file>