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074\"/>
    </mc:Choice>
  </mc:AlternateContent>
  <xr:revisionPtr revIDLastSave="0" documentId="13_ncr:1_{BE59A8FE-DC7B-419C-AFB3-938BB5649B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ural Aid Distribution" sheetId="1" r:id="rId1"/>
  </sheets>
  <definedNames>
    <definedName name="_xlnm._FilterDatabase" localSheetId="0" hidden="1">'Rural Aid Distribution'!$A$3:$AB$55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55" i="1" l="1"/>
  <c r="J2" i="1" l="1"/>
  <c r="M2" i="1" l="1"/>
  <c r="Q2" i="1"/>
  <c r="U2" i="1"/>
  <c r="X2" i="1" l="1"/>
  <c r="T2" i="1"/>
  <c r="P2" i="1"/>
  <c r="Z55" i="1" l="1"/>
  <c r="Y55" i="1"/>
  <c r="AA55" i="1" l="1"/>
</calcChain>
</file>

<file path=xl/sharedStrings.xml><?xml version="1.0" encoding="utf-8"?>
<sst xmlns="http://schemas.openxmlformats.org/spreadsheetml/2006/main" count="339" uniqueCount="85">
  <si>
    <t>Eligibility based on density</t>
  </si>
  <si>
    <t>Eligibility based on income</t>
  </si>
  <si>
    <t>LEA #</t>
  </si>
  <si>
    <t>District</t>
  </si>
  <si>
    <t>Foundation Enrollment FY21</t>
  </si>
  <si>
    <t>Land Area (Square Mile)</t>
  </si>
  <si>
    <t>Student Density (Enrollment/Square Mile)</t>
  </si>
  <si>
    <t>Eligible for aid based on density?</t>
  </si>
  <si>
    <t>Estimated Income Per Capita 2018 (Census)</t>
  </si>
  <si>
    <t>Margin of Error 2018 (Census)</t>
  </si>
  <si>
    <t>Eligible for aid based on per capita income estimate (Column H &lt;  state average = $41,794)?</t>
  </si>
  <si>
    <t>Met eligibility requirements for grant based on both density and income</t>
  </si>
  <si>
    <t>Priority Group</t>
  </si>
  <si>
    <t>Target Aid per Pupil FY21</t>
  </si>
  <si>
    <t>PRIORITY 1 DISTRICTS: Target Aid Per Pupil * Foundation Enrollment</t>
  </si>
  <si>
    <t>PRIORITY 1 DISTRICTS: Target Aid Per Pupil * Foundation Enrollment as % of Priority 1 Group</t>
  </si>
  <si>
    <t>Proration from Target Aid Total</t>
  </si>
  <si>
    <t>PRIORITY 2 DISTRICTS: Target Aid Per Pupil * Foundation Enrollment</t>
  </si>
  <si>
    <t>PRIORITY 2 DISTRICTS: Target Aid Per Pupil * Foundation Enrollment as % of Priority 2 Group</t>
  </si>
  <si>
    <t>PRIORITY 3 DISTRICTS: Target Aid Per Pupil * Foundation Enrollment</t>
  </si>
  <si>
    <t>PRIORITY 3 DISTRICTS: Target Aid Per Pupil * Foundation Enrollment as % of Priority 2 Group</t>
  </si>
  <si>
    <t>FY21 award</t>
  </si>
  <si>
    <t>First payment</t>
  </si>
  <si>
    <t>Second payment</t>
  </si>
  <si>
    <t>FY20 award</t>
  </si>
  <si>
    <t>Brimfield School District, Massachusetts</t>
  </si>
  <si>
    <t>Brookfield School District, Massachusetts</t>
  </si>
  <si>
    <t>Clarksburg School District, Massachusetts</t>
  </si>
  <si>
    <t>Deerfield School District, Massachusetts</t>
  </si>
  <si>
    <t>Douglas School District, Massachusetts</t>
  </si>
  <si>
    <t>Eastham School District, Massachusetts</t>
  </si>
  <si>
    <t>Edgartown School District, Massachusetts</t>
  </si>
  <si>
    <t>Erving School District, Massachusetts</t>
  </si>
  <si>
    <t>Florida School District, Massachusetts</t>
  </si>
  <si>
    <t>Hancock School District, Massachusetts</t>
  </si>
  <si>
    <t>Hatfield School District, Massachusetts</t>
  </si>
  <si>
    <t>Holland School District, Massachusetts</t>
  </si>
  <si>
    <t>Lee School District, Massachusetts</t>
  </si>
  <si>
    <t>Monson School District, Massachusetts</t>
  </si>
  <si>
    <t>North Brookfield School District, Massachusetts</t>
  </si>
  <si>
    <t>Orange School District, Massachusetts</t>
  </si>
  <si>
    <t>Petersham School District, Massachusetts</t>
  </si>
  <si>
    <t>Plympton School District, Massachusetts</t>
  </si>
  <si>
    <t>Rowe School District, Massachusetts</t>
  </si>
  <si>
    <t>Savoy School District, Massachusetts</t>
  </si>
  <si>
    <t>Shutesbury School District, Massachusetts</t>
  </si>
  <si>
    <t>Sunderland School District, Massachusetts</t>
  </si>
  <si>
    <t>Truro School District, Massachusetts</t>
  </si>
  <si>
    <t>Wales School District, Massachusetts</t>
  </si>
  <si>
    <t>Wellfleet School District, Massachusetts</t>
  </si>
  <si>
    <t>Westhampton School District, Massachusetts</t>
  </si>
  <si>
    <t>Westport School District, Massachusetts</t>
  </si>
  <si>
    <t>Winchendon School District, Massachusetts</t>
  </si>
  <si>
    <t>Worthington School District, Massachusetts</t>
  </si>
  <si>
    <t>Hoosac Valley Regional School District, Massachusetts</t>
  </si>
  <si>
    <t>Amherst-Pelham School District, Massachusetts</t>
  </si>
  <si>
    <t>Ashburnham-Westminster School District, Massachusetts</t>
  </si>
  <si>
    <t>Athol-Royalston School District, Massachusetts</t>
  </si>
  <si>
    <t>Berkshire Hills School District, Massachusetts</t>
  </si>
  <si>
    <t>Chesterfield-Goshen School District, Massachusetts</t>
  </si>
  <si>
    <t>Central Berkshire School District, Massachusetts</t>
  </si>
  <si>
    <t>Farmington River Regional School District, Massachusetts</t>
  </si>
  <si>
    <t>Gateway School District, Massachusetts</t>
  </si>
  <si>
    <t>Gill-Montague School District, Massachusetts</t>
  </si>
  <si>
    <t>Hawlemont School District, Massachusetts</t>
  </si>
  <si>
    <t>Mount Greylock School District, Massachusetts</t>
  </si>
  <si>
    <t>Mohawk Trail School District, Massachusetts</t>
  </si>
  <si>
    <t>Narragansett School District, Massachusetts</t>
  </si>
  <si>
    <t>New Salem-Wendell School District, Massachusetts</t>
  </si>
  <si>
    <t>Pioneer Valley School District, Massachusetts</t>
  </si>
  <si>
    <t>Quabbin School District, Massachusetts</t>
  </si>
  <si>
    <t>Ralph C. Mahar School District, Massachusetts</t>
  </si>
  <si>
    <t>Silver Lake School District, Massachusetts</t>
  </si>
  <si>
    <t>Southwick-Tolland-Granville Regional School District, Massachusetts</t>
  </si>
  <si>
    <t>Tantasqua School District, Massachusetts</t>
  </si>
  <si>
    <t>Quaboag Regional School District, Massachusetts</t>
  </si>
  <si>
    <t>State Total</t>
  </si>
  <si>
    <t/>
  </si>
  <si>
    <t>P1</t>
  </si>
  <si>
    <t>P2</t>
  </si>
  <si>
    <t>P3</t>
  </si>
  <si>
    <t>Priority 1 Funding (col O * $1.5M)</t>
  </si>
  <si>
    <t>Priority 2 Funding (col S * $0.87M)</t>
  </si>
  <si>
    <t>Priority 3 Funding (col W * $0.63M)</t>
  </si>
  <si>
    <t>FY2021 Rural School 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</si>
</sst>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.0"/>
    <numFmt numFmtId="166" formatCode="0.0%"/>
    <numFmt numFmtId="167" formatCode="_(* #,##0_);_(* \(#,##0\);_(* &quot;-&quot;??_);_(@_)"/>
    <numFmt numFmtId="168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2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0" fontId="0" fillId="0" borderId="2" xfId="0" applyBorder="1"/>
    <xf numFmtId="0" fontId="0" fillId="0" borderId="3" xfId="0" applyBorder="1"/>
    <xf numFmtId="4" fontId="0" fillId="0" borderId="1" xfId="0" applyNumberFormat="1" applyBorder="1"/>
    <xf numFmtId="4" fontId="0" fillId="0" borderId="0" xfId="0" applyNumberFormat="1"/>
    <xf numFmtId="4" fontId="0" fillId="0" borderId="2" xfId="0" applyNumberFormat="1" applyBorder="1"/>
    <xf numFmtId="10" fontId="0" fillId="0" borderId="0" xfId="0" applyNumberFormat="1"/>
    <xf numFmtId="10" fontId="2" fillId="4" borderId="0" xfId="2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10" fontId="0" fillId="0" borderId="2" xfId="0" applyNumberFormat="1" applyBorder="1"/>
    <xf numFmtId="3" fontId="0" fillId="0" borderId="0" xfId="0" applyNumberFormat="1"/>
    <xf numFmtId="3" fontId="1" fillId="0" borderId="0" xfId="3" applyNumberFormat="1" applyFill="1" applyBorder="1"/>
    <xf numFmtId="168" fontId="1" fillId="0" borderId="0" xfId="3" applyNumberFormat="1" applyFill="1" applyBorder="1"/>
    <xf numFmtId="0" fontId="1" fillId="0" borderId="0" xfId="2" applyFill="1" applyBorder="1"/>
    <xf numFmtId="4" fontId="2" fillId="0" borderId="0" xfId="0" applyNumberFormat="1" applyFont="1"/>
    <xf numFmtId="0" fontId="1" fillId="6" borderId="0" xfId="3" applyFill="1" applyBorder="1" applyAlignment="1">
      <alignment horizontal="center" vertical="center"/>
    </xf>
    <xf numFmtId="0" fontId="1" fillId="6" borderId="0" xfId="3" applyFill="1" applyBorder="1" applyAlignment="1">
      <alignment horizontal="left" vertical="center"/>
    </xf>
    <xf numFmtId="37" fontId="1" fillId="6" borderId="0" xfId="3" quotePrefix="1" applyNumberFormat="1" applyFill="1" applyBorder="1" applyAlignment="1" applyProtection="1">
      <alignment horizontal="center" vertical="center"/>
    </xf>
    <xf numFmtId="0" fontId="1" fillId="6" borderId="0" xfId="3" quotePrefix="1" applyFill="1" applyBorder="1" applyAlignment="1">
      <alignment horizontal="center" vertical="center"/>
    </xf>
    <xf numFmtId="165" fontId="1" fillId="6" borderId="0" xfId="3" applyNumberFormat="1" applyFill="1" applyBorder="1" applyAlignment="1">
      <alignment horizontal="center" vertical="center"/>
    </xf>
    <xf numFmtId="164" fontId="1" fillId="6" borderId="1" xfId="1" applyNumberFormat="1" applyFill="1" applyBorder="1"/>
    <xf numFmtId="167" fontId="1" fillId="6" borderId="0" xfId="3" applyNumberFormat="1" applyFill="1" applyBorder="1"/>
    <xf numFmtId="0" fontId="1" fillId="6" borderId="2" xfId="3" applyFill="1" applyBorder="1"/>
    <xf numFmtId="0" fontId="1" fillId="6" borderId="0" xfId="3" applyFill="1" applyBorder="1"/>
    <xf numFmtId="0" fontId="1" fillId="6" borderId="0" xfId="3" applyFill="1" applyBorder="1" applyAlignment="1">
      <alignment horizontal="center"/>
    </xf>
    <xf numFmtId="4" fontId="0" fillId="6" borderId="3" xfId="0" applyNumberFormat="1" applyFill="1" applyBorder="1"/>
    <xf numFmtId="4" fontId="0" fillId="6" borderId="1" xfId="0" applyNumberFormat="1" applyFill="1" applyBorder="1"/>
    <xf numFmtId="166" fontId="0" fillId="6" borderId="0" xfId="0" applyNumberFormat="1" applyFill="1"/>
    <xf numFmtId="4" fontId="0" fillId="6" borderId="0" xfId="0" applyNumberFormat="1" applyFill="1"/>
    <xf numFmtId="10" fontId="0" fillId="6" borderId="2" xfId="0" applyNumberFormat="1" applyFill="1" applyBorder="1"/>
    <xf numFmtId="10" fontId="0" fillId="6" borderId="0" xfId="0" applyNumberFormat="1" applyFill="1"/>
    <xf numFmtId="3" fontId="0" fillId="6" borderId="0" xfId="0" applyNumberFormat="1" applyFill="1"/>
    <xf numFmtId="0" fontId="0" fillId="7" borderId="0" xfId="0" applyFill="1" applyAlignment="1">
      <alignment horizontal="center"/>
    </xf>
    <xf numFmtId="0" fontId="0" fillId="7" borderId="0" xfId="0" applyFill="1"/>
    <xf numFmtId="37" fontId="1" fillId="7" borderId="0" xfId="3" quotePrefix="1" applyNumberFormat="1" applyFill="1" applyBorder="1" applyAlignment="1" applyProtection="1">
      <alignment horizontal="center" vertical="center"/>
    </xf>
    <xf numFmtId="0" fontId="1" fillId="7" borderId="0" xfId="3" quotePrefix="1" applyFill="1" applyBorder="1" applyAlignment="1">
      <alignment horizontal="center" vertical="center"/>
    </xf>
    <xf numFmtId="165" fontId="1" fillId="7" borderId="0" xfId="3" applyNumberFormat="1" applyFill="1" applyBorder="1" applyAlignment="1">
      <alignment horizontal="center" vertical="center"/>
    </xf>
    <xf numFmtId="164" fontId="1" fillId="7" borderId="1" xfId="1" applyNumberFormat="1" applyFill="1" applyBorder="1"/>
    <xf numFmtId="167" fontId="1" fillId="7" borderId="0" xfId="3" applyNumberFormat="1" applyFill="1" applyBorder="1"/>
    <xf numFmtId="0" fontId="1" fillId="7" borderId="2" xfId="3" applyFill="1" applyBorder="1"/>
    <xf numFmtId="0" fontId="1" fillId="7" borderId="0" xfId="3" applyFill="1" applyBorder="1"/>
    <xf numFmtId="0" fontId="1" fillId="7" borderId="0" xfId="3" applyFill="1" applyBorder="1" applyAlignment="1">
      <alignment horizontal="center"/>
    </xf>
    <xf numFmtId="4" fontId="0" fillId="7" borderId="3" xfId="0" applyNumberFormat="1" applyFill="1" applyBorder="1"/>
    <xf numFmtId="4" fontId="0" fillId="7" borderId="1" xfId="0" applyNumberFormat="1" applyFill="1" applyBorder="1"/>
    <xf numFmtId="166" fontId="0" fillId="7" borderId="0" xfId="0" applyNumberFormat="1" applyFill="1"/>
    <xf numFmtId="4" fontId="0" fillId="7" borderId="0" xfId="0" applyNumberFormat="1" applyFill="1"/>
    <xf numFmtId="10" fontId="0" fillId="7" borderId="2" xfId="0" applyNumberFormat="1" applyFill="1" applyBorder="1"/>
    <xf numFmtId="10" fontId="0" fillId="7" borderId="0" xfId="0" applyNumberFormat="1" applyFill="1"/>
    <xf numFmtId="3" fontId="0" fillId="7" borderId="0" xfId="0" applyNumberFormat="1" applyFill="1"/>
    <xf numFmtId="0" fontId="2" fillId="0" borderId="0" xfId="0" applyFont="1" applyAlignment="1">
      <alignment horizontal="center"/>
    </xf>
    <xf numFmtId="0" fontId="2" fillId="0" borderId="0" xfId="0" applyFont="1"/>
    <xf numFmtId="0" fontId="1" fillId="7" borderId="0" xfId="3" applyFill="1" applyBorder="1" applyAlignment="1">
      <alignment horizontal="center" vertical="center"/>
    </xf>
    <xf numFmtId="0" fontId="1" fillId="7" borderId="0" xfId="3" applyFill="1" applyBorder="1" applyAlignment="1">
      <alignment horizontal="left" vertical="center"/>
    </xf>
    <xf numFmtId="0" fontId="1" fillId="7" borderId="0" xfId="2" applyFill="1" applyBorder="1" applyAlignment="1">
      <alignment horizontal="center" vertical="center"/>
    </xf>
    <xf numFmtId="0" fontId="1" fillId="7" borderId="0" xfId="2" applyFill="1" applyBorder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4" fontId="0" fillId="8" borderId="0" xfId="0" applyNumberFormat="1" applyFill="1"/>
    <xf numFmtId="0" fontId="0" fillId="9" borderId="0" xfId="0" applyFill="1" applyAlignment="1">
      <alignment horizontal="center"/>
    </xf>
    <xf numFmtId="0" fontId="0" fillId="9" borderId="0" xfId="0" applyFill="1"/>
    <xf numFmtId="37" fontId="1" fillId="9" borderId="0" xfId="3" quotePrefix="1" applyNumberFormat="1" applyFill="1" applyBorder="1" applyAlignment="1" applyProtection="1">
      <alignment horizontal="center" vertical="center"/>
    </xf>
    <xf numFmtId="0" fontId="1" fillId="9" borderId="0" xfId="3" quotePrefix="1" applyFill="1" applyBorder="1" applyAlignment="1">
      <alignment horizontal="center" vertical="center"/>
    </xf>
    <xf numFmtId="165" fontId="1" fillId="9" borderId="0" xfId="3" applyNumberFormat="1" applyFill="1" applyBorder="1" applyAlignment="1">
      <alignment horizontal="center" vertical="center"/>
    </xf>
    <xf numFmtId="164" fontId="1" fillId="9" borderId="1" xfId="1" applyNumberFormat="1" applyFill="1" applyBorder="1"/>
    <xf numFmtId="167" fontId="1" fillId="9" borderId="0" xfId="3" applyNumberFormat="1" applyFill="1" applyBorder="1"/>
    <xf numFmtId="0" fontId="1" fillId="9" borderId="2" xfId="3" applyFill="1" applyBorder="1"/>
    <xf numFmtId="0" fontId="1" fillId="9" borderId="0" xfId="3" applyFill="1" applyBorder="1"/>
    <xf numFmtId="0" fontId="1" fillId="9" borderId="0" xfId="3" applyFill="1" applyBorder="1" applyAlignment="1">
      <alignment horizontal="center"/>
    </xf>
    <xf numFmtId="4" fontId="0" fillId="9" borderId="3" xfId="0" applyNumberFormat="1" applyFill="1" applyBorder="1"/>
    <xf numFmtId="4" fontId="0" fillId="9" borderId="1" xfId="0" applyNumberFormat="1" applyFill="1" applyBorder="1"/>
    <xf numFmtId="166" fontId="0" fillId="9" borderId="0" xfId="0" applyNumberFormat="1" applyFill="1"/>
    <xf numFmtId="4" fontId="0" fillId="9" borderId="0" xfId="0" applyNumberFormat="1" applyFill="1"/>
    <xf numFmtId="10" fontId="0" fillId="9" borderId="2" xfId="0" applyNumberFormat="1" applyFill="1" applyBorder="1"/>
    <xf numFmtId="10" fontId="0" fillId="9" borderId="0" xfId="0" applyNumberFormat="1" applyFill="1"/>
    <xf numFmtId="3" fontId="0" fillId="9" borderId="0" xfId="0" applyNumberFormat="1" applyFill="1"/>
    <xf numFmtId="4" fontId="0" fillId="10" borderId="0" xfId="0" applyNumberFormat="1" applyFill="1"/>
    <xf numFmtId="0" fontId="1" fillId="5" borderId="0" xfId="3" applyFill="1" applyBorder="1" applyAlignment="1">
      <alignment horizontal="center" vertical="center"/>
    </xf>
    <xf numFmtId="0" fontId="1" fillId="5" borderId="0" xfId="3" applyFill="1" applyBorder="1" applyAlignment="1">
      <alignment horizontal="left" vertical="center"/>
    </xf>
    <xf numFmtId="37" fontId="1" fillId="5" borderId="0" xfId="3" quotePrefix="1" applyNumberFormat="1" applyFill="1" applyBorder="1" applyAlignment="1" applyProtection="1">
      <alignment horizontal="center" vertical="center"/>
    </xf>
    <xf numFmtId="0" fontId="1" fillId="5" borderId="0" xfId="3" quotePrefix="1" applyFill="1" applyBorder="1" applyAlignment="1">
      <alignment horizontal="center" vertical="center"/>
    </xf>
    <xf numFmtId="165" fontId="1" fillId="5" borderId="0" xfId="3" applyNumberFormat="1" applyFill="1" applyBorder="1" applyAlignment="1">
      <alignment horizontal="center" vertical="center"/>
    </xf>
    <xf numFmtId="164" fontId="1" fillId="5" borderId="1" xfId="1" applyNumberFormat="1" applyFill="1" applyBorder="1"/>
    <xf numFmtId="167" fontId="1" fillId="5" borderId="0" xfId="3" applyNumberFormat="1" applyFill="1" applyBorder="1"/>
    <xf numFmtId="0" fontId="1" fillId="5" borderId="2" xfId="3" applyFill="1" applyBorder="1"/>
    <xf numFmtId="0" fontId="1" fillId="5" borderId="0" xfId="3" applyFill="1" applyBorder="1"/>
    <xf numFmtId="0" fontId="1" fillId="5" borderId="0" xfId="3" applyFill="1" applyBorder="1" applyAlignment="1">
      <alignment horizontal="center"/>
    </xf>
    <xf numFmtId="4" fontId="0" fillId="5" borderId="3" xfId="0" applyNumberFormat="1" applyFill="1" applyBorder="1"/>
    <xf numFmtId="4" fontId="0" fillId="5" borderId="1" xfId="0" applyNumberFormat="1" applyFill="1" applyBorder="1"/>
    <xf numFmtId="166" fontId="0" fillId="5" borderId="0" xfId="0" applyNumberFormat="1" applyFill="1"/>
    <xf numFmtId="4" fontId="0" fillId="5" borderId="0" xfId="0" applyNumberFormat="1" applyFill="1"/>
    <xf numFmtId="10" fontId="0" fillId="5" borderId="2" xfId="0" applyNumberFormat="1" applyFill="1" applyBorder="1"/>
    <xf numFmtId="10" fontId="0" fillId="5" borderId="0" xfId="0" applyNumberFormat="1" applyFill="1"/>
    <xf numFmtId="3" fontId="0" fillId="5" borderId="0" xfId="0" applyNumberFormat="1" applyFill="1"/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0" fillId="5" borderId="0" xfId="0" applyFill="1"/>
    <xf numFmtId="0" fontId="1" fillId="5" borderId="0" xfId="2" applyFill="1" applyBorder="1" applyAlignment="1">
      <alignment horizontal="center" vertical="center"/>
    </xf>
    <xf numFmtId="0" fontId="1" fillId="5" borderId="0" xfId="2" applyFill="1" applyBorder="1" applyAlignment="1">
      <alignment horizontal="left" vertical="center"/>
    </xf>
    <xf numFmtId="0" fontId="0" fillId="5" borderId="0" xfId="0" applyFill="1" applyAlignment="1">
      <alignment horizontal="center"/>
    </xf>
    <xf numFmtId="4" fontId="0" fillId="11" borderId="0" xfId="0" applyNumberFormat="1" applyFill="1"/>
    <xf numFmtId="4" fontId="0" fillId="12" borderId="0" xfId="0" applyNumberFormat="1" applyFill="1"/>
    <xf numFmtId="0" fontId="2" fillId="13" borderId="0" xfId="2" applyFont="1" applyFill="1" applyBorder="1" applyAlignment="1">
      <alignment horizontal="center" vertical="center" wrapText="1"/>
    </xf>
    <xf numFmtId="164" fontId="2" fillId="13" borderId="1" xfId="1" applyNumberFormat="1" applyFont="1" applyFill="1" applyBorder="1" applyAlignment="1">
      <alignment horizontal="center" vertical="center" wrapText="1"/>
    </xf>
    <xf numFmtId="0" fontId="2" fillId="13" borderId="2" xfId="2" applyFont="1" applyFill="1" applyBorder="1" applyAlignment="1">
      <alignment horizontal="center" vertical="center" wrapText="1"/>
    </xf>
    <xf numFmtId="0" fontId="2" fillId="13" borderId="3" xfId="2" applyFont="1" applyFill="1" applyBorder="1" applyAlignment="1">
      <alignment horizontal="center" vertical="center" wrapText="1"/>
    </xf>
    <xf numFmtId="4" fontId="2" fillId="13" borderId="1" xfId="2" applyNumberFormat="1" applyFont="1" applyFill="1" applyBorder="1" applyAlignment="1">
      <alignment horizontal="center" vertical="center" wrapText="1"/>
    </xf>
    <xf numFmtId="4" fontId="2" fillId="13" borderId="0" xfId="2" applyNumberFormat="1" applyFont="1" applyFill="1" applyBorder="1" applyAlignment="1">
      <alignment horizontal="center" vertical="center" wrapText="1"/>
    </xf>
    <xf numFmtId="10" fontId="2" fillId="13" borderId="2" xfId="2" applyNumberFormat="1" applyFont="1" applyFill="1" applyBorder="1" applyAlignment="1">
      <alignment horizontal="center" vertical="center" wrapText="1"/>
    </xf>
    <xf numFmtId="10" fontId="2" fillId="13" borderId="0" xfId="2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4" fontId="0" fillId="0" borderId="0" xfId="0" applyNumberFormat="1" applyBorder="1"/>
  </cellXfs>
  <cellStyles count="4">
    <cellStyle name="20% - Accent1" xfId="2" builtinId="30"/>
    <cellStyle name="40% - Accent1" xfId="3" builtinId="31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7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.28515625" defaultRowHeight="15" x14ac:dyDescent="0.25"/>
  <cols>
    <col min="1" max="1" width="9.28515625" style="1"/>
    <col min="2" max="2" width="49.28515625" customWidth="1"/>
    <col min="3" max="3" width="21.28515625" customWidth="1"/>
    <col min="4" max="4" width="13.5703125" customWidth="1"/>
    <col min="5" max="5" width="25" customWidth="1"/>
    <col min="6" max="6" width="23.28515625" style="1" customWidth="1"/>
    <col min="7" max="7" width="18" style="3" customWidth="1"/>
    <col min="8" max="8" width="15.28515625" bestFit="1" customWidth="1"/>
    <col min="9" max="9" width="42.28515625" style="4" customWidth="1"/>
    <col min="10" max="10" width="39.28515625" customWidth="1"/>
    <col min="11" max="11" width="39.28515625" style="1" customWidth="1"/>
    <col min="12" max="12" width="16.5703125" style="5" customWidth="1"/>
    <col min="13" max="13" width="29" style="6" customWidth="1"/>
    <col min="14" max="14" width="40.5703125" customWidth="1"/>
    <col min="15" max="15" width="17.28515625" style="7" customWidth="1"/>
    <col min="16" max="16" width="19.5703125" style="12" bestFit="1" customWidth="1"/>
    <col min="17" max="17" width="32" style="7" customWidth="1"/>
    <col min="18" max="18" width="37" style="9" customWidth="1"/>
    <col min="19" max="19" width="18.28515625" style="7" customWidth="1"/>
    <col min="20" max="20" width="15" customWidth="1"/>
    <col min="21" max="21" width="32" customWidth="1"/>
    <col min="22" max="22" width="37" customWidth="1"/>
    <col min="23" max="23" width="18.28515625" customWidth="1"/>
    <col min="24" max="24" width="15" customWidth="1"/>
    <col min="25" max="25" width="14.7109375" customWidth="1"/>
    <col min="26" max="26" width="12.7109375" customWidth="1"/>
    <col min="27" max="27" width="17.28515625" bestFit="1" customWidth="1"/>
    <col min="28" max="28" width="12.7109375" style="7" customWidth="1"/>
    <col min="29" max="30" width="10.42578125" customWidth="1"/>
  </cols>
  <sheetData>
    <row r="1" spans="1:30" ht="28.5" x14ac:dyDescent="0.45">
      <c r="A1" s="112" t="s">
        <v>84</v>
      </c>
    </row>
    <row r="2" spans="1:30" x14ac:dyDescent="0.25">
      <c r="E2" s="2" t="s">
        <v>0</v>
      </c>
      <c r="G2" s="3" t="s">
        <v>1</v>
      </c>
      <c r="J2">
        <f>SUM(J4:J54)</f>
        <v>50</v>
      </c>
      <c r="M2" s="6">
        <f>SUM(M4:M758)</f>
        <v>30528825.34999378</v>
      </c>
      <c r="O2" s="7">
        <v>1500000</v>
      </c>
      <c r="P2" s="8">
        <f>SUM(O4:O758)</f>
        <v>1499999.9900000002</v>
      </c>
      <c r="Q2" s="6">
        <f>SUM(Q4:Q758)</f>
        <v>46269407.339959592</v>
      </c>
      <c r="S2" s="7">
        <v>870000</v>
      </c>
      <c r="T2" s="8">
        <f>SUM(S4:S758)</f>
        <v>869999.98</v>
      </c>
      <c r="U2" s="6">
        <f>SUM(U4:U758)</f>
        <v>99461071.150000006</v>
      </c>
      <c r="V2" s="7"/>
      <c r="W2" s="7">
        <v>630000</v>
      </c>
      <c r="X2" s="113">
        <f>SUM(W4:W758)</f>
        <v>630000.03</v>
      </c>
    </row>
    <row r="3" spans="1:30" s="11" customFormat="1" ht="78.75" customHeight="1" x14ac:dyDescent="0.25">
      <c r="A3" s="104" t="s">
        <v>2</v>
      </c>
      <c r="B3" s="104" t="s">
        <v>3</v>
      </c>
      <c r="C3" s="104" t="s">
        <v>4</v>
      </c>
      <c r="D3" s="104" t="s">
        <v>5</v>
      </c>
      <c r="E3" s="104" t="s">
        <v>6</v>
      </c>
      <c r="F3" s="104" t="s">
        <v>7</v>
      </c>
      <c r="G3" s="105" t="s">
        <v>8</v>
      </c>
      <c r="H3" s="104" t="s">
        <v>9</v>
      </c>
      <c r="I3" s="106" t="s">
        <v>10</v>
      </c>
      <c r="J3" s="104" t="s">
        <v>11</v>
      </c>
      <c r="K3" s="104" t="s">
        <v>12</v>
      </c>
      <c r="L3" s="107" t="s">
        <v>13</v>
      </c>
      <c r="M3" s="108" t="s">
        <v>14</v>
      </c>
      <c r="N3" s="104" t="s">
        <v>15</v>
      </c>
      <c r="O3" s="109" t="s">
        <v>81</v>
      </c>
      <c r="P3" s="110" t="s">
        <v>16</v>
      </c>
      <c r="Q3" s="109" t="s">
        <v>17</v>
      </c>
      <c r="R3" s="111" t="s">
        <v>18</v>
      </c>
      <c r="S3" s="109" t="s">
        <v>82</v>
      </c>
      <c r="T3" s="111" t="s">
        <v>16</v>
      </c>
      <c r="U3" s="109" t="s">
        <v>19</v>
      </c>
      <c r="V3" s="111" t="s">
        <v>20</v>
      </c>
      <c r="W3" s="109" t="s">
        <v>83</v>
      </c>
      <c r="X3" s="111" t="s">
        <v>16</v>
      </c>
      <c r="Y3" s="111" t="s">
        <v>21</v>
      </c>
      <c r="Z3" s="111" t="s">
        <v>22</v>
      </c>
      <c r="AA3" s="111" t="s">
        <v>23</v>
      </c>
      <c r="AB3" s="10" t="s">
        <v>24</v>
      </c>
    </row>
    <row r="4" spans="1:30" s="16" customFormat="1" x14ac:dyDescent="0.25">
      <c r="A4" s="54">
        <v>43</v>
      </c>
      <c r="B4" s="55" t="s">
        <v>25</v>
      </c>
      <c r="C4" s="37">
        <v>283</v>
      </c>
      <c r="D4" s="38">
        <v>34.74</v>
      </c>
      <c r="E4" s="39">
        <v>8.1462291306850894</v>
      </c>
      <c r="F4" s="38">
        <v>1</v>
      </c>
      <c r="G4" s="40">
        <v>38489</v>
      </c>
      <c r="H4" s="41">
        <v>4395</v>
      </c>
      <c r="I4" s="42">
        <v>1</v>
      </c>
      <c r="J4" s="43">
        <v>1</v>
      </c>
      <c r="K4" s="44" t="s">
        <v>78</v>
      </c>
      <c r="L4" s="45">
        <v>4584.68</v>
      </c>
      <c r="M4" s="46">
        <v>1297464.4400000002</v>
      </c>
      <c r="N4" s="47">
        <v>4.2499651562920827E-2</v>
      </c>
      <c r="O4" s="48">
        <v>63749.48</v>
      </c>
      <c r="P4" s="49">
        <v>4.9133893796734801E-2</v>
      </c>
      <c r="Q4" s="48" t="s">
        <v>77</v>
      </c>
      <c r="R4" s="47">
        <v>0</v>
      </c>
      <c r="S4" s="48">
        <v>0</v>
      </c>
      <c r="T4" s="50" t="s">
        <v>77</v>
      </c>
      <c r="U4" s="51" t="s">
        <v>77</v>
      </c>
      <c r="V4" s="47">
        <v>0</v>
      </c>
      <c r="W4" s="51">
        <v>0</v>
      </c>
      <c r="X4" s="50" t="s">
        <v>77</v>
      </c>
      <c r="Y4" s="48">
        <v>63749.48</v>
      </c>
      <c r="Z4" s="48">
        <v>31874.74</v>
      </c>
      <c r="AA4" s="48">
        <v>31874.74</v>
      </c>
      <c r="AB4" s="60">
        <v>67767.87</v>
      </c>
    </row>
    <row r="5" spans="1:30" s="16" customFormat="1" x14ac:dyDescent="0.25">
      <c r="A5" s="54">
        <v>74</v>
      </c>
      <c r="B5" s="55" t="s">
        <v>28</v>
      </c>
      <c r="C5" s="37">
        <v>315</v>
      </c>
      <c r="D5" s="38">
        <v>32.39</v>
      </c>
      <c r="E5" s="39">
        <v>9.7252238345168251</v>
      </c>
      <c r="F5" s="38">
        <v>1</v>
      </c>
      <c r="G5" s="40">
        <v>39509</v>
      </c>
      <c r="H5" s="41">
        <v>4928</v>
      </c>
      <c r="I5" s="42">
        <v>1</v>
      </c>
      <c r="J5" s="43">
        <v>1</v>
      </c>
      <c r="K5" s="44" t="s">
        <v>78</v>
      </c>
      <c r="L5" s="45">
        <v>1871.51</v>
      </c>
      <c r="M5" s="46">
        <v>589525.65</v>
      </c>
      <c r="N5" s="47">
        <v>1.931045964728283E-2</v>
      </c>
      <c r="O5" s="48">
        <v>28965.69</v>
      </c>
      <c r="P5" s="49">
        <v>4.9133892647419151E-2</v>
      </c>
      <c r="Q5" s="36" t="s">
        <v>77</v>
      </c>
      <c r="R5" s="47">
        <v>0</v>
      </c>
      <c r="S5" s="48">
        <v>0</v>
      </c>
      <c r="T5" s="50" t="s">
        <v>77</v>
      </c>
      <c r="U5" s="51" t="s">
        <v>77</v>
      </c>
      <c r="V5" s="47">
        <v>0</v>
      </c>
      <c r="W5" s="51">
        <v>0</v>
      </c>
      <c r="X5" s="50" t="s">
        <v>77</v>
      </c>
      <c r="Y5" s="48">
        <v>28965.69</v>
      </c>
      <c r="Z5" s="48">
        <v>14482.85</v>
      </c>
      <c r="AA5" s="48">
        <v>14482.839999999998</v>
      </c>
      <c r="AB5" s="60">
        <v>0</v>
      </c>
      <c r="AC5" s="15"/>
      <c r="AD5" s="14"/>
    </row>
    <row r="6" spans="1:30" x14ac:dyDescent="0.25">
      <c r="A6" s="56">
        <v>98</v>
      </c>
      <c r="B6" s="57" t="s">
        <v>33</v>
      </c>
      <c r="C6" s="37">
        <v>66</v>
      </c>
      <c r="D6" s="38">
        <v>24.36</v>
      </c>
      <c r="E6" s="39">
        <v>2.7093596059113301</v>
      </c>
      <c r="F6" s="38">
        <v>1</v>
      </c>
      <c r="G6" s="40">
        <v>27867</v>
      </c>
      <c r="H6" s="41">
        <v>3932</v>
      </c>
      <c r="I6" s="42">
        <v>1</v>
      </c>
      <c r="J6" s="43">
        <v>1</v>
      </c>
      <c r="K6" s="44" t="s">
        <v>78</v>
      </c>
      <c r="L6" s="45">
        <v>4079.89</v>
      </c>
      <c r="M6" s="46">
        <v>269272.74</v>
      </c>
      <c r="N6" s="47">
        <v>8.8202784389165775E-3</v>
      </c>
      <c r="O6" s="48">
        <v>13230.42</v>
      </c>
      <c r="P6" s="49">
        <v>4.9133900446068177E-2</v>
      </c>
      <c r="Q6" s="48" t="s">
        <v>77</v>
      </c>
      <c r="R6" s="47">
        <v>0</v>
      </c>
      <c r="S6" s="48">
        <v>0</v>
      </c>
      <c r="T6" s="50" t="s">
        <v>77</v>
      </c>
      <c r="U6" s="51" t="s">
        <v>77</v>
      </c>
      <c r="V6" s="47">
        <v>0</v>
      </c>
      <c r="W6" s="51">
        <v>0</v>
      </c>
      <c r="X6" s="50" t="s">
        <v>77</v>
      </c>
      <c r="Y6" s="48">
        <v>13230.42</v>
      </c>
      <c r="Z6" s="48">
        <v>6615.21</v>
      </c>
      <c r="AA6" s="48">
        <v>6615.21</v>
      </c>
      <c r="AB6" s="60">
        <v>17356.8</v>
      </c>
      <c r="AC6" s="15"/>
      <c r="AD6" s="14"/>
    </row>
    <row r="7" spans="1:30" ht="15" customHeight="1" x14ac:dyDescent="0.25">
      <c r="A7" s="56">
        <v>121</v>
      </c>
      <c r="B7" s="57" t="s">
        <v>34</v>
      </c>
      <c r="C7" s="37">
        <v>77</v>
      </c>
      <c r="D7" s="38">
        <v>35.67</v>
      </c>
      <c r="E7" s="39">
        <v>2.1586767591813847</v>
      </c>
      <c r="F7" s="38">
        <v>1</v>
      </c>
      <c r="G7" s="40">
        <v>34963</v>
      </c>
      <c r="H7" s="41">
        <v>3458</v>
      </c>
      <c r="I7" s="42">
        <v>1</v>
      </c>
      <c r="J7" s="43">
        <v>1</v>
      </c>
      <c r="K7" s="44" t="s">
        <v>78</v>
      </c>
      <c r="L7" s="45">
        <v>2008.25</v>
      </c>
      <c r="M7" s="46">
        <v>154635.25</v>
      </c>
      <c r="N7" s="47">
        <v>5.065221089485236E-3</v>
      </c>
      <c r="O7" s="48">
        <v>7597.83</v>
      </c>
      <c r="P7" s="49">
        <v>4.9133881181683992E-2</v>
      </c>
      <c r="Q7" s="48" t="s">
        <v>77</v>
      </c>
      <c r="R7" s="47">
        <v>0</v>
      </c>
      <c r="S7" s="48">
        <v>0</v>
      </c>
      <c r="T7" s="50" t="s">
        <v>77</v>
      </c>
      <c r="U7" s="51" t="s">
        <v>77</v>
      </c>
      <c r="V7" s="47">
        <v>0</v>
      </c>
      <c r="W7" s="51">
        <v>0</v>
      </c>
      <c r="X7" s="50" t="s">
        <v>77</v>
      </c>
      <c r="Y7" s="48">
        <v>7597.83</v>
      </c>
      <c r="Z7" s="48">
        <v>3798.92</v>
      </c>
      <c r="AA7" s="48">
        <v>3798.91</v>
      </c>
      <c r="AB7" s="60">
        <v>8128.66</v>
      </c>
      <c r="AC7" s="15"/>
      <c r="AD7" s="14"/>
    </row>
    <row r="8" spans="1:30" ht="15" customHeight="1" x14ac:dyDescent="0.25">
      <c r="A8" s="58">
        <v>234</v>
      </c>
      <c r="B8" s="59" t="s">
        <v>41</v>
      </c>
      <c r="C8" s="37">
        <v>79</v>
      </c>
      <c r="D8" s="38">
        <v>54.24</v>
      </c>
      <c r="E8" s="39">
        <v>1.4564896755162242</v>
      </c>
      <c r="F8" s="38">
        <v>1</v>
      </c>
      <c r="G8" s="40">
        <v>35561</v>
      </c>
      <c r="H8" s="41">
        <v>3981</v>
      </c>
      <c r="I8" s="42">
        <v>1</v>
      </c>
      <c r="J8" s="43">
        <v>1</v>
      </c>
      <c r="K8" s="44" t="s">
        <v>78</v>
      </c>
      <c r="L8" s="45">
        <v>3482.75</v>
      </c>
      <c r="M8" s="46">
        <v>275137.25</v>
      </c>
      <c r="N8" s="47">
        <v>9.0123759052542791E-3</v>
      </c>
      <c r="O8" s="48">
        <v>13518.56</v>
      </c>
      <c r="P8" s="49">
        <v>4.9133877728297422E-2</v>
      </c>
      <c r="Q8" s="48" t="s">
        <v>77</v>
      </c>
      <c r="R8" s="47">
        <v>0</v>
      </c>
      <c r="S8" s="48">
        <v>0</v>
      </c>
      <c r="T8" s="50" t="s">
        <v>77</v>
      </c>
      <c r="U8" s="51" t="s">
        <v>77</v>
      </c>
      <c r="V8" s="47">
        <v>0</v>
      </c>
      <c r="W8" s="51">
        <v>0</v>
      </c>
      <c r="X8" s="50" t="s">
        <v>77</v>
      </c>
      <c r="Y8" s="48">
        <v>13518.56</v>
      </c>
      <c r="Z8" s="48">
        <v>6759.28</v>
      </c>
      <c r="AA8" s="48">
        <v>6759.28</v>
      </c>
      <c r="AB8" s="60">
        <v>14745.75</v>
      </c>
    </row>
    <row r="9" spans="1:30" x14ac:dyDescent="0.25">
      <c r="A9" s="58">
        <v>253</v>
      </c>
      <c r="B9" s="59" t="s">
        <v>43</v>
      </c>
      <c r="C9" s="37">
        <v>50</v>
      </c>
      <c r="D9" s="38">
        <v>23.45</v>
      </c>
      <c r="E9" s="39">
        <v>2.1321961620469083</v>
      </c>
      <c r="F9" s="38">
        <v>1</v>
      </c>
      <c r="G9" s="40">
        <v>32138</v>
      </c>
      <c r="H9" s="41">
        <v>5452</v>
      </c>
      <c r="I9" s="42">
        <v>1</v>
      </c>
      <c r="J9" s="43">
        <v>1</v>
      </c>
      <c r="K9" s="44" t="s">
        <v>78</v>
      </c>
      <c r="L9" s="45">
        <v>2253.56</v>
      </c>
      <c r="M9" s="46">
        <v>112678</v>
      </c>
      <c r="N9" s="47">
        <v>3.6908724364012571E-3</v>
      </c>
      <c r="O9" s="48">
        <v>5536.31</v>
      </c>
      <c r="P9" s="49">
        <v>4.9133903690161351E-2</v>
      </c>
      <c r="Q9" s="48" t="s">
        <v>77</v>
      </c>
      <c r="R9" s="47">
        <v>0</v>
      </c>
      <c r="S9" s="48">
        <v>0</v>
      </c>
      <c r="T9" s="50" t="s">
        <v>77</v>
      </c>
      <c r="U9" s="51" t="s">
        <v>77</v>
      </c>
      <c r="V9" s="47">
        <v>0</v>
      </c>
      <c r="W9" s="51">
        <v>0</v>
      </c>
      <c r="X9" s="50" t="s">
        <v>77</v>
      </c>
      <c r="Y9" s="48">
        <v>5536.31</v>
      </c>
      <c r="Z9" s="48">
        <v>2768.16</v>
      </c>
      <c r="AA9" s="48">
        <v>2768.1500000000005</v>
      </c>
      <c r="AB9" s="60">
        <v>5916.49</v>
      </c>
    </row>
    <row r="10" spans="1:30" ht="15" customHeight="1" x14ac:dyDescent="0.25">
      <c r="A10" s="58">
        <v>263</v>
      </c>
      <c r="B10" s="59" t="s">
        <v>44</v>
      </c>
      <c r="C10" s="37">
        <v>50</v>
      </c>
      <c r="D10" s="38">
        <v>35.85</v>
      </c>
      <c r="E10" s="39">
        <v>1.3947001394700138</v>
      </c>
      <c r="F10" s="38">
        <v>1</v>
      </c>
      <c r="G10" s="40">
        <v>32142</v>
      </c>
      <c r="H10" s="41">
        <v>3134</v>
      </c>
      <c r="I10" s="42">
        <v>1</v>
      </c>
      <c r="J10" s="43">
        <v>1</v>
      </c>
      <c r="K10" s="44" t="s">
        <v>78</v>
      </c>
      <c r="L10" s="45">
        <v>5248.89</v>
      </c>
      <c r="M10" s="46">
        <v>262444.5</v>
      </c>
      <c r="N10" s="47">
        <v>8.5966131022480845E-3</v>
      </c>
      <c r="O10" s="48">
        <v>12894.92</v>
      </c>
      <c r="P10" s="49">
        <v>4.913389307072543E-2</v>
      </c>
      <c r="Q10" s="48" t="s">
        <v>77</v>
      </c>
      <c r="R10" s="47">
        <v>0</v>
      </c>
      <c r="S10" s="48">
        <v>0</v>
      </c>
      <c r="T10" s="50" t="s">
        <v>77</v>
      </c>
      <c r="U10" s="51" t="s">
        <v>77</v>
      </c>
      <c r="V10" s="47">
        <v>0</v>
      </c>
      <c r="W10" s="51">
        <v>0</v>
      </c>
      <c r="X10" s="50" t="s">
        <v>77</v>
      </c>
      <c r="Y10" s="48">
        <v>12894.92</v>
      </c>
      <c r="Z10" s="48">
        <v>6447.46</v>
      </c>
      <c r="AA10" s="48">
        <v>6447.46</v>
      </c>
      <c r="AB10" s="60">
        <v>22594.97</v>
      </c>
    </row>
    <row r="11" spans="1:30" x14ac:dyDescent="0.25">
      <c r="A11" s="58">
        <v>272</v>
      </c>
      <c r="B11" s="59" t="s">
        <v>45</v>
      </c>
      <c r="C11" s="37">
        <v>105</v>
      </c>
      <c r="D11" s="38">
        <v>26.52</v>
      </c>
      <c r="E11" s="39">
        <v>3.9592760180995477</v>
      </c>
      <c r="F11" s="38">
        <v>1</v>
      </c>
      <c r="G11" s="40">
        <v>41094</v>
      </c>
      <c r="H11" s="41">
        <v>3581</v>
      </c>
      <c r="I11" s="42">
        <v>1</v>
      </c>
      <c r="J11" s="43">
        <v>1</v>
      </c>
      <c r="K11" s="44" t="s">
        <v>78</v>
      </c>
      <c r="L11" s="45">
        <v>4849.54</v>
      </c>
      <c r="M11" s="46">
        <v>509201.7</v>
      </c>
      <c r="N11" s="47">
        <v>1.6679374137796747E-2</v>
      </c>
      <c r="O11" s="48">
        <v>25019.06</v>
      </c>
      <c r="P11" s="49">
        <v>4.9133889380180783E-2</v>
      </c>
      <c r="Q11" s="48" t="s">
        <v>77</v>
      </c>
      <c r="R11" s="47">
        <v>0</v>
      </c>
      <c r="S11" s="48">
        <v>0</v>
      </c>
      <c r="T11" s="50" t="s">
        <v>77</v>
      </c>
      <c r="U11" s="51" t="s">
        <v>77</v>
      </c>
      <c r="V11" s="47">
        <v>0</v>
      </c>
      <c r="W11" s="51">
        <v>0</v>
      </c>
      <c r="X11" s="50" t="s">
        <v>77</v>
      </c>
      <c r="Y11" s="48">
        <v>25019.06</v>
      </c>
      <c r="Z11" s="48">
        <v>12509.53</v>
      </c>
      <c r="AA11" s="48">
        <v>12509.53</v>
      </c>
      <c r="AB11" s="60">
        <v>34281.85</v>
      </c>
      <c r="AC11" s="15"/>
      <c r="AD11" s="14"/>
    </row>
    <row r="12" spans="1:30" x14ac:dyDescent="0.25">
      <c r="A12" s="58">
        <v>300</v>
      </c>
      <c r="B12" s="59" t="s">
        <v>47</v>
      </c>
      <c r="C12" s="37">
        <v>213</v>
      </c>
      <c r="D12" s="38">
        <v>20.96</v>
      </c>
      <c r="E12" s="39">
        <v>10.162213740458014</v>
      </c>
      <c r="F12" s="38">
        <v>1</v>
      </c>
      <c r="G12" s="40">
        <v>36250</v>
      </c>
      <c r="H12" s="41">
        <v>7517</v>
      </c>
      <c r="I12" s="42">
        <v>1</v>
      </c>
      <c r="J12" s="43">
        <v>1</v>
      </c>
      <c r="K12" s="44" t="s">
        <v>78</v>
      </c>
      <c r="L12" s="45">
        <v>1887.02</v>
      </c>
      <c r="M12" s="46">
        <v>401935.26</v>
      </c>
      <c r="N12" s="47">
        <v>1.3165762370221096E-2</v>
      </c>
      <c r="O12" s="48">
        <v>19748.64</v>
      </c>
      <c r="P12" s="49">
        <v>4.9133882904425948E-2</v>
      </c>
      <c r="Q12" s="48" t="s">
        <v>77</v>
      </c>
      <c r="R12" s="47">
        <v>0</v>
      </c>
      <c r="S12" s="48">
        <v>0</v>
      </c>
      <c r="T12" s="50" t="s">
        <v>77</v>
      </c>
      <c r="U12" s="51" t="s">
        <v>77</v>
      </c>
      <c r="V12" s="47">
        <v>0</v>
      </c>
      <c r="W12" s="51">
        <v>0</v>
      </c>
      <c r="X12" s="50" t="s">
        <v>77</v>
      </c>
      <c r="Y12" s="48">
        <v>19748.64</v>
      </c>
      <c r="Z12" s="48">
        <v>9874.32</v>
      </c>
      <c r="AA12" s="48">
        <v>9874.32</v>
      </c>
      <c r="AB12" s="60">
        <v>23324.67</v>
      </c>
      <c r="AC12" s="15"/>
      <c r="AD12" s="14"/>
    </row>
    <row r="13" spans="1:30" ht="15" customHeight="1" x14ac:dyDescent="0.25">
      <c r="A13" s="58">
        <v>306</v>
      </c>
      <c r="B13" s="59" t="s">
        <v>48</v>
      </c>
      <c r="C13" s="37">
        <v>145</v>
      </c>
      <c r="D13" s="38">
        <v>15.73</v>
      </c>
      <c r="E13" s="39">
        <v>9.2180546726001271</v>
      </c>
      <c r="F13" s="38">
        <v>1</v>
      </c>
      <c r="G13" s="40">
        <v>27669</v>
      </c>
      <c r="H13" s="41">
        <v>3113</v>
      </c>
      <c r="I13" s="42">
        <v>1</v>
      </c>
      <c r="J13" s="43">
        <v>1</v>
      </c>
      <c r="K13" s="44" t="s">
        <v>78</v>
      </c>
      <c r="L13" s="45">
        <v>6901.34</v>
      </c>
      <c r="M13" s="46">
        <v>1000694.3</v>
      </c>
      <c r="N13" s="47">
        <v>3.27786702740007E-2</v>
      </c>
      <c r="O13" s="48">
        <v>49168.01</v>
      </c>
      <c r="P13" s="49">
        <v>4.9133896335774072E-2</v>
      </c>
      <c r="Q13" s="48" t="s">
        <v>77</v>
      </c>
      <c r="R13" s="47">
        <v>0</v>
      </c>
      <c r="S13" s="48">
        <v>0</v>
      </c>
      <c r="T13" s="50" t="s">
        <v>77</v>
      </c>
      <c r="U13" s="51" t="s">
        <v>77</v>
      </c>
      <c r="V13" s="47">
        <v>0</v>
      </c>
      <c r="W13" s="51">
        <v>0</v>
      </c>
      <c r="X13" s="50" t="s">
        <v>77</v>
      </c>
      <c r="Y13" s="48">
        <v>49168.01</v>
      </c>
      <c r="Z13" s="48">
        <v>24584.01</v>
      </c>
      <c r="AA13" s="48">
        <v>24584.000000000004</v>
      </c>
      <c r="AB13" s="60">
        <v>55101.11</v>
      </c>
      <c r="AC13" s="15"/>
      <c r="AD13" s="14"/>
    </row>
    <row r="14" spans="1:30" ht="15" customHeight="1" x14ac:dyDescent="0.25">
      <c r="A14" s="58">
        <v>318</v>
      </c>
      <c r="B14" s="59" t="s">
        <v>49</v>
      </c>
      <c r="C14" s="37">
        <v>115</v>
      </c>
      <c r="D14" s="38">
        <v>19.79</v>
      </c>
      <c r="E14" s="39">
        <v>5.8110156644770088</v>
      </c>
      <c r="F14" s="38">
        <v>1</v>
      </c>
      <c r="G14" s="40">
        <v>38179</v>
      </c>
      <c r="H14" s="41">
        <v>7093</v>
      </c>
      <c r="I14" s="42">
        <v>1</v>
      </c>
      <c r="J14" s="43">
        <v>1</v>
      </c>
      <c r="K14" s="44" t="s">
        <v>78</v>
      </c>
      <c r="L14" s="45">
        <v>1914.01</v>
      </c>
      <c r="M14" s="46">
        <v>220111.15</v>
      </c>
      <c r="N14" s="47">
        <v>7.2099449447059986E-3</v>
      </c>
      <c r="O14" s="48">
        <v>10814.92</v>
      </c>
      <c r="P14" s="49">
        <v>4.9133903484671268E-2</v>
      </c>
      <c r="Q14" s="48" t="s">
        <v>77</v>
      </c>
      <c r="R14" s="47">
        <v>0</v>
      </c>
      <c r="S14" s="48">
        <v>0</v>
      </c>
      <c r="T14" s="50" t="s">
        <v>77</v>
      </c>
      <c r="U14" s="51" t="s">
        <v>77</v>
      </c>
      <c r="V14" s="47">
        <v>0</v>
      </c>
      <c r="W14" s="51">
        <v>0</v>
      </c>
      <c r="X14" s="50" t="s">
        <v>77</v>
      </c>
      <c r="Y14" s="48">
        <v>10814.92</v>
      </c>
      <c r="Z14" s="48">
        <v>5407.46</v>
      </c>
      <c r="AA14" s="48">
        <v>5407.46</v>
      </c>
      <c r="AB14" s="60">
        <v>11573.11</v>
      </c>
    </row>
    <row r="15" spans="1:30" ht="15" customHeight="1" x14ac:dyDescent="0.25">
      <c r="A15" s="35">
        <v>327</v>
      </c>
      <c r="B15" s="36" t="s">
        <v>50</v>
      </c>
      <c r="C15" s="37">
        <v>116</v>
      </c>
      <c r="D15" s="38">
        <v>27.17</v>
      </c>
      <c r="E15" s="39">
        <v>4.2694147957305848</v>
      </c>
      <c r="F15" s="38">
        <v>1</v>
      </c>
      <c r="G15" s="40">
        <v>40509</v>
      </c>
      <c r="H15" s="41">
        <v>2819</v>
      </c>
      <c r="I15" s="42">
        <v>1</v>
      </c>
      <c r="J15" s="43">
        <v>1</v>
      </c>
      <c r="K15" s="44" t="s">
        <v>78</v>
      </c>
      <c r="L15" s="45">
        <v>2858.1</v>
      </c>
      <c r="M15" s="46">
        <v>331539.59999999998</v>
      </c>
      <c r="N15" s="47">
        <v>1.0859887211483147E-2</v>
      </c>
      <c r="O15" s="48">
        <v>16289.83</v>
      </c>
      <c r="P15" s="49">
        <v>4.9133889285020556E-2</v>
      </c>
      <c r="Q15" s="48" t="s">
        <v>77</v>
      </c>
      <c r="R15" s="47">
        <v>0</v>
      </c>
      <c r="S15" s="48">
        <v>0</v>
      </c>
      <c r="T15" s="50" t="s">
        <v>77</v>
      </c>
      <c r="U15" s="51" t="s">
        <v>77</v>
      </c>
      <c r="V15" s="47">
        <v>0</v>
      </c>
      <c r="W15" s="51">
        <v>0</v>
      </c>
      <c r="X15" s="50" t="s">
        <v>77</v>
      </c>
      <c r="Y15" s="48">
        <v>16289.83</v>
      </c>
      <c r="Z15" s="48">
        <v>8144.92</v>
      </c>
      <c r="AA15" s="48">
        <v>8144.91</v>
      </c>
      <c r="AB15" s="60">
        <v>22504.42</v>
      </c>
    </row>
    <row r="16" spans="1:30" ht="15" customHeight="1" x14ac:dyDescent="0.25">
      <c r="A16" s="35">
        <v>349</v>
      </c>
      <c r="B16" s="36" t="s">
        <v>53</v>
      </c>
      <c r="C16" s="37">
        <v>123</v>
      </c>
      <c r="D16" s="38">
        <v>31.95</v>
      </c>
      <c r="E16" s="39">
        <v>3.8497652582159625</v>
      </c>
      <c r="F16" s="38">
        <v>1</v>
      </c>
      <c r="G16" s="40">
        <v>41214</v>
      </c>
      <c r="H16" s="41">
        <v>4294</v>
      </c>
      <c r="I16" s="42">
        <v>1</v>
      </c>
      <c r="J16" s="43">
        <v>1</v>
      </c>
      <c r="K16" s="44" t="s">
        <v>78</v>
      </c>
      <c r="L16" s="45">
        <v>1955.95</v>
      </c>
      <c r="M16" s="46">
        <v>240581.85</v>
      </c>
      <c r="N16" s="47">
        <v>7.8804817166032576E-3</v>
      </c>
      <c r="O16" s="48">
        <v>11820.72</v>
      </c>
      <c r="P16" s="49">
        <v>4.9133881047136348E-2</v>
      </c>
      <c r="Q16" s="36" t="s">
        <v>77</v>
      </c>
      <c r="R16" s="47">
        <v>0</v>
      </c>
      <c r="S16" s="48">
        <v>0</v>
      </c>
      <c r="T16" s="50" t="s">
        <v>77</v>
      </c>
      <c r="U16" s="51" t="s">
        <v>77</v>
      </c>
      <c r="V16" s="47">
        <v>0</v>
      </c>
      <c r="W16" s="51">
        <v>0</v>
      </c>
      <c r="X16" s="50" t="s">
        <v>77</v>
      </c>
      <c r="Y16" s="48">
        <v>11820.72</v>
      </c>
      <c r="Z16" s="48">
        <v>5910.36</v>
      </c>
      <c r="AA16" s="48">
        <v>5910.36</v>
      </c>
      <c r="AB16" s="60">
        <v>0</v>
      </c>
    </row>
    <row r="17" spans="1:28" ht="15" customHeight="1" x14ac:dyDescent="0.25">
      <c r="A17" s="54">
        <v>632</v>
      </c>
      <c r="B17" s="55" t="s">
        <v>59</v>
      </c>
      <c r="C17" s="37">
        <v>112</v>
      </c>
      <c r="D17" s="38">
        <v>48.16</v>
      </c>
      <c r="E17" s="39">
        <v>2.3255813953488373</v>
      </c>
      <c r="F17" s="38">
        <v>1</v>
      </c>
      <c r="G17" s="40">
        <v>35630</v>
      </c>
      <c r="H17" s="41">
        <v>3255</v>
      </c>
      <c r="I17" s="42">
        <v>1</v>
      </c>
      <c r="J17" s="43">
        <v>1</v>
      </c>
      <c r="K17" s="44" t="s">
        <v>78</v>
      </c>
      <c r="L17" s="45">
        <v>3657.77</v>
      </c>
      <c r="M17" s="46">
        <v>409670.24</v>
      </c>
      <c r="N17" s="47">
        <v>1.3419128816893161E-2</v>
      </c>
      <c r="O17" s="48">
        <v>20128.689999999999</v>
      </c>
      <c r="P17" s="49">
        <v>4.9133883876944534E-2</v>
      </c>
      <c r="Q17" s="48" t="s">
        <v>77</v>
      </c>
      <c r="R17" s="47">
        <v>0</v>
      </c>
      <c r="S17" s="48">
        <v>0</v>
      </c>
      <c r="T17" s="50" t="s">
        <v>77</v>
      </c>
      <c r="U17" s="51" t="s">
        <v>77</v>
      </c>
      <c r="V17" s="47">
        <v>0</v>
      </c>
      <c r="W17" s="51">
        <v>0</v>
      </c>
      <c r="X17" s="50" t="s">
        <v>77</v>
      </c>
      <c r="Y17" s="48">
        <v>20128.689999999999</v>
      </c>
      <c r="Z17" s="48">
        <v>10064.35</v>
      </c>
      <c r="AA17" s="48">
        <v>10064.339999999998</v>
      </c>
      <c r="AB17" s="60">
        <v>24840.080000000002</v>
      </c>
    </row>
    <row r="18" spans="1:28" ht="15" customHeight="1" x14ac:dyDescent="0.25">
      <c r="A18" s="35">
        <v>635</v>
      </c>
      <c r="B18" s="36" t="s">
        <v>60</v>
      </c>
      <c r="C18" s="37">
        <v>1532.0000000000002</v>
      </c>
      <c r="D18" s="38">
        <v>210.36</v>
      </c>
      <c r="E18" s="39">
        <v>7.282753375166382</v>
      </c>
      <c r="F18" s="38">
        <v>1</v>
      </c>
      <c r="G18" s="40">
        <v>39044</v>
      </c>
      <c r="H18" s="41">
        <v>2505</v>
      </c>
      <c r="I18" s="42">
        <v>1</v>
      </c>
      <c r="J18" s="43">
        <v>1</v>
      </c>
      <c r="K18" s="44" t="s">
        <v>78</v>
      </c>
      <c r="L18" s="45">
        <v>4475.92</v>
      </c>
      <c r="M18" s="46">
        <v>6857109.4400000013</v>
      </c>
      <c r="N18" s="47">
        <v>0.22461098196172158</v>
      </c>
      <c r="O18" s="48">
        <v>336916.47</v>
      </c>
      <c r="P18" s="49">
        <v>4.9133891320830354E-2</v>
      </c>
      <c r="Q18" s="48" t="s">
        <v>77</v>
      </c>
      <c r="R18" s="47">
        <v>0</v>
      </c>
      <c r="S18" s="48">
        <v>0</v>
      </c>
      <c r="T18" s="50" t="s">
        <v>77</v>
      </c>
      <c r="U18" s="51" t="s">
        <v>77</v>
      </c>
      <c r="V18" s="47">
        <v>0</v>
      </c>
      <c r="W18" s="51">
        <v>0</v>
      </c>
      <c r="X18" s="50" t="s">
        <v>77</v>
      </c>
      <c r="Y18" s="48">
        <v>336916.47</v>
      </c>
      <c r="Z18" s="48">
        <v>168458.23999999999</v>
      </c>
      <c r="AA18" s="48">
        <v>168458.22999999998</v>
      </c>
      <c r="AB18" s="60">
        <v>395149.78</v>
      </c>
    </row>
    <row r="19" spans="1:28" ht="15" customHeight="1" x14ac:dyDescent="0.25">
      <c r="A19" s="35">
        <v>662</v>
      </c>
      <c r="B19" s="36" t="s">
        <v>61</v>
      </c>
      <c r="C19" s="37">
        <v>208</v>
      </c>
      <c r="D19" s="38">
        <v>87.35</v>
      </c>
      <c r="E19" s="39">
        <v>2.3812249570692616</v>
      </c>
      <c r="F19" s="38">
        <v>1</v>
      </c>
      <c r="G19" s="40">
        <v>40916</v>
      </c>
      <c r="H19" s="41">
        <v>3910</v>
      </c>
      <c r="I19" s="42">
        <v>1</v>
      </c>
      <c r="J19" s="43">
        <v>1</v>
      </c>
      <c r="K19" s="44" t="s">
        <v>78</v>
      </c>
      <c r="L19" s="45">
        <v>1926.13</v>
      </c>
      <c r="M19" s="46">
        <v>400635.04000000004</v>
      </c>
      <c r="N19" s="47">
        <v>1.3123172457733676E-2</v>
      </c>
      <c r="O19" s="48">
        <v>19684.759999999998</v>
      </c>
      <c r="P19" s="49">
        <v>4.913389502825314E-2</v>
      </c>
      <c r="Q19" s="48" t="s">
        <v>77</v>
      </c>
      <c r="R19" s="47">
        <v>0</v>
      </c>
      <c r="S19" s="48">
        <v>0</v>
      </c>
      <c r="T19" s="50" t="s">
        <v>77</v>
      </c>
      <c r="U19" s="51" t="s">
        <v>77</v>
      </c>
      <c r="V19" s="47">
        <v>0</v>
      </c>
      <c r="W19" s="51">
        <v>0</v>
      </c>
      <c r="X19" s="50" t="s">
        <v>77</v>
      </c>
      <c r="Y19" s="48">
        <v>19684.759999999998</v>
      </c>
      <c r="Z19" s="48">
        <v>9842.3799999999992</v>
      </c>
      <c r="AA19" s="48">
        <v>9842.3799999999992</v>
      </c>
      <c r="AB19" s="60">
        <v>23464.78</v>
      </c>
    </row>
    <row r="20" spans="1:28" ht="15" customHeight="1" x14ac:dyDescent="0.25">
      <c r="A20" s="35">
        <v>672</v>
      </c>
      <c r="B20" s="36" t="s">
        <v>62</v>
      </c>
      <c r="C20" s="37">
        <v>850.99999999148986</v>
      </c>
      <c r="D20" s="38">
        <v>171.06</v>
      </c>
      <c r="E20" s="39">
        <v>4.9748626212527176</v>
      </c>
      <c r="F20" s="38">
        <v>1</v>
      </c>
      <c r="G20" s="40">
        <v>34252</v>
      </c>
      <c r="H20" s="41">
        <v>1686</v>
      </c>
      <c r="I20" s="42">
        <v>1</v>
      </c>
      <c r="J20" s="43">
        <v>1</v>
      </c>
      <c r="K20" s="44" t="s">
        <v>78</v>
      </c>
      <c r="L20" s="45">
        <v>5338.39</v>
      </c>
      <c r="M20" s="46">
        <v>4542969.8899545697</v>
      </c>
      <c r="N20" s="47">
        <v>0.14880919386423413</v>
      </c>
      <c r="O20" s="48">
        <v>223213.79</v>
      </c>
      <c r="P20" s="49">
        <v>4.9133891574665967E-2</v>
      </c>
      <c r="Q20" s="48" t="s">
        <v>77</v>
      </c>
      <c r="R20" s="47">
        <v>0</v>
      </c>
      <c r="S20" s="48">
        <v>0</v>
      </c>
      <c r="T20" s="50" t="s">
        <v>77</v>
      </c>
      <c r="U20" s="51" t="s">
        <v>77</v>
      </c>
      <c r="V20" s="47">
        <v>0</v>
      </c>
      <c r="W20" s="51">
        <v>0</v>
      </c>
      <c r="X20" s="50" t="s">
        <v>77</v>
      </c>
      <c r="Y20" s="48">
        <v>223213.79</v>
      </c>
      <c r="Z20" s="48">
        <v>111606.9</v>
      </c>
      <c r="AA20" s="48">
        <v>111606.89000000001</v>
      </c>
      <c r="AB20" s="60">
        <v>260836.12</v>
      </c>
    </row>
    <row r="21" spans="1:28" ht="15" customHeight="1" x14ac:dyDescent="0.25">
      <c r="A21" s="56">
        <v>685</v>
      </c>
      <c r="B21" s="57" t="s">
        <v>64</v>
      </c>
      <c r="C21" s="37">
        <v>93.000000000000014</v>
      </c>
      <c r="D21" s="38">
        <v>56.78</v>
      </c>
      <c r="E21" s="39">
        <v>1.637900669249736</v>
      </c>
      <c r="F21" s="38">
        <v>1</v>
      </c>
      <c r="G21" s="40">
        <v>30244</v>
      </c>
      <c r="H21" s="41">
        <v>3220</v>
      </c>
      <c r="I21" s="42">
        <v>1</v>
      </c>
      <c r="J21" s="43">
        <v>1</v>
      </c>
      <c r="K21" s="44" t="s">
        <v>78</v>
      </c>
      <c r="L21" s="45">
        <v>6049.59</v>
      </c>
      <c r="M21" s="46">
        <v>562611.87000000011</v>
      </c>
      <c r="N21" s="47">
        <v>1.8428873811881359E-2</v>
      </c>
      <c r="O21" s="48">
        <v>27643.31</v>
      </c>
      <c r="P21" s="49">
        <v>4.9133890474084729E-2</v>
      </c>
      <c r="Q21" s="48" t="s">
        <v>77</v>
      </c>
      <c r="R21" s="47">
        <v>0</v>
      </c>
      <c r="S21" s="48">
        <v>0</v>
      </c>
      <c r="T21" s="50" t="s">
        <v>77</v>
      </c>
      <c r="U21" s="51" t="s">
        <v>77</v>
      </c>
      <c r="V21" s="47">
        <v>0</v>
      </c>
      <c r="W21" s="51">
        <v>0</v>
      </c>
      <c r="X21" s="50" t="s">
        <v>77</v>
      </c>
      <c r="Y21" s="48">
        <v>27643.31</v>
      </c>
      <c r="Z21" s="48">
        <v>13821.66</v>
      </c>
      <c r="AA21" s="48">
        <v>13821.650000000001</v>
      </c>
      <c r="AB21" s="60">
        <v>34644.620000000003</v>
      </c>
    </row>
    <row r="22" spans="1:28" ht="15" customHeight="1" x14ac:dyDescent="0.25">
      <c r="A22" s="35">
        <v>717</v>
      </c>
      <c r="B22" s="36" t="s">
        <v>66</v>
      </c>
      <c r="C22" s="37">
        <v>901.00000000900991</v>
      </c>
      <c r="D22" s="38">
        <v>228.72999999999996</v>
      </c>
      <c r="E22" s="39">
        <v>3.9391422201242077</v>
      </c>
      <c r="F22" s="38">
        <v>1</v>
      </c>
      <c r="G22" s="40">
        <v>36207</v>
      </c>
      <c r="H22" s="41">
        <v>4479</v>
      </c>
      <c r="I22" s="42">
        <v>1</v>
      </c>
      <c r="J22" s="43">
        <v>1</v>
      </c>
      <c r="K22" s="44" t="s">
        <v>78</v>
      </c>
      <c r="L22" s="45">
        <v>4351.6099999999997</v>
      </c>
      <c r="M22" s="46">
        <v>3920800.6100392072</v>
      </c>
      <c r="N22" s="47">
        <v>0.12842946183122653</v>
      </c>
      <c r="O22" s="48">
        <v>192644.19</v>
      </c>
      <c r="P22" s="49">
        <v>4.9133891049377695E-2</v>
      </c>
      <c r="Q22" s="48" t="s">
        <v>77</v>
      </c>
      <c r="R22" s="47">
        <v>0</v>
      </c>
      <c r="S22" s="48">
        <v>0</v>
      </c>
      <c r="T22" s="50" t="s">
        <v>77</v>
      </c>
      <c r="U22" s="51" t="s">
        <v>77</v>
      </c>
      <c r="V22" s="47">
        <v>0</v>
      </c>
      <c r="W22" s="51">
        <v>0</v>
      </c>
      <c r="X22" s="50" t="s">
        <v>77</v>
      </c>
      <c r="Y22" s="48">
        <v>192644.19</v>
      </c>
      <c r="Z22" s="48">
        <v>96322.1</v>
      </c>
      <c r="AA22" s="48">
        <v>96322.09</v>
      </c>
      <c r="AB22" s="60">
        <v>244155.96</v>
      </c>
    </row>
    <row r="23" spans="1:28" ht="15" customHeight="1" x14ac:dyDescent="0.25">
      <c r="A23" s="58">
        <v>728</v>
      </c>
      <c r="B23" s="59" t="s">
        <v>68</v>
      </c>
      <c r="C23" s="37">
        <v>109</v>
      </c>
      <c r="D23" s="38">
        <v>76.61</v>
      </c>
      <c r="E23" s="39">
        <v>1.4227907583866337</v>
      </c>
      <c r="F23" s="38">
        <v>1</v>
      </c>
      <c r="G23" s="40">
        <v>34496</v>
      </c>
      <c r="H23" s="41">
        <v>4492</v>
      </c>
      <c r="I23" s="42">
        <v>1</v>
      </c>
      <c r="J23" s="43">
        <v>1</v>
      </c>
      <c r="K23" s="44" t="s">
        <v>78</v>
      </c>
      <c r="L23" s="45">
        <v>5715.65</v>
      </c>
      <c r="M23" s="46">
        <v>623005.85</v>
      </c>
      <c r="N23" s="47">
        <v>2.0407134662327481E-2</v>
      </c>
      <c r="O23" s="48">
        <v>30610.7</v>
      </c>
      <c r="P23" s="49">
        <v>4.91338885501637E-2</v>
      </c>
      <c r="Q23" s="48" t="s">
        <v>77</v>
      </c>
      <c r="R23" s="47">
        <v>0</v>
      </c>
      <c r="S23" s="48">
        <v>0</v>
      </c>
      <c r="T23" s="50" t="s">
        <v>77</v>
      </c>
      <c r="U23" s="51" t="s">
        <v>77</v>
      </c>
      <c r="V23" s="47">
        <v>0</v>
      </c>
      <c r="W23" s="51">
        <v>0</v>
      </c>
      <c r="X23" s="50" t="s">
        <v>77</v>
      </c>
      <c r="Y23" s="48">
        <v>30610.7</v>
      </c>
      <c r="Z23" s="48">
        <v>15305.35</v>
      </c>
      <c r="AA23" s="48">
        <v>15305.35</v>
      </c>
      <c r="AB23" s="60">
        <v>33976.92</v>
      </c>
    </row>
    <row r="24" spans="1:28" ht="15" customHeight="1" x14ac:dyDescent="0.25">
      <c r="A24" s="35">
        <v>750</v>
      </c>
      <c r="B24" s="36" t="s">
        <v>69</v>
      </c>
      <c r="C24" s="37">
        <v>664</v>
      </c>
      <c r="D24" s="38">
        <v>112.91</v>
      </c>
      <c r="E24" s="39">
        <v>5.880790009742273</v>
      </c>
      <c r="F24" s="38">
        <v>1</v>
      </c>
      <c r="G24" s="40">
        <v>36210</v>
      </c>
      <c r="H24" s="41">
        <v>2797</v>
      </c>
      <c r="I24" s="42">
        <v>1</v>
      </c>
      <c r="J24" s="43">
        <v>1</v>
      </c>
      <c r="K24" s="44" t="s">
        <v>78</v>
      </c>
      <c r="L24" s="45">
        <v>3788.88</v>
      </c>
      <c r="M24" s="46">
        <v>2515816.3200000003</v>
      </c>
      <c r="N24" s="47">
        <v>8.2407897819773562E-2</v>
      </c>
      <c r="O24" s="48">
        <v>123611.85</v>
      </c>
      <c r="P24" s="49">
        <v>4.913389304987098E-2</v>
      </c>
      <c r="Q24" s="48" t="s">
        <v>77</v>
      </c>
      <c r="R24" s="47">
        <v>0</v>
      </c>
      <c r="S24" s="48">
        <v>0</v>
      </c>
      <c r="T24" s="50" t="s">
        <v>77</v>
      </c>
      <c r="U24" s="51" t="s">
        <v>77</v>
      </c>
      <c r="V24" s="47">
        <v>0</v>
      </c>
      <c r="W24" s="51">
        <v>0</v>
      </c>
      <c r="X24" s="50" t="s">
        <v>77</v>
      </c>
      <c r="Y24" s="48">
        <v>123611.85</v>
      </c>
      <c r="Z24" s="48">
        <v>61805.93</v>
      </c>
      <c r="AA24" s="48">
        <v>61805.920000000006</v>
      </c>
      <c r="AB24" s="60">
        <v>157654.35999999999</v>
      </c>
    </row>
    <row r="25" spans="1:28" ht="15" customHeight="1" x14ac:dyDescent="0.25">
      <c r="A25" s="35">
        <v>755</v>
      </c>
      <c r="B25" s="36" t="s">
        <v>71</v>
      </c>
      <c r="C25" s="37">
        <v>619</v>
      </c>
      <c r="D25" s="38">
        <v>165.94000000000003</v>
      </c>
      <c r="E25" s="39">
        <v>3.730263950825599</v>
      </c>
      <c r="F25" s="38">
        <v>1</v>
      </c>
      <c r="G25" s="40">
        <v>28767</v>
      </c>
      <c r="H25" s="41">
        <v>1738</v>
      </c>
      <c r="I25" s="42">
        <v>1</v>
      </c>
      <c r="J25" s="43">
        <v>1</v>
      </c>
      <c r="K25" s="44" t="s">
        <v>78</v>
      </c>
      <c r="L25" s="45">
        <v>8127.6</v>
      </c>
      <c r="M25" s="46">
        <v>5030984.4000000004</v>
      </c>
      <c r="N25" s="47">
        <v>0.16479456193688846</v>
      </c>
      <c r="O25" s="48">
        <v>247191.84</v>
      </c>
      <c r="P25" s="49">
        <v>4.9133891172471134E-2</v>
      </c>
      <c r="Q25" s="48" t="s">
        <v>77</v>
      </c>
      <c r="R25" s="47">
        <v>0</v>
      </c>
      <c r="S25" s="48">
        <v>0</v>
      </c>
      <c r="T25" s="50" t="s">
        <v>77</v>
      </c>
      <c r="U25" s="51" t="s">
        <v>77</v>
      </c>
      <c r="V25" s="47">
        <v>0</v>
      </c>
      <c r="W25" s="51">
        <v>0</v>
      </c>
      <c r="X25" s="50" t="s">
        <v>77</v>
      </c>
      <c r="Y25" s="48">
        <v>247191.84</v>
      </c>
      <c r="Z25" s="48">
        <v>123595.92</v>
      </c>
      <c r="AA25" s="48">
        <v>123595.92</v>
      </c>
      <c r="AB25" s="60">
        <v>291981.65000000002</v>
      </c>
    </row>
    <row r="26" spans="1:28" ht="15" customHeight="1" x14ac:dyDescent="0.25">
      <c r="A26" s="79">
        <v>45</v>
      </c>
      <c r="B26" s="80" t="s">
        <v>26</v>
      </c>
      <c r="C26" s="81">
        <v>253</v>
      </c>
      <c r="D26" s="82">
        <v>15.55</v>
      </c>
      <c r="E26" s="83">
        <v>16.270096463022508</v>
      </c>
      <c r="F26" s="82">
        <v>1</v>
      </c>
      <c r="G26" s="84">
        <v>39360</v>
      </c>
      <c r="H26" s="85">
        <v>4580</v>
      </c>
      <c r="I26" s="86">
        <v>1</v>
      </c>
      <c r="J26" s="87">
        <v>1</v>
      </c>
      <c r="K26" s="88" t="s">
        <v>79</v>
      </c>
      <c r="L26" s="89">
        <v>6721.78</v>
      </c>
      <c r="M26" s="90" t="s">
        <v>77</v>
      </c>
      <c r="N26" s="91">
        <v>0</v>
      </c>
      <c r="O26" s="92">
        <v>0</v>
      </c>
      <c r="P26" s="93" t="s">
        <v>77</v>
      </c>
      <c r="Q26" s="92">
        <v>1700610.3399999999</v>
      </c>
      <c r="R26" s="91">
        <v>3.675453042881973E-2</v>
      </c>
      <c r="S26" s="92">
        <v>31976.44</v>
      </c>
      <c r="T26" s="94">
        <v>1.8802919897570422E-2</v>
      </c>
      <c r="U26" s="95" t="s">
        <v>77</v>
      </c>
      <c r="V26" s="91">
        <v>0</v>
      </c>
      <c r="W26" s="95">
        <v>0</v>
      </c>
      <c r="X26" s="94" t="s">
        <v>77</v>
      </c>
      <c r="Y26" s="92">
        <v>31976.44</v>
      </c>
      <c r="Z26" s="92">
        <v>15988.22</v>
      </c>
      <c r="AA26" s="92">
        <v>15988.22</v>
      </c>
      <c r="AB26" s="102">
        <v>34566.67</v>
      </c>
    </row>
    <row r="27" spans="1:28" ht="15" customHeight="1" x14ac:dyDescent="0.25">
      <c r="A27" s="79">
        <v>63</v>
      </c>
      <c r="B27" s="80" t="s">
        <v>27</v>
      </c>
      <c r="C27" s="81">
        <v>171</v>
      </c>
      <c r="D27" s="82">
        <v>12.69</v>
      </c>
      <c r="E27" s="83">
        <v>13.475177304964539</v>
      </c>
      <c r="F27" s="82">
        <v>1</v>
      </c>
      <c r="G27" s="84">
        <v>31039</v>
      </c>
      <c r="H27" s="85">
        <v>1932</v>
      </c>
      <c r="I27" s="86">
        <v>1</v>
      </c>
      <c r="J27" s="87">
        <v>1</v>
      </c>
      <c r="K27" s="88" t="s">
        <v>79</v>
      </c>
      <c r="L27" s="89">
        <v>7533.48</v>
      </c>
      <c r="M27" s="90" t="s">
        <v>77</v>
      </c>
      <c r="N27" s="91">
        <v>0</v>
      </c>
      <c r="O27" s="92">
        <v>0</v>
      </c>
      <c r="P27" s="93" t="s">
        <v>77</v>
      </c>
      <c r="Q27" s="92">
        <v>1288225.0799999998</v>
      </c>
      <c r="R27" s="91">
        <v>2.7841832304764613E-2</v>
      </c>
      <c r="S27" s="92">
        <v>24222.39</v>
      </c>
      <c r="T27" s="94">
        <v>1.8802917577105394E-2</v>
      </c>
      <c r="U27" s="95" t="s">
        <v>77</v>
      </c>
      <c r="V27" s="91">
        <v>0</v>
      </c>
      <c r="W27" s="95">
        <v>0</v>
      </c>
      <c r="X27" s="94" t="s">
        <v>77</v>
      </c>
      <c r="Y27" s="92">
        <v>24222.39</v>
      </c>
      <c r="Z27" s="92">
        <v>12111.2</v>
      </c>
      <c r="AA27" s="92">
        <v>12111.189999999999</v>
      </c>
      <c r="AB27" s="102">
        <v>28808.48</v>
      </c>
    </row>
    <row r="28" spans="1:28" ht="15" customHeight="1" x14ac:dyDescent="0.25">
      <c r="A28" s="96">
        <v>89</v>
      </c>
      <c r="B28" s="97" t="s">
        <v>31</v>
      </c>
      <c r="C28" s="81">
        <v>441</v>
      </c>
      <c r="D28" s="82">
        <v>26.81</v>
      </c>
      <c r="E28" s="83">
        <v>16.449086161879897</v>
      </c>
      <c r="F28" s="82">
        <v>1</v>
      </c>
      <c r="G28" s="84">
        <v>41636</v>
      </c>
      <c r="H28" s="85">
        <v>10716</v>
      </c>
      <c r="I28" s="86">
        <v>1</v>
      </c>
      <c r="J28" s="87">
        <v>1</v>
      </c>
      <c r="K28" s="88" t="s">
        <v>79</v>
      </c>
      <c r="L28" s="89">
        <v>2050.61</v>
      </c>
      <c r="M28" s="90" t="s">
        <v>77</v>
      </c>
      <c r="N28" s="91">
        <v>0</v>
      </c>
      <c r="O28" s="92">
        <v>0</v>
      </c>
      <c r="P28" s="93" t="s">
        <v>77</v>
      </c>
      <c r="Q28" s="98">
        <v>904319.01</v>
      </c>
      <c r="R28" s="91">
        <v>1.9544642172647932E-2</v>
      </c>
      <c r="S28" s="92">
        <v>17003.84</v>
      </c>
      <c r="T28" s="94">
        <v>1.8802922212151661E-2</v>
      </c>
      <c r="U28" s="95" t="s">
        <v>77</v>
      </c>
      <c r="V28" s="91">
        <v>0</v>
      </c>
      <c r="W28" s="95">
        <v>0</v>
      </c>
      <c r="X28" s="94" t="s">
        <v>77</v>
      </c>
      <c r="Y28" s="92">
        <v>17003.84</v>
      </c>
      <c r="Z28" s="92">
        <v>8501.92</v>
      </c>
      <c r="AA28" s="92">
        <v>8501.92</v>
      </c>
      <c r="AB28" s="102">
        <v>0</v>
      </c>
    </row>
    <row r="29" spans="1:28" ht="15" customHeight="1" x14ac:dyDescent="0.25">
      <c r="A29" s="99">
        <v>91</v>
      </c>
      <c r="B29" s="100" t="s">
        <v>32</v>
      </c>
      <c r="C29" s="81">
        <v>219</v>
      </c>
      <c r="D29" s="82">
        <v>13.82</v>
      </c>
      <c r="E29" s="83">
        <v>15.846599131693198</v>
      </c>
      <c r="F29" s="82">
        <v>1</v>
      </c>
      <c r="G29" s="84">
        <v>28571</v>
      </c>
      <c r="H29" s="85">
        <v>2114</v>
      </c>
      <c r="I29" s="86">
        <v>1</v>
      </c>
      <c r="J29" s="87">
        <v>1</v>
      </c>
      <c r="K29" s="88" t="s">
        <v>79</v>
      </c>
      <c r="L29" s="89">
        <v>1858.83</v>
      </c>
      <c r="M29" s="90" t="s">
        <v>77</v>
      </c>
      <c r="N29" s="91">
        <v>0</v>
      </c>
      <c r="O29" s="92">
        <v>0</v>
      </c>
      <c r="P29" s="93" t="s">
        <v>77</v>
      </c>
      <c r="Q29" s="92">
        <v>407083.76999999996</v>
      </c>
      <c r="R29" s="91">
        <v>8.7981193925609387E-3</v>
      </c>
      <c r="S29" s="92">
        <v>7654.36</v>
      </c>
      <c r="T29" s="94">
        <v>1.8802911253376672E-2</v>
      </c>
      <c r="U29" s="95" t="s">
        <v>77</v>
      </c>
      <c r="V29" s="91">
        <v>0</v>
      </c>
      <c r="W29" s="95">
        <v>0</v>
      </c>
      <c r="X29" s="94" t="s">
        <v>77</v>
      </c>
      <c r="Y29" s="92">
        <v>7654.36</v>
      </c>
      <c r="Z29" s="92">
        <v>3827.18</v>
      </c>
      <c r="AA29" s="92">
        <v>3827.18</v>
      </c>
      <c r="AB29" s="102">
        <v>8702.14</v>
      </c>
    </row>
    <row r="30" spans="1:28" ht="15" customHeight="1" x14ac:dyDescent="0.25">
      <c r="A30" s="99">
        <v>135</v>
      </c>
      <c r="B30" s="100" t="s">
        <v>36</v>
      </c>
      <c r="C30" s="81">
        <v>156</v>
      </c>
      <c r="D30" s="82">
        <v>12.29</v>
      </c>
      <c r="E30" s="83">
        <v>12.693246541903989</v>
      </c>
      <c r="F30" s="82">
        <v>1</v>
      </c>
      <c r="G30" s="84">
        <v>36563</v>
      </c>
      <c r="H30" s="85">
        <v>2878</v>
      </c>
      <c r="I30" s="86">
        <v>1</v>
      </c>
      <c r="J30" s="87">
        <v>1</v>
      </c>
      <c r="K30" s="88" t="s">
        <v>79</v>
      </c>
      <c r="L30" s="89">
        <v>5009.43</v>
      </c>
      <c r="M30" s="90" t="s">
        <v>77</v>
      </c>
      <c r="N30" s="91">
        <v>0</v>
      </c>
      <c r="O30" s="92">
        <v>0</v>
      </c>
      <c r="P30" s="93" t="s">
        <v>77</v>
      </c>
      <c r="Q30" s="92">
        <v>781471.08000000007</v>
      </c>
      <c r="R30" s="91">
        <v>1.688958482347145E-2</v>
      </c>
      <c r="S30" s="92">
        <v>14693.94</v>
      </c>
      <c r="T30" s="94">
        <v>1.8802922303919421E-2</v>
      </c>
      <c r="U30" s="95" t="s">
        <v>77</v>
      </c>
      <c r="V30" s="91">
        <v>0</v>
      </c>
      <c r="W30" s="95">
        <v>0</v>
      </c>
      <c r="X30" s="94" t="s">
        <v>77</v>
      </c>
      <c r="Y30" s="92">
        <v>14693.94</v>
      </c>
      <c r="Z30" s="92">
        <v>7346.97</v>
      </c>
      <c r="AA30" s="92">
        <v>7346.97</v>
      </c>
      <c r="AB30" s="102">
        <v>18968.98</v>
      </c>
    </row>
    <row r="31" spans="1:28" ht="15" customHeight="1" x14ac:dyDescent="0.25">
      <c r="A31" s="96">
        <v>223</v>
      </c>
      <c r="B31" s="97" t="s">
        <v>40</v>
      </c>
      <c r="C31" s="81">
        <v>595</v>
      </c>
      <c r="D31" s="82">
        <v>35.090000000000003</v>
      </c>
      <c r="E31" s="83">
        <v>16.95639783414078</v>
      </c>
      <c r="F31" s="82">
        <v>1</v>
      </c>
      <c r="G31" s="84">
        <v>26235</v>
      </c>
      <c r="H31" s="85">
        <v>2219</v>
      </c>
      <c r="I31" s="86">
        <v>1</v>
      </c>
      <c r="J31" s="87">
        <v>1</v>
      </c>
      <c r="K31" s="88" t="s">
        <v>79</v>
      </c>
      <c r="L31" s="89">
        <v>8682.7000000000007</v>
      </c>
      <c r="M31" s="90" t="s">
        <v>77</v>
      </c>
      <c r="N31" s="91">
        <v>0</v>
      </c>
      <c r="O31" s="92">
        <v>0</v>
      </c>
      <c r="P31" s="93" t="s">
        <v>77</v>
      </c>
      <c r="Q31" s="92">
        <v>5166206.5</v>
      </c>
      <c r="R31" s="91">
        <v>0.11165490973424065</v>
      </c>
      <c r="S31" s="92">
        <v>97139.77</v>
      </c>
      <c r="T31" s="94">
        <v>1.880292047946593E-2</v>
      </c>
      <c r="U31" s="95" t="s">
        <v>77</v>
      </c>
      <c r="V31" s="91">
        <v>0</v>
      </c>
      <c r="W31" s="95">
        <v>0</v>
      </c>
      <c r="X31" s="94" t="s">
        <v>77</v>
      </c>
      <c r="Y31" s="92">
        <v>97139.77</v>
      </c>
      <c r="Z31" s="92">
        <v>48569.89</v>
      </c>
      <c r="AA31" s="92">
        <v>48569.880000000005</v>
      </c>
      <c r="AB31" s="102">
        <v>117084.61</v>
      </c>
    </row>
    <row r="32" spans="1:28" ht="15" customHeight="1" x14ac:dyDescent="0.25">
      <c r="A32" s="96">
        <v>240</v>
      </c>
      <c r="B32" s="97" t="s">
        <v>42</v>
      </c>
      <c r="C32" s="81">
        <v>227</v>
      </c>
      <c r="D32" s="82">
        <v>14.67</v>
      </c>
      <c r="E32" s="83">
        <v>15.473755964553511</v>
      </c>
      <c r="F32" s="82">
        <v>1</v>
      </c>
      <c r="G32" s="84">
        <v>41304</v>
      </c>
      <c r="H32" s="85">
        <v>4667</v>
      </c>
      <c r="I32" s="86">
        <v>1</v>
      </c>
      <c r="J32" s="87">
        <v>1</v>
      </c>
      <c r="K32" s="88" t="s">
        <v>79</v>
      </c>
      <c r="L32" s="89">
        <v>2875.29</v>
      </c>
      <c r="M32" s="90" t="s">
        <v>77</v>
      </c>
      <c r="N32" s="91">
        <v>0</v>
      </c>
      <c r="O32" s="92">
        <v>0</v>
      </c>
      <c r="P32" s="93" t="s">
        <v>77</v>
      </c>
      <c r="Q32" s="92">
        <v>652690.82999999996</v>
      </c>
      <c r="R32" s="91">
        <v>1.4106314896242844E-2</v>
      </c>
      <c r="S32" s="92">
        <v>12272.49</v>
      </c>
      <c r="T32" s="94">
        <v>1.8802914696993675E-2</v>
      </c>
      <c r="U32" s="95" t="s">
        <v>77</v>
      </c>
      <c r="V32" s="91">
        <v>0</v>
      </c>
      <c r="W32" s="95">
        <v>0</v>
      </c>
      <c r="X32" s="94" t="s">
        <v>77</v>
      </c>
      <c r="Y32" s="92">
        <v>12272.49</v>
      </c>
      <c r="Z32" s="92">
        <v>6136.25</v>
      </c>
      <c r="AA32" s="92">
        <v>6136.24</v>
      </c>
      <c r="AB32" s="102">
        <v>12514.29</v>
      </c>
    </row>
    <row r="33" spans="1:28" ht="15" customHeight="1" x14ac:dyDescent="0.25">
      <c r="A33" s="96">
        <v>289</v>
      </c>
      <c r="B33" s="97" t="s">
        <v>46</v>
      </c>
      <c r="C33" s="81">
        <v>171</v>
      </c>
      <c r="D33" s="82">
        <v>14.23</v>
      </c>
      <c r="E33" s="83">
        <v>12.01686577652846</v>
      </c>
      <c r="F33" s="82">
        <v>1</v>
      </c>
      <c r="G33" s="84">
        <v>37502</v>
      </c>
      <c r="H33" s="85">
        <v>11064</v>
      </c>
      <c r="I33" s="86">
        <v>1</v>
      </c>
      <c r="J33" s="87">
        <v>1</v>
      </c>
      <c r="K33" s="88" t="s">
        <v>79</v>
      </c>
      <c r="L33" s="89">
        <v>2176.0500000000002</v>
      </c>
      <c r="M33" s="90" t="s">
        <v>77</v>
      </c>
      <c r="N33" s="91">
        <v>0</v>
      </c>
      <c r="O33" s="92">
        <v>0</v>
      </c>
      <c r="P33" s="93" t="s">
        <v>77</v>
      </c>
      <c r="Q33" s="92">
        <v>372104.55000000005</v>
      </c>
      <c r="R33" s="91">
        <v>8.0421291603326815E-3</v>
      </c>
      <c r="S33" s="92">
        <v>6996.65</v>
      </c>
      <c r="T33" s="94">
        <v>1.8802914395967475E-2</v>
      </c>
      <c r="U33" s="95" t="s">
        <v>77</v>
      </c>
      <c r="V33" s="91">
        <v>0</v>
      </c>
      <c r="W33" s="95">
        <v>0</v>
      </c>
      <c r="X33" s="94" t="s">
        <v>77</v>
      </c>
      <c r="Y33" s="92">
        <v>6996.65</v>
      </c>
      <c r="Z33" s="92">
        <v>3498.33</v>
      </c>
      <c r="AA33" s="92">
        <v>3498.3199999999997</v>
      </c>
      <c r="AB33" s="102">
        <v>10856.88</v>
      </c>
    </row>
    <row r="34" spans="1:28" ht="15" customHeight="1" x14ac:dyDescent="0.25">
      <c r="A34" s="101">
        <v>605</v>
      </c>
      <c r="B34" s="98" t="s">
        <v>55</v>
      </c>
      <c r="C34" s="81">
        <v>1398.9999999860099</v>
      </c>
      <c r="D34" s="82">
        <v>102.03999999999999</v>
      </c>
      <c r="E34" s="83">
        <v>13.710309682340357</v>
      </c>
      <c r="F34" s="82">
        <v>1</v>
      </c>
      <c r="G34" s="84">
        <v>24409</v>
      </c>
      <c r="H34" s="85">
        <v>1223</v>
      </c>
      <c r="I34" s="86">
        <v>1</v>
      </c>
      <c r="J34" s="87">
        <v>1</v>
      </c>
      <c r="K34" s="88" t="s">
        <v>79</v>
      </c>
      <c r="L34" s="89">
        <v>2888.34</v>
      </c>
      <c r="M34" s="90" t="s">
        <v>77</v>
      </c>
      <c r="N34" s="91">
        <v>0</v>
      </c>
      <c r="O34" s="92">
        <v>0</v>
      </c>
      <c r="P34" s="93" t="s">
        <v>77</v>
      </c>
      <c r="Q34" s="92">
        <v>4040787.6599595919</v>
      </c>
      <c r="R34" s="91">
        <v>8.7331735854542736E-2</v>
      </c>
      <c r="S34" s="92">
        <v>75978.61</v>
      </c>
      <c r="T34" s="94">
        <v>1.8802920715898196E-2</v>
      </c>
      <c r="U34" s="95" t="s">
        <v>77</v>
      </c>
      <c r="V34" s="91">
        <v>0</v>
      </c>
      <c r="W34" s="95">
        <v>0</v>
      </c>
      <c r="X34" s="94" t="s">
        <v>77</v>
      </c>
      <c r="Y34" s="92">
        <v>75978.61</v>
      </c>
      <c r="Z34" s="92">
        <v>37989.31</v>
      </c>
      <c r="AA34" s="92">
        <v>37989.300000000003</v>
      </c>
      <c r="AB34" s="102">
        <v>93807.42</v>
      </c>
    </row>
    <row r="35" spans="1:28" x14ac:dyDescent="0.25">
      <c r="A35" s="101">
        <v>618</v>
      </c>
      <c r="B35" s="98" t="s">
        <v>58</v>
      </c>
      <c r="C35" s="81">
        <v>970</v>
      </c>
      <c r="D35" s="82">
        <v>86.01</v>
      </c>
      <c r="E35" s="83">
        <v>11.277758400186023</v>
      </c>
      <c r="F35" s="82">
        <v>1</v>
      </c>
      <c r="G35" s="84">
        <v>37517</v>
      </c>
      <c r="H35" s="85">
        <v>3935</v>
      </c>
      <c r="I35" s="86">
        <v>1</v>
      </c>
      <c r="J35" s="87">
        <v>1</v>
      </c>
      <c r="K35" s="88" t="s">
        <v>79</v>
      </c>
      <c r="L35" s="89">
        <v>2137.23</v>
      </c>
      <c r="M35" s="90" t="s">
        <v>77</v>
      </c>
      <c r="N35" s="91">
        <v>0</v>
      </c>
      <c r="O35" s="92">
        <v>0</v>
      </c>
      <c r="P35" s="93" t="s">
        <v>77</v>
      </c>
      <c r="Q35" s="92">
        <v>2073113.1</v>
      </c>
      <c r="R35" s="91">
        <v>4.4805265923724073E-2</v>
      </c>
      <c r="S35" s="92">
        <v>38980.58</v>
      </c>
      <c r="T35" s="94">
        <v>1.8802920110822706E-2</v>
      </c>
      <c r="U35" s="95" t="s">
        <v>77</v>
      </c>
      <c r="V35" s="91">
        <v>0</v>
      </c>
      <c r="W35" s="95">
        <v>0</v>
      </c>
      <c r="X35" s="94" t="s">
        <v>77</v>
      </c>
      <c r="Y35" s="92">
        <v>38980.58</v>
      </c>
      <c r="Z35" s="92">
        <v>19490.29</v>
      </c>
      <c r="AA35" s="92">
        <v>19490.29</v>
      </c>
      <c r="AB35" s="102">
        <v>46036.38</v>
      </c>
    </row>
    <row r="36" spans="1:28" ht="15" customHeight="1" x14ac:dyDescent="0.25">
      <c r="A36" s="101">
        <v>715</v>
      </c>
      <c r="B36" s="98" t="s">
        <v>65</v>
      </c>
      <c r="C36" s="81">
        <v>1044</v>
      </c>
      <c r="D36" s="82">
        <v>75.599999999999994</v>
      </c>
      <c r="E36" s="83">
        <v>13.80952380952381</v>
      </c>
      <c r="F36" s="82">
        <v>1</v>
      </c>
      <c r="G36" s="84">
        <v>35208</v>
      </c>
      <c r="H36" s="85">
        <v>2645</v>
      </c>
      <c r="I36" s="86">
        <v>1</v>
      </c>
      <c r="J36" s="87">
        <v>1</v>
      </c>
      <c r="K36" s="88" t="s">
        <v>79</v>
      </c>
      <c r="L36" s="89">
        <v>2664.39</v>
      </c>
      <c r="M36" s="90" t="s">
        <v>77</v>
      </c>
      <c r="N36" s="91">
        <v>0</v>
      </c>
      <c r="O36" s="92">
        <v>0</v>
      </c>
      <c r="P36" s="93" t="s">
        <v>77</v>
      </c>
      <c r="Q36" s="92">
        <v>2781623.1599999997</v>
      </c>
      <c r="R36" s="91">
        <v>6.0117976864547167E-2</v>
      </c>
      <c r="S36" s="92">
        <v>52302.64</v>
      </c>
      <c r="T36" s="94">
        <v>1.8802920809733267E-2</v>
      </c>
      <c r="U36" s="95" t="s">
        <v>77</v>
      </c>
      <c r="V36" s="91">
        <v>0</v>
      </c>
      <c r="W36" s="95">
        <v>0</v>
      </c>
      <c r="X36" s="94" t="s">
        <v>77</v>
      </c>
      <c r="Y36" s="92">
        <v>52302.64</v>
      </c>
      <c r="Z36" s="92">
        <v>26151.32</v>
      </c>
      <c r="AA36" s="92">
        <v>26151.32</v>
      </c>
      <c r="AB36" s="102">
        <v>64723.03</v>
      </c>
    </row>
    <row r="37" spans="1:28" ht="15" customHeight="1" x14ac:dyDescent="0.25">
      <c r="A37" s="101">
        <v>753</v>
      </c>
      <c r="B37" s="98" t="s">
        <v>70</v>
      </c>
      <c r="C37" s="81">
        <v>1941.0000000000002</v>
      </c>
      <c r="D37" s="82">
        <v>165.61</v>
      </c>
      <c r="E37" s="83">
        <v>11.720306744761791</v>
      </c>
      <c r="F37" s="82">
        <v>1</v>
      </c>
      <c r="G37" s="84">
        <v>35574</v>
      </c>
      <c r="H37" s="85">
        <v>1685</v>
      </c>
      <c r="I37" s="86">
        <v>1</v>
      </c>
      <c r="J37" s="87">
        <v>1</v>
      </c>
      <c r="K37" s="88" t="s">
        <v>79</v>
      </c>
      <c r="L37" s="89">
        <v>5820.28</v>
      </c>
      <c r="M37" s="90" t="s">
        <v>77</v>
      </c>
      <c r="N37" s="91">
        <v>0</v>
      </c>
      <c r="O37" s="92">
        <v>0</v>
      </c>
      <c r="P37" s="93" t="s">
        <v>77</v>
      </c>
      <c r="Q37" s="92">
        <v>11297163.48</v>
      </c>
      <c r="R37" s="91">
        <v>0.24416053996532272</v>
      </c>
      <c r="S37" s="92">
        <v>212419.67</v>
      </c>
      <c r="T37" s="94">
        <v>1.8802920784147137E-2</v>
      </c>
      <c r="U37" s="95" t="s">
        <v>77</v>
      </c>
      <c r="V37" s="91">
        <v>0</v>
      </c>
      <c r="W37" s="95">
        <v>0</v>
      </c>
      <c r="X37" s="94" t="s">
        <v>77</v>
      </c>
      <c r="Y37" s="92">
        <v>212419.67</v>
      </c>
      <c r="Z37" s="92">
        <v>106209.84</v>
      </c>
      <c r="AA37" s="92">
        <v>106209.83000000002</v>
      </c>
      <c r="AB37" s="102">
        <v>242602.7</v>
      </c>
    </row>
    <row r="38" spans="1:28" ht="15" customHeight="1" x14ac:dyDescent="0.25">
      <c r="A38" s="101">
        <v>766</v>
      </c>
      <c r="B38" s="98" t="s">
        <v>73</v>
      </c>
      <c r="C38" s="81">
        <v>1414</v>
      </c>
      <c r="D38" s="82">
        <v>104.58000000000001</v>
      </c>
      <c r="E38" s="83">
        <v>13.520749665327976</v>
      </c>
      <c r="F38" s="82">
        <v>1</v>
      </c>
      <c r="G38" s="84">
        <v>38002</v>
      </c>
      <c r="H38" s="85">
        <v>2737</v>
      </c>
      <c r="I38" s="86">
        <v>1</v>
      </c>
      <c r="J38" s="87">
        <v>1</v>
      </c>
      <c r="K38" s="88" t="s">
        <v>79</v>
      </c>
      <c r="L38" s="89">
        <v>4009.81</v>
      </c>
      <c r="M38" s="90" t="s">
        <v>77</v>
      </c>
      <c r="N38" s="91">
        <v>0</v>
      </c>
      <c r="O38" s="92">
        <v>0</v>
      </c>
      <c r="P38" s="93" t="s">
        <v>77</v>
      </c>
      <c r="Q38" s="92">
        <v>5669871.3399999999</v>
      </c>
      <c r="R38" s="91">
        <v>0.1225403925825377</v>
      </c>
      <c r="S38" s="92">
        <v>106610.14</v>
      </c>
      <c r="T38" s="94">
        <v>1.8802920490961265E-2</v>
      </c>
      <c r="U38" s="95" t="s">
        <v>77</v>
      </c>
      <c r="V38" s="91">
        <v>0</v>
      </c>
      <c r="W38" s="95">
        <v>0</v>
      </c>
      <c r="X38" s="94" t="s">
        <v>77</v>
      </c>
      <c r="Y38" s="92">
        <v>106610.14</v>
      </c>
      <c r="Z38" s="92">
        <v>53305.07</v>
      </c>
      <c r="AA38" s="92">
        <v>53305.07</v>
      </c>
      <c r="AB38" s="102">
        <v>113342.53</v>
      </c>
    </row>
    <row r="39" spans="1:28" x14ac:dyDescent="0.25">
      <c r="A39" s="101">
        <v>770</v>
      </c>
      <c r="B39" s="98" t="s">
        <v>74</v>
      </c>
      <c r="C39" s="81">
        <v>1572</v>
      </c>
      <c r="D39" s="82">
        <v>115.53000000000002</v>
      </c>
      <c r="E39" s="83">
        <v>13.606855362243572</v>
      </c>
      <c r="F39" s="82">
        <v>1</v>
      </c>
      <c r="G39" s="84">
        <v>39670</v>
      </c>
      <c r="H39" s="85">
        <v>2130</v>
      </c>
      <c r="I39" s="86">
        <v>1</v>
      </c>
      <c r="J39" s="87">
        <v>1</v>
      </c>
      <c r="K39" s="88" t="s">
        <v>79</v>
      </c>
      <c r="L39" s="89">
        <v>5810.52</v>
      </c>
      <c r="M39" s="90" t="s">
        <v>77</v>
      </c>
      <c r="N39" s="91">
        <v>0</v>
      </c>
      <c r="O39" s="92">
        <v>0</v>
      </c>
      <c r="P39" s="93" t="s">
        <v>77</v>
      </c>
      <c r="Q39" s="92">
        <v>9134137.4400000013</v>
      </c>
      <c r="R39" s="91">
        <v>0.19741202589624479</v>
      </c>
      <c r="S39" s="92">
        <v>171748.46</v>
      </c>
      <c r="T39" s="94">
        <v>1.8802920486819384E-2</v>
      </c>
      <c r="U39" s="95" t="s">
        <v>77</v>
      </c>
      <c r="V39" s="91">
        <v>0</v>
      </c>
      <c r="W39" s="95">
        <v>0</v>
      </c>
      <c r="X39" s="94" t="s">
        <v>77</v>
      </c>
      <c r="Y39" s="92">
        <v>171748.46</v>
      </c>
      <c r="Z39" s="92">
        <v>85874.23</v>
      </c>
      <c r="AA39" s="92">
        <v>85874.23</v>
      </c>
      <c r="AB39" s="102">
        <v>200892.39</v>
      </c>
    </row>
    <row r="40" spans="1:28" ht="15" customHeight="1" x14ac:dyDescent="0.25">
      <c r="A40" s="61">
        <v>77</v>
      </c>
      <c r="B40" s="62" t="s">
        <v>29</v>
      </c>
      <c r="C40" s="63">
        <v>1213</v>
      </c>
      <c r="D40" s="64">
        <v>36.4</v>
      </c>
      <c r="E40" s="65">
        <v>33.324175824175825</v>
      </c>
      <c r="F40" s="64">
        <v>1</v>
      </c>
      <c r="G40" s="66">
        <v>37792</v>
      </c>
      <c r="H40" s="67">
        <v>2377</v>
      </c>
      <c r="I40" s="68">
        <v>1</v>
      </c>
      <c r="J40" s="69">
        <v>1</v>
      </c>
      <c r="K40" s="70" t="s">
        <v>80</v>
      </c>
      <c r="L40" s="71">
        <v>4708.57</v>
      </c>
      <c r="M40" s="72" t="s">
        <v>77</v>
      </c>
      <c r="N40" s="73">
        <v>0</v>
      </c>
      <c r="O40" s="74">
        <v>0</v>
      </c>
      <c r="P40" s="75" t="s">
        <v>77</v>
      </c>
      <c r="Q40" s="62" t="s">
        <v>77</v>
      </c>
      <c r="R40" s="73">
        <v>0</v>
      </c>
      <c r="S40" s="74">
        <v>0</v>
      </c>
      <c r="T40" s="76" t="s">
        <v>77</v>
      </c>
      <c r="U40" s="77">
        <v>5711495.4099999992</v>
      </c>
      <c r="V40" s="73">
        <v>5.7424430925204238E-2</v>
      </c>
      <c r="W40" s="74">
        <v>36177.39</v>
      </c>
      <c r="X40" s="76">
        <v>6.334136229306714E-3</v>
      </c>
      <c r="Y40" s="74">
        <v>36177.39</v>
      </c>
      <c r="Z40" s="74">
        <v>18088.7</v>
      </c>
      <c r="AA40" s="74">
        <v>18088.689999999999</v>
      </c>
      <c r="AB40" s="78">
        <v>47129.79</v>
      </c>
    </row>
    <row r="41" spans="1:28" ht="15" customHeight="1" x14ac:dyDescent="0.25">
      <c r="A41" s="61">
        <v>127</v>
      </c>
      <c r="B41" s="62" t="s">
        <v>35</v>
      </c>
      <c r="C41" s="63">
        <v>353</v>
      </c>
      <c r="D41" s="64">
        <v>15.91</v>
      </c>
      <c r="E41" s="65">
        <v>22.187303582652419</v>
      </c>
      <c r="F41" s="64">
        <v>1</v>
      </c>
      <c r="G41" s="66">
        <v>37602</v>
      </c>
      <c r="H41" s="67">
        <v>3537</v>
      </c>
      <c r="I41" s="68">
        <v>1</v>
      </c>
      <c r="J41" s="69">
        <v>1</v>
      </c>
      <c r="K41" s="70" t="s">
        <v>80</v>
      </c>
      <c r="L41" s="71">
        <v>1954.85</v>
      </c>
      <c r="M41" s="72" t="s">
        <v>77</v>
      </c>
      <c r="N41" s="73">
        <v>0</v>
      </c>
      <c r="O41" s="74">
        <v>0</v>
      </c>
      <c r="P41" s="75" t="s">
        <v>77</v>
      </c>
      <c r="Q41" s="62" t="s">
        <v>77</v>
      </c>
      <c r="R41" s="73">
        <v>0</v>
      </c>
      <c r="S41" s="74">
        <v>0</v>
      </c>
      <c r="T41" s="76" t="s">
        <v>77</v>
      </c>
      <c r="U41" s="77">
        <v>690062.04999999993</v>
      </c>
      <c r="V41" s="73">
        <v>6.9380114452949953E-3</v>
      </c>
      <c r="W41" s="74">
        <v>4370.97</v>
      </c>
      <c r="X41" s="76">
        <v>6.3341405312754128E-3</v>
      </c>
      <c r="Y41" s="74">
        <v>4370.97</v>
      </c>
      <c r="Z41" s="74">
        <v>2185.4899999999998</v>
      </c>
      <c r="AA41" s="74">
        <v>2185.4800000000005</v>
      </c>
      <c r="AB41" s="78">
        <v>5546.66</v>
      </c>
    </row>
    <row r="42" spans="1:28" ht="15" customHeight="1" x14ac:dyDescent="0.25">
      <c r="A42" s="61">
        <v>150</v>
      </c>
      <c r="B42" s="62" t="s">
        <v>37</v>
      </c>
      <c r="C42" s="63">
        <v>616</v>
      </c>
      <c r="D42" s="64">
        <v>26.15</v>
      </c>
      <c r="E42" s="65">
        <v>23.55640535372849</v>
      </c>
      <c r="F42" s="64">
        <v>1</v>
      </c>
      <c r="G42" s="66">
        <v>34691</v>
      </c>
      <c r="H42" s="67">
        <v>3268</v>
      </c>
      <c r="I42" s="68">
        <v>1</v>
      </c>
      <c r="J42" s="69">
        <v>1</v>
      </c>
      <c r="K42" s="70" t="s">
        <v>80</v>
      </c>
      <c r="L42" s="71">
        <v>2399.6799999999998</v>
      </c>
      <c r="M42" s="72" t="s">
        <v>77</v>
      </c>
      <c r="N42" s="73">
        <v>0</v>
      </c>
      <c r="O42" s="74">
        <v>0</v>
      </c>
      <c r="P42" s="75" t="s">
        <v>77</v>
      </c>
      <c r="Q42" s="62" t="s">
        <v>77</v>
      </c>
      <c r="R42" s="73">
        <v>0</v>
      </c>
      <c r="S42" s="74">
        <v>0</v>
      </c>
      <c r="T42" s="76" t="s">
        <v>77</v>
      </c>
      <c r="U42" s="77">
        <v>1478202.88</v>
      </c>
      <c r="V42" s="73">
        <v>1.4862125079778007E-2</v>
      </c>
      <c r="W42" s="74">
        <v>9363.14</v>
      </c>
      <c r="X42" s="76">
        <v>6.3341373005578235E-3</v>
      </c>
      <c r="Y42" s="74">
        <v>9363.14</v>
      </c>
      <c r="Z42" s="74">
        <v>4681.57</v>
      </c>
      <c r="AA42" s="74">
        <v>4681.57</v>
      </c>
      <c r="AB42" s="78">
        <v>12708.42</v>
      </c>
    </row>
    <row r="43" spans="1:28" ht="15" customHeight="1" x14ac:dyDescent="0.25">
      <c r="A43" s="61">
        <v>191</v>
      </c>
      <c r="B43" s="62" t="s">
        <v>38</v>
      </c>
      <c r="C43" s="63">
        <v>934</v>
      </c>
      <c r="D43" s="64">
        <v>44.14</v>
      </c>
      <c r="E43" s="65">
        <v>21.159945627548709</v>
      </c>
      <c r="F43" s="64">
        <v>1</v>
      </c>
      <c r="G43" s="66">
        <v>38196</v>
      </c>
      <c r="H43" s="67">
        <v>2510</v>
      </c>
      <c r="I43" s="68">
        <v>1</v>
      </c>
      <c r="J43" s="69">
        <v>1</v>
      </c>
      <c r="K43" s="70" t="s">
        <v>80</v>
      </c>
      <c r="L43" s="71">
        <v>5042.68</v>
      </c>
      <c r="M43" s="72" t="s">
        <v>77</v>
      </c>
      <c r="N43" s="73">
        <v>0</v>
      </c>
      <c r="O43" s="74">
        <v>0</v>
      </c>
      <c r="P43" s="75" t="s">
        <v>77</v>
      </c>
      <c r="Q43" s="62" t="s">
        <v>77</v>
      </c>
      <c r="R43" s="73">
        <v>0</v>
      </c>
      <c r="S43" s="74">
        <v>0</v>
      </c>
      <c r="T43" s="76" t="s">
        <v>77</v>
      </c>
      <c r="U43" s="77">
        <v>4709863.12</v>
      </c>
      <c r="V43" s="73">
        <v>4.7353834676653793E-2</v>
      </c>
      <c r="W43" s="74">
        <v>29832.92</v>
      </c>
      <c r="X43" s="76">
        <v>6.3341373708542077E-3</v>
      </c>
      <c r="Y43" s="74">
        <v>29832.92</v>
      </c>
      <c r="Z43" s="74">
        <v>14916.46</v>
      </c>
      <c r="AA43" s="74">
        <v>14916.46</v>
      </c>
      <c r="AB43" s="78">
        <v>38627.480000000003</v>
      </c>
    </row>
    <row r="44" spans="1:28" ht="15" customHeight="1" x14ac:dyDescent="0.25">
      <c r="A44" s="61">
        <v>215</v>
      </c>
      <c r="B44" s="62" t="s">
        <v>39</v>
      </c>
      <c r="C44" s="63">
        <v>609</v>
      </c>
      <c r="D44" s="64">
        <v>21.27</v>
      </c>
      <c r="E44" s="65">
        <v>28.631875881523271</v>
      </c>
      <c r="F44" s="64">
        <v>1</v>
      </c>
      <c r="G44" s="66">
        <v>33347</v>
      </c>
      <c r="H44" s="67">
        <v>3170</v>
      </c>
      <c r="I44" s="68">
        <v>1</v>
      </c>
      <c r="J44" s="69">
        <v>1</v>
      </c>
      <c r="K44" s="70" t="s">
        <v>80</v>
      </c>
      <c r="L44" s="71">
        <v>6487.29</v>
      </c>
      <c r="M44" s="72" t="s">
        <v>77</v>
      </c>
      <c r="N44" s="73">
        <v>0</v>
      </c>
      <c r="O44" s="74">
        <v>0</v>
      </c>
      <c r="P44" s="75" t="s">
        <v>77</v>
      </c>
      <c r="Q44" s="62" t="s">
        <v>77</v>
      </c>
      <c r="R44" s="73">
        <v>0</v>
      </c>
      <c r="S44" s="74">
        <v>0</v>
      </c>
      <c r="T44" s="76" t="s">
        <v>77</v>
      </c>
      <c r="U44" s="77">
        <v>3950759.61</v>
      </c>
      <c r="V44" s="73">
        <v>3.9721667626540537E-2</v>
      </c>
      <c r="W44" s="74">
        <v>25024.65</v>
      </c>
      <c r="X44" s="76">
        <v>6.3341363358728883E-3</v>
      </c>
      <c r="Y44" s="74">
        <v>25024.65</v>
      </c>
      <c r="Z44" s="74">
        <v>12512.33</v>
      </c>
      <c r="AA44" s="74">
        <v>12512.320000000002</v>
      </c>
      <c r="AB44" s="78">
        <v>33182.54</v>
      </c>
    </row>
    <row r="45" spans="1:28" x14ac:dyDescent="0.25">
      <c r="A45" s="61">
        <v>331</v>
      </c>
      <c r="B45" s="62" t="s">
        <v>51</v>
      </c>
      <c r="C45" s="63">
        <v>1505</v>
      </c>
      <c r="D45" s="64">
        <v>49.84</v>
      </c>
      <c r="E45" s="65">
        <v>30.196629213483146</v>
      </c>
      <c r="F45" s="64">
        <v>1</v>
      </c>
      <c r="G45" s="66">
        <v>40788</v>
      </c>
      <c r="H45" s="67">
        <v>2961</v>
      </c>
      <c r="I45" s="68">
        <v>1</v>
      </c>
      <c r="J45" s="69">
        <v>1</v>
      </c>
      <c r="K45" s="70" t="s">
        <v>80</v>
      </c>
      <c r="L45" s="71">
        <v>1937</v>
      </c>
      <c r="M45" s="72" t="s">
        <v>77</v>
      </c>
      <c r="N45" s="73">
        <v>0</v>
      </c>
      <c r="O45" s="74">
        <v>0</v>
      </c>
      <c r="P45" s="75" t="s">
        <v>77</v>
      </c>
      <c r="Q45" s="62" t="s">
        <v>77</v>
      </c>
      <c r="R45" s="73">
        <v>0</v>
      </c>
      <c r="S45" s="74">
        <v>0</v>
      </c>
      <c r="T45" s="76" t="s">
        <v>77</v>
      </c>
      <c r="U45" s="77">
        <v>2915185</v>
      </c>
      <c r="V45" s="73">
        <v>2.9309809016670737E-2</v>
      </c>
      <c r="W45" s="74">
        <v>18465.18</v>
      </c>
      <c r="X45" s="76">
        <v>6.3341365985349132E-3</v>
      </c>
      <c r="Y45" s="74">
        <v>18465.18</v>
      </c>
      <c r="Z45" s="74">
        <v>9232.59</v>
      </c>
      <c r="AA45" s="74">
        <v>9232.59</v>
      </c>
      <c r="AB45" s="78">
        <v>23841.06</v>
      </c>
    </row>
    <row r="46" spans="1:28" x14ac:dyDescent="0.25">
      <c r="A46" s="61">
        <v>343</v>
      </c>
      <c r="B46" s="62" t="s">
        <v>52</v>
      </c>
      <c r="C46" s="63">
        <v>1322</v>
      </c>
      <c r="D46" s="64">
        <v>43.02</v>
      </c>
      <c r="E46" s="65">
        <v>30.729893072989306</v>
      </c>
      <c r="F46" s="64">
        <v>1</v>
      </c>
      <c r="G46" s="66">
        <v>31098</v>
      </c>
      <c r="H46" s="67">
        <v>3289</v>
      </c>
      <c r="I46" s="68">
        <v>1</v>
      </c>
      <c r="J46" s="69">
        <v>1</v>
      </c>
      <c r="K46" s="70" t="s">
        <v>80</v>
      </c>
      <c r="L46" s="71">
        <v>7899.02</v>
      </c>
      <c r="M46" s="72" t="s">
        <v>77</v>
      </c>
      <c r="N46" s="73">
        <v>0</v>
      </c>
      <c r="O46" s="74">
        <v>0</v>
      </c>
      <c r="P46" s="75" t="s">
        <v>77</v>
      </c>
      <c r="Q46" s="62" t="s">
        <v>77</v>
      </c>
      <c r="R46" s="73">
        <v>0</v>
      </c>
      <c r="S46" s="74">
        <v>0</v>
      </c>
      <c r="T46" s="76" t="s">
        <v>77</v>
      </c>
      <c r="U46" s="77">
        <v>10442504.440000001</v>
      </c>
      <c r="V46" s="73">
        <v>0.10499087049094183</v>
      </c>
      <c r="W46" s="74">
        <v>66144.25</v>
      </c>
      <c r="X46" s="76">
        <v>6.3341366412672543E-3</v>
      </c>
      <c r="Y46" s="74">
        <v>66144.25</v>
      </c>
      <c r="Z46" s="74">
        <v>33072.129999999997</v>
      </c>
      <c r="AA46" s="74">
        <v>33072.120000000003</v>
      </c>
      <c r="AB46" s="78">
        <v>90912.09</v>
      </c>
    </row>
    <row r="47" spans="1:28" ht="15" customHeight="1" x14ac:dyDescent="0.25">
      <c r="A47" s="61">
        <v>603</v>
      </c>
      <c r="B47" s="62" t="s">
        <v>54</v>
      </c>
      <c r="C47" s="63">
        <v>1254</v>
      </c>
      <c r="D47" s="64">
        <v>49.7</v>
      </c>
      <c r="E47" s="65">
        <v>25.231388329979879</v>
      </c>
      <c r="F47" s="64">
        <v>1</v>
      </c>
      <c r="G47" s="66">
        <v>31590</v>
      </c>
      <c r="H47" s="67">
        <v>2241</v>
      </c>
      <c r="I47" s="68">
        <v>1</v>
      </c>
      <c r="J47" s="69">
        <v>1</v>
      </c>
      <c r="K47" s="70" t="s">
        <v>80</v>
      </c>
      <c r="L47" s="71">
        <v>7572.07</v>
      </c>
      <c r="M47" s="72" t="s">
        <v>77</v>
      </c>
      <c r="N47" s="73">
        <v>0</v>
      </c>
      <c r="O47" s="74">
        <v>0</v>
      </c>
      <c r="P47" s="75" t="s">
        <v>77</v>
      </c>
      <c r="Q47" s="62" t="s">
        <v>77</v>
      </c>
      <c r="R47" s="73">
        <v>0</v>
      </c>
      <c r="S47" s="74">
        <v>0</v>
      </c>
      <c r="T47" s="76" t="s">
        <v>77</v>
      </c>
      <c r="U47" s="77">
        <v>9495375.7799999993</v>
      </c>
      <c r="V47" s="73">
        <v>9.5468263816300136E-2</v>
      </c>
      <c r="W47" s="74">
        <v>60145.01</v>
      </c>
      <c r="X47" s="76">
        <v>6.3341368886824624E-3</v>
      </c>
      <c r="Y47" s="74">
        <v>60145.01</v>
      </c>
      <c r="Z47" s="74">
        <v>30072.51</v>
      </c>
      <c r="AA47" s="74">
        <v>30072.500000000004</v>
      </c>
      <c r="AB47" s="78">
        <v>81569.2</v>
      </c>
    </row>
    <row r="48" spans="1:28" ht="15" customHeight="1" x14ac:dyDescent="0.25">
      <c r="A48" s="61">
        <v>610</v>
      </c>
      <c r="B48" s="62" t="s">
        <v>56</v>
      </c>
      <c r="C48" s="63">
        <v>2286</v>
      </c>
      <c r="D48" s="64">
        <v>73.8</v>
      </c>
      <c r="E48" s="65">
        <v>30.975609756097562</v>
      </c>
      <c r="F48" s="64">
        <v>1</v>
      </c>
      <c r="G48" s="66">
        <v>40486</v>
      </c>
      <c r="H48" s="67">
        <v>3048</v>
      </c>
      <c r="I48" s="68">
        <v>1</v>
      </c>
      <c r="J48" s="69">
        <v>1</v>
      </c>
      <c r="K48" s="70" t="s">
        <v>80</v>
      </c>
      <c r="L48" s="71">
        <v>5399.35</v>
      </c>
      <c r="M48" s="72" t="s">
        <v>77</v>
      </c>
      <c r="N48" s="73">
        <v>0</v>
      </c>
      <c r="O48" s="74">
        <v>0</v>
      </c>
      <c r="P48" s="75" t="s">
        <v>77</v>
      </c>
      <c r="Q48" s="62" t="s">
        <v>77</v>
      </c>
      <c r="R48" s="73">
        <v>0</v>
      </c>
      <c r="S48" s="74">
        <v>0</v>
      </c>
      <c r="T48" s="76" t="s">
        <v>77</v>
      </c>
      <c r="U48" s="77">
        <v>12342914.100000001</v>
      </c>
      <c r="V48" s="73">
        <v>0.12409794060417176</v>
      </c>
      <c r="W48" s="74">
        <v>78181.7</v>
      </c>
      <c r="X48" s="76">
        <v>6.3341362798595502E-3</v>
      </c>
      <c r="Y48" s="74">
        <v>78181.7</v>
      </c>
      <c r="Z48" s="74">
        <v>39090.85</v>
      </c>
      <c r="AA48" s="74">
        <v>39090.85</v>
      </c>
      <c r="AB48" s="78">
        <v>96327.97</v>
      </c>
    </row>
    <row r="49" spans="1:28" x14ac:dyDescent="0.25">
      <c r="A49" s="61">
        <v>615</v>
      </c>
      <c r="B49" s="62" t="s">
        <v>57</v>
      </c>
      <c r="C49" s="63">
        <v>1770</v>
      </c>
      <c r="D49" s="64">
        <v>74.08</v>
      </c>
      <c r="E49" s="65">
        <v>23.893088552915767</v>
      </c>
      <c r="F49" s="64">
        <v>1</v>
      </c>
      <c r="G49" s="66">
        <v>28241</v>
      </c>
      <c r="H49" s="67">
        <v>1872</v>
      </c>
      <c r="I49" s="68">
        <v>1</v>
      </c>
      <c r="J49" s="69">
        <v>1</v>
      </c>
      <c r="K49" s="70" t="s">
        <v>80</v>
      </c>
      <c r="L49" s="71">
        <v>8691.66</v>
      </c>
      <c r="M49" s="72" t="s">
        <v>77</v>
      </c>
      <c r="N49" s="73">
        <v>0</v>
      </c>
      <c r="O49" s="74">
        <v>0</v>
      </c>
      <c r="P49" s="75" t="s">
        <v>77</v>
      </c>
      <c r="Q49" s="62" t="s">
        <v>77</v>
      </c>
      <c r="R49" s="73">
        <v>0</v>
      </c>
      <c r="S49" s="74">
        <v>0</v>
      </c>
      <c r="T49" s="76" t="s">
        <v>77</v>
      </c>
      <c r="U49" s="77">
        <v>15384238.199999999</v>
      </c>
      <c r="V49" s="73">
        <v>0.15467597545574993</v>
      </c>
      <c r="W49" s="74">
        <v>97445.86</v>
      </c>
      <c r="X49" s="76">
        <v>6.3341361940170687E-3</v>
      </c>
      <c r="Y49" s="74">
        <v>97445.86</v>
      </c>
      <c r="Z49" s="74">
        <v>48722.93</v>
      </c>
      <c r="AA49" s="74">
        <v>48722.93</v>
      </c>
      <c r="AB49" s="78">
        <v>118896.17</v>
      </c>
    </row>
    <row r="50" spans="1:28" x14ac:dyDescent="0.25">
      <c r="A50" s="61">
        <v>674</v>
      </c>
      <c r="B50" s="62" t="s">
        <v>63</v>
      </c>
      <c r="C50" s="63">
        <v>1074</v>
      </c>
      <c r="D50" s="64">
        <v>43.92</v>
      </c>
      <c r="E50" s="65">
        <v>24.453551912568305</v>
      </c>
      <c r="F50" s="64">
        <v>1</v>
      </c>
      <c r="G50" s="66">
        <v>32266</v>
      </c>
      <c r="H50" s="67">
        <v>2879</v>
      </c>
      <c r="I50" s="68">
        <v>1</v>
      </c>
      <c r="J50" s="69">
        <v>1</v>
      </c>
      <c r="K50" s="70" t="s">
        <v>80</v>
      </c>
      <c r="L50" s="71">
        <v>6610.89</v>
      </c>
      <c r="M50" s="72" t="s">
        <v>77</v>
      </c>
      <c r="N50" s="73">
        <v>0</v>
      </c>
      <c r="O50" s="74">
        <v>0</v>
      </c>
      <c r="P50" s="75" t="s">
        <v>77</v>
      </c>
      <c r="Q50" s="62" t="s">
        <v>77</v>
      </c>
      <c r="R50" s="73">
        <v>0</v>
      </c>
      <c r="S50" s="74">
        <v>0</v>
      </c>
      <c r="T50" s="76" t="s">
        <v>77</v>
      </c>
      <c r="U50" s="77">
        <v>7100095.8600000003</v>
      </c>
      <c r="V50" s="73">
        <v>7.1385676605997414E-2</v>
      </c>
      <c r="W50" s="74">
        <v>44972.98</v>
      </c>
      <c r="X50" s="76">
        <v>6.3341370154402395E-3</v>
      </c>
      <c r="Y50" s="74">
        <v>44972.98</v>
      </c>
      <c r="Z50" s="74">
        <v>22486.49</v>
      </c>
      <c r="AA50" s="74">
        <v>22486.49</v>
      </c>
      <c r="AB50" s="78">
        <v>55095.21</v>
      </c>
    </row>
    <row r="51" spans="1:28" x14ac:dyDescent="0.25">
      <c r="A51" s="61">
        <v>720</v>
      </c>
      <c r="B51" s="62" t="s">
        <v>67</v>
      </c>
      <c r="C51" s="63">
        <v>1302</v>
      </c>
      <c r="D51" s="64">
        <v>56.129999999999995</v>
      </c>
      <c r="E51" s="65">
        <v>23.196151790486372</v>
      </c>
      <c r="F51" s="64">
        <v>1</v>
      </c>
      <c r="G51" s="66">
        <v>34738</v>
      </c>
      <c r="H51" s="67">
        <v>3534</v>
      </c>
      <c r="I51" s="68">
        <v>1</v>
      </c>
      <c r="J51" s="69">
        <v>1</v>
      </c>
      <c r="K51" s="70" t="s">
        <v>80</v>
      </c>
      <c r="L51" s="71">
        <v>7002.13</v>
      </c>
      <c r="M51" s="72" t="s">
        <v>77</v>
      </c>
      <c r="N51" s="73">
        <v>0</v>
      </c>
      <c r="O51" s="74">
        <v>0</v>
      </c>
      <c r="P51" s="75" t="s">
        <v>77</v>
      </c>
      <c r="Q51" s="62" t="s">
        <v>77</v>
      </c>
      <c r="R51" s="73">
        <v>0</v>
      </c>
      <c r="S51" s="74">
        <v>0</v>
      </c>
      <c r="T51" s="76" t="s">
        <v>77</v>
      </c>
      <c r="U51" s="77">
        <v>9116773.2599999998</v>
      </c>
      <c r="V51" s="73">
        <v>9.1661724075449993E-2</v>
      </c>
      <c r="W51" s="74">
        <v>57746.89</v>
      </c>
      <c r="X51" s="76">
        <v>6.3341369093125833E-3</v>
      </c>
      <c r="Y51" s="74">
        <v>57746.89</v>
      </c>
      <c r="Z51" s="74">
        <v>28873.45</v>
      </c>
      <c r="AA51" s="74">
        <v>28873.439999999999</v>
      </c>
      <c r="AB51" s="78">
        <v>72571.83</v>
      </c>
    </row>
    <row r="52" spans="1:28" ht="15" customHeight="1" x14ac:dyDescent="0.25">
      <c r="A52" s="61">
        <v>760</v>
      </c>
      <c r="B52" s="62" t="s">
        <v>72</v>
      </c>
      <c r="C52" s="63">
        <v>1722</v>
      </c>
      <c r="D52" s="64">
        <v>49.33</v>
      </c>
      <c r="E52" s="65">
        <v>34.907764038110685</v>
      </c>
      <c r="F52" s="64">
        <v>1</v>
      </c>
      <c r="G52" s="66">
        <v>39699</v>
      </c>
      <c r="H52" s="67">
        <v>1768</v>
      </c>
      <c r="I52" s="68">
        <v>1</v>
      </c>
      <c r="J52" s="69">
        <v>1</v>
      </c>
      <c r="K52" s="70" t="s">
        <v>80</v>
      </c>
      <c r="L52" s="71">
        <v>4396.2700000000004</v>
      </c>
      <c r="M52" s="72" t="s">
        <v>77</v>
      </c>
      <c r="N52" s="73">
        <v>0</v>
      </c>
      <c r="O52" s="74">
        <v>0</v>
      </c>
      <c r="P52" s="75" t="s">
        <v>77</v>
      </c>
      <c r="Q52" s="62" t="s">
        <v>77</v>
      </c>
      <c r="R52" s="73">
        <v>0</v>
      </c>
      <c r="S52" s="74">
        <v>0</v>
      </c>
      <c r="T52" s="76" t="s">
        <v>77</v>
      </c>
      <c r="U52" s="77">
        <v>7570376.9400000004</v>
      </c>
      <c r="V52" s="73">
        <v>7.6113969540735238E-2</v>
      </c>
      <c r="W52" s="74">
        <v>47951.8</v>
      </c>
      <c r="X52" s="76">
        <v>6.3341363818536622E-3</v>
      </c>
      <c r="Y52" s="74">
        <v>47951.8</v>
      </c>
      <c r="Z52" s="74">
        <v>23975.9</v>
      </c>
      <c r="AA52" s="74">
        <v>23975.9</v>
      </c>
      <c r="AB52" s="78">
        <v>0</v>
      </c>
    </row>
    <row r="53" spans="1:28" ht="15" customHeight="1" x14ac:dyDescent="0.25">
      <c r="A53" s="61">
        <v>778</v>
      </c>
      <c r="B53" s="62" t="s">
        <v>75</v>
      </c>
      <c r="C53" s="63">
        <v>1175</v>
      </c>
      <c r="D53" s="64">
        <v>48.04</v>
      </c>
      <c r="E53" s="65">
        <v>24.458784346378017</v>
      </c>
      <c r="F53" s="64">
        <v>1</v>
      </c>
      <c r="G53" s="66">
        <v>33402</v>
      </c>
      <c r="H53" s="67">
        <v>3141</v>
      </c>
      <c r="I53" s="68">
        <v>1</v>
      </c>
      <c r="J53" s="69">
        <v>1</v>
      </c>
      <c r="K53" s="70" t="s">
        <v>80</v>
      </c>
      <c r="L53" s="71">
        <v>7279.34</v>
      </c>
      <c r="M53" s="72" t="s">
        <v>77</v>
      </c>
      <c r="N53" s="73">
        <v>0</v>
      </c>
      <c r="O53" s="74">
        <v>0</v>
      </c>
      <c r="P53" s="75" t="s">
        <v>77</v>
      </c>
      <c r="Q53" s="62" t="s">
        <v>77</v>
      </c>
      <c r="R53" s="73">
        <v>0</v>
      </c>
      <c r="S53" s="74">
        <v>0</v>
      </c>
      <c r="T53" s="76" t="s">
        <v>77</v>
      </c>
      <c r="U53" s="77">
        <v>8553224.5</v>
      </c>
      <c r="V53" s="73">
        <v>8.5995700640511347E-2</v>
      </c>
      <c r="W53" s="74">
        <v>54177.29</v>
      </c>
      <c r="X53" s="76">
        <v>6.3341363248445078E-3</v>
      </c>
      <c r="Y53" s="74">
        <v>54177.29</v>
      </c>
      <c r="Z53" s="74">
        <v>27088.65</v>
      </c>
      <c r="AA53" s="74">
        <v>27088.639999999999</v>
      </c>
      <c r="AB53" s="78">
        <v>73591.62</v>
      </c>
    </row>
    <row r="54" spans="1:28" ht="15" customHeight="1" x14ac:dyDescent="0.25">
      <c r="A54" s="18">
        <v>85</v>
      </c>
      <c r="B54" s="19" t="s">
        <v>30</v>
      </c>
      <c r="C54" s="20">
        <v>191</v>
      </c>
      <c r="D54" s="21">
        <v>13.96</v>
      </c>
      <c r="E54" s="22">
        <v>13.681948424068768</v>
      </c>
      <c r="F54" s="21">
        <v>1</v>
      </c>
      <c r="G54" s="23">
        <v>43693</v>
      </c>
      <c r="H54" s="24">
        <v>5231</v>
      </c>
      <c r="I54" s="25">
        <v>0</v>
      </c>
      <c r="J54" s="26">
        <v>0</v>
      </c>
      <c r="K54" s="27"/>
      <c r="L54" s="28">
        <v>1971.61</v>
      </c>
      <c r="M54" s="29" t="s">
        <v>77</v>
      </c>
      <c r="N54" s="30">
        <v>0</v>
      </c>
      <c r="O54" s="31">
        <v>0</v>
      </c>
      <c r="P54" s="32" t="s">
        <v>77</v>
      </c>
      <c r="Q54" s="31" t="s">
        <v>77</v>
      </c>
      <c r="R54" s="30">
        <v>0</v>
      </c>
      <c r="S54" s="31">
        <v>0</v>
      </c>
      <c r="T54" s="33" t="s">
        <v>77</v>
      </c>
      <c r="U54" s="34" t="s">
        <v>77</v>
      </c>
      <c r="V54" s="30">
        <v>0</v>
      </c>
      <c r="W54" s="34">
        <v>0</v>
      </c>
      <c r="X54" s="33" t="s">
        <v>77</v>
      </c>
      <c r="Y54" s="31">
        <v>0</v>
      </c>
      <c r="Z54" s="31">
        <v>0</v>
      </c>
      <c r="AA54" s="31">
        <v>0</v>
      </c>
      <c r="AB54" s="103">
        <v>7093.49</v>
      </c>
    </row>
    <row r="55" spans="1:28" x14ac:dyDescent="0.25">
      <c r="A55" s="52">
        <v>999</v>
      </c>
      <c r="B55" s="53" t="s">
        <v>76</v>
      </c>
      <c r="Y55" s="17">
        <f>SUM(Y4:Y54)</f>
        <v>3000000.0000000005</v>
      </c>
      <c r="Z55" s="17">
        <f>SUM(Z4:Z54)</f>
        <v>1500000.1199999999</v>
      </c>
      <c r="AA55" s="17">
        <f>SUM(AA4:AA54)</f>
        <v>1499999.8800000001</v>
      </c>
      <c r="AB55" s="17">
        <f>SUM(AB4:AB54)</f>
        <v>3500000</v>
      </c>
    </row>
    <row r="56" spans="1:28" x14ac:dyDescent="0.25">
      <c r="Y56" s="13"/>
      <c r="Z56" s="13"/>
      <c r="AA56" s="13"/>
      <c r="AB56" s="13"/>
    </row>
    <row r="57" spans="1:28" x14ac:dyDescent="0.25">
      <c r="AA57" s="7"/>
    </row>
  </sheetData>
  <autoFilter ref="A3:AB55" xr:uid="{00000000-0009-0000-0000-000000000000}"/>
  <sortState xmlns:xlrd2="http://schemas.microsoft.com/office/spreadsheetml/2017/richdata2" ref="A4:AB54">
    <sortCondition ref="K4:K54"/>
    <sortCondition ref="A4:A54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DESE-231-69072</_dlc_DocId>
    <_dlc_DocIdUrl xmlns="733efe1c-5bbe-4968-87dc-d400e65c879f">
      <Url>https://sharepoint.doemass.org/ese/webteam/cps/_layouts/DocIdRedir.aspx?ID=DESE-231-69072</Url>
      <Description>DESE-231-69072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D90A492-973A-45C3-8C56-EB54035B31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F7EEA1-4C81-4A01-B53A-E04DFBC814E9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3.xml><?xml version="1.0" encoding="utf-8"?>
<ds:datastoreItem xmlns:ds="http://schemas.openxmlformats.org/officeDocument/2006/customXml" ds:itemID="{8B3A3D81-A3F9-4ED1-ACE8-0E6958BF34F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0130922-E5A5-49FA-8A5C-69D6F89AC71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Rural Aid Distribution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FY2021 Rural School Aid</dc:title>
  <dc:creator>DESE</dc:creator>
  <cp:lastModifiedBy>Zou, Dong (EOE)</cp:lastModifiedBy>
  <dcterms:created xsi:type="dcterms:W3CDTF">2021-03-11T20:46:03Z</dcterms:created>
  <dcterms:modified xsi:type="dcterms:W3CDTF">2021-03-16T22:00:30Z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Mar 16 2021</vt:lpwstr>
  </property>
</Properties>
</file>