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8\SCTASK0942282\"/>
    </mc:Choice>
  </mc:AlternateContent>
  <xr:revisionPtr revIDLastSave="0" documentId="13_ncr:1_{124D3F75-F166-40CF-B1DE-5801C21F40BC}" xr6:coauthVersionLast="47" xr6:coauthVersionMax="47" xr10:uidLastSave="{00000000-0000-0000-0000-000000000000}"/>
  <bookViews>
    <workbookView xWindow="1815" yWindow="1815" windowWidth="38700" windowHeight="15345" xr2:uid="{39D0CC3F-E3C1-413F-80A4-AFACF40F5222}"/>
  </bookViews>
  <sheets>
    <sheet name="RuralSchoolA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70" i="1" l="1"/>
</calcChain>
</file>

<file path=xl/sharedStrings.xml><?xml version="1.0" encoding="utf-8"?>
<sst xmlns="http://schemas.openxmlformats.org/spreadsheetml/2006/main" count="702" uniqueCount="103">
  <si>
    <t>Eligibility based on density</t>
  </si>
  <si>
    <t>Eligibility based on income</t>
  </si>
  <si>
    <t>LEA #</t>
  </si>
  <si>
    <t>District</t>
  </si>
  <si>
    <t>Op/Nonop</t>
  </si>
  <si>
    <t>Foundation Enrollment FY27</t>
  </si>
  <si>
    <t>Land Area (Square Miles)</t>
  </si>
  <si>
    <t>Student Density (Enrollment/Square Mile)</t>
  </si>
  <si>
    <t>Eligible for aid based on density?</t>
  </si>
  <si>
    <t>Income Per Capita 2023 (DOR)</t>
  </si>
  <si>
    <t>Eligible for aid based on per capita income estimate 
(col H &lt;  state average = $58,132)?</t>
  </si>
  <si>
    <t>Met eligibility requirements for grant based on both density and income</t>
  </si>
  <si>
    <t>Priority group based on density</t>
  </si>
  <si>
    <t>Ch70 Target Aid % FY27</t>
  </si>
  <si>
    <t>Ch70 Foundation  Budget FY27</t>
  </si>
  <si>
    <t>Ch70 Target Aid Amount</t>
  </si>
  <si>
    <t>Target Aid per Pupil</t>
  </si>
  <si>
    <t>PRIORITY 1 DISTRICTS: Target Aid Per Pupil * Foundation Enrollment</t>
  </si>
  <si>
    <t>PRIORITY 1 DISTRICTS: Target Aid Per Pupil * Foundation Enrollment as % of Priority 1 Group</t>
  </si>
  <si>
    <t>Priority 1 Funding (col Q* $10.000M)</t>
  </si>
  <si>
    <t>Proration from Target Aid Total</t>
  </si>
  <si>
    <t>PRIORITY 2 DISTRICTS: Target Aid Per Pupil * Foundation Enrollment</t>
  </si>
  <si>
    <t>PRIORITY 2 DISTRICTS: Target Aid Per Pupil * Foundation Enrollment as % of Priority 2 Group</t>
  </si>
  <si>
    <t>Priority 2 Funding (col U * $6.000M)</t>
  </si>
  <si>
    <t>PRIORITY 3 DISTRICTS: Target Aid Per Pupil * Foundation Enrollment</t>
  </si>
  <si>
    <t>PRIORITY 3 DISTRICTS: Target Aid Per Pupil * Foundation Enrollment as % of Priority 3 Group</t>
  </si>
  <si>
    <t>Priority 3 Funding (col Y * $4.000M)</t>
  </si>
  <si>
    <t>Total FY27 award</t>
  </si>
  <si>
    <t xml:space="preserve">Brimfield                    </t>
  </si>
  <si>
    <t>P1</t>
  </si>
  <si>
    <t xml:space="preserve">Conway                       </t>
  </si>
  <si>
    <t xml:space="preserve">Deerfield                    </t>
  </si>
  <si>
    <t xml:space="preserve">Florida                      </t>
  </si>
  <si>
    <t xml:space="preserve">Hancock                      </t>
  </si>
  <si>
    <t xml:space="preserve">Leverett                     </t>
  </si>
  <si>
    <t xml:space="preserve">Pelham                       </t>
  </si>
  <si>
    <t xml:space="preserve">Petersham                    </t>
  </si>
  <si>
    <t xml:space="preserve">Rowe                         </t>
  </si>
  <si>
    <t xml:space="preserve">Savoy                        </t>
  </si>
  <si>
    <t xml:space="preserve">Shutesbury                   </t>
  </si>
  <si>
    <t xml:space="preserve">Sunderland                   </t>
  </si>
  <si>
    <t xml:space="preserve">Wales                        </t>
  </si>
  <si>
    <t>Warwick</t>
  </si>
  <si>
    <t xml:space="preserve">Westhampton                  </t>
  </si>
  <si>
    <t xml:space="preserve">Whately                      </t>
  </si>
  <si>
    <t xml:space="preserve">Williamsburg                 </t>
  </si>
  <si>
    <t xml:space="preserve">Worthington                  </t>
  </si>
  <si>
    <t xml:space="preserve">Berkshire Hills              </t>
  </si>
  <si>
    <t>Chesterfield Goshen</t>
  </si>
  <si>
    <t xml:space="preserve">Central Berkshire            </t>
  </si>
  <si>
    <t>Farmington River</t>
  </si>
  <si>
    <t xml:space="preserve">Frontier                     </t>
  </si>
  <si>
    <t xml:space="preserve">Gateway                      </t>
  </si>
  <si>
    <t xml:space="preserve">Hampshire                    </t>
  </si>
  <si>
    <t xml:space="preserve">Hawlemont                    </t>
  </si>
  <si>
    <t xml:space="preserve">Marthas Vineyard             </t>
  </si>
  <si>
    <t xml:space="preserve">Mohawk Trail                 </t>
  </si>
  <si>
    <t xml:space="preserve">New Salem Wendell            </t>
  </si>
  <si>
    <t xml:space="preserve">Pioneer                      </t>
  </si>
  <si>
    <t xml:space="preserve">Ralph C Mahar                </t>
  </si>
  <si>
    <t xml:space="preserve">Southern Berkshire           </t>
  </si>
  <si>
    <t>Upisland</t>
  </si>
  <si>
    <t xml:space="preserve">Brewster                     </t>
  </si>
  <si>
    <t>P2</t>
  </si>
  <si>
    <t xml:space="preserve">Brookfield                   </t>
  </si>
  <si>
    <t xml:space="preserve">Clarksburg                   </t>
  </si>
  <si>
    <t xml:space="preserve">Eastham                      </t>
  </si>
  <si>
    <t xml:space="preserve">Erving                       </t>
  </si>
  <si>
    <t xml:space="preserve">Hadley                       </t>
  </si>
  <si>
    <t xml:space="preserve">Hatfield                     </t>
  </si>
  <si>
    <t xml:space="preserve">Holland                      </t>
  </si>
  <si>
    <t xml:space="preserve">Lee                          </t>
  </si>
  <si>
    <t xml:space="preserve">Monson                       </t>
  </si>
  <si>
    <t xml:space="preserve">Orange                       </t>
  </si>
  <si>
    <t xml:space="preserve">Plympton                     </t>
  </si>
  <si>
    <t xml:space="preserve">Rochester                    </t>
  </si>
  <si>
    <t xml:space="preserve">Southampton                  </t>
  </si>
  <si>
    <t xml:space="preserve">Amherst Pelham               </t>
  </si>
  <si>
    <t xml:space="preserve">Gill Montague                </t>
  </si>
  <si>
    <t xml:space="preserve">Mount Greylock               </t>
  </si>
  <si>
    <t xml:space="preserve">Quabbin                      </t>
  </si>
  <si>
    <t>Southwick Tolland Granville</t>
  </si>
  <si>
    <t xml:space="preserve">Tantasqua                    </t>
  </si>
  <si>
    <t xml:space="preserve">Douglas                      </t>
  </si>
  <si>
    <t>P3</t>
  </si>
  <si>
    <t xml:space="preserve">Granby                       </t>
  </si>
  <si>
    <t xml:space="preserve">Halifax                      </t>
  </si>
  <si>
    <t xml:space="preserve">North Brookfield             </t>
  </si>
  <si>
    <t xml:space="preserve">Sturbridge                   </t>
  </si>
  <si>
    <t xml:space="preserve">Ware                         </t>
  </si>
  <si>
    <t xml:space="preserve">Westport                     </t>
  </si>
  <si>
    <t xml:space="preserve">Winchendon                   </t>
  </si>
  <si>
    <t>Hoosac Valley</t>
  </si>
  <si>
    <t xml:space="preserve">Ashburnham Westminster       </t>
  </si>
  <si>
    <t xml:space="preserve">Athol Royalston              </t>
  </si>
  <si>
    <t xml:space="preserve">Narragansett                 </t>
  </si>
  <si>
    <t xml:space="preserve">Silver Lake                  </t>
  </si>
  <si>
    <t>Quaboag</t>
  </si>
  <si>
    <t>FY2027 Rural School Aid</t>
  </si>
  <si>
    <t>-</t>
  </si>
  <si>
    <t>Proration from Target Aid Total2</t>
  </si>
  <si>
    <t>Proration from Target Aid Total3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</si>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</sst>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9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0" fontId="3" fillId="4" borderId="0" xfId="3" applyFont="1" applyFill="1" applyBorder="1" applyAlignment="1">
      <alignment horizontal="center" vertical="center" wrapText="1"/>
    </xf>
    <xf numFmtId="4" fontId="3" fillId="4" borderId="0" xfId="3" applyNumberFormat="1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164" fontId="3" fillId="4" borderId="0" xfId="1" applyNumberFormat="1" applyFont="1" applyFill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 wrapText="1"/>
    </xf>
    <xf numFmtId="9" fontId="3" fillId="4" borderId="2" xfId="3" applyNumberFormat="1" applyFont="1" applyFill="1" applyBorder="1" applyAlignment="1">
      <alignment horizontal="center" vertical="center" wrapText="1"/>
    </xf>
    <xf numFmtId="10" fontId="3" fillId="4" borderId="0" xfId="3" applyNumberFormat="1" applyFont="1" applyFill="1" applyBorder="1" applyAlignment="1">
      <alignment horizontal="center" vertical="center" wrapText="1"/>
    </xf>
    <xf numFmtId="4" fontId="3" fillId="4" borderId="2" xfId="3" applyNumberFormat="1" applyFont="1" applyFill="1" applyBorder="1" applyAlignment="1">
      <alignment horizontal="center" vertical="center" wrapText="1"/>
    </xf>
    <xf numFmtId="10" fontId="3" fillId="3" borderId="0" xfId="3" applyNumberFormat="1" applyFont="1" applyFill="1" applyBorder="1" applyAlignment="1">
      <alignment horizontal="center" vertical="center" wrapText="1"/>
    </xf>
    <xf numFmtId="0" fontId="4" fillId="5" borderId="0" xfId="0" applyFont="1" applyFill="1"/>
    <xf numFmtId="3" fontId="4" fillId="5" borderId="0" xfId="0" applyNumberFormat="1" applyFont="1" applyFill="1"/>
    <xf numFmtId="4" fontId="4" fillId="5" borderId="0" xfId="0" applyNumberFormat="1" applyFont="1" applyFill="1"/>
    <xf numFmtId="0" fontId="4" fillId="5" borderId="0" xfId="0" applyFont="1" applyFill="1" applyAlignment="1">
      <alignment horizontal="center"/>
    </xf>
    <xf numFmtId="9" fontId="4" fillId="5" borderId="0" xfId="0" applyNumberFormat="1" applyFont="1" applyFill="1"/>
    <xf numFmtId="0" fontId="4" fillId="0" borderId="0" xfId="0" applyFont="1"/>
    <xf numFmtId="4" fontId="4" fillId="0" borderId="0" xfId="0" applyNumberFormat="1" applyFont="1"/>
    <xf numFmtId="9" fontId="4" fillId="0" borderId="0" xfId="0" applyNumberFormat="1" applyFont="1"/>
    <xf numFmtId="0" fontId="5" fillId="0" borderId="0" xfId="0" applyFont="1"/>
    <xf numFmtId="14" fontId="4" fillId="0" borderId="0" xfId="0" applyNumberFormat="1" applyFont="1"/>
    <xf numFmtId="165" fontId="4" fillId="5" borderId="0" xfId="0" applyNumberFormat="1" applyFont="1" applyFill="1"/>
    <xf numFmtId="165" fontId="4" fillId="0" borderId="0" xfId="0" applyNumberFormat="1" applyFont="1"/>
    <xf numFmtId="165" fontId="4" fillId="3" borderId="0" xfId="0" applyNumberFormat="1" applyFont="1" applyFill="1"/>
    <xf numFmtId="0" fontId="4" fillId="6" borderId="0" xfId="0" applyFont="1" applyFill="1"/>
    <xf numFmtId="3" fontId="4" fillId="6" borderId="0" xfId="0" applyNumberFormat="1" applyFont="1" applyFill="1"/>
    <xf numFmtId="4" fontId="4" fillId="6" borderId="0" xfId="0" applyNumberFormat="1" applyFont="1" applyFill="1"/>
    <xf numFmtId="165" fontId="4" fillId="6" borderId="0" xfId="0" applyNumberFormat="1" applyFont="1" applyFill="1"/>
    <xf numFmtId="0" fontId="4" fillId="6" borderId="0" xfId="0" applyFont="1" applyFill="1" applyAlignment="1">
      <alignment horizontal="center"/>
    </xf>
    <xf numFmtId="9" fontId="4" fillId="6" borderId="0" xfId="2" applyFont="1" applyFill="1"/>
    <xf numFmtId="9" fontId="4" fillId="6" borderId="0" xfId="0" applyNumberFormat="1" applyFont="1" applyFill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20% - Accent1" xfId="3" builtinId="30"/>
    <cellStyle name="Currency" xfId="1" builtinId="4"/>
    <cellStyle name="Normal" xfId="0" builtinId="0"/>
    <cellStyle name="Percent" xfId="2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&quot;$&quot;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99AEEB-14A4-4E24-8D97-51E4D3E260D0}" name="Table1" displayName="Table1" ref="A2:AB69" totalsRowShown="0" dataDxfId="28">
  <autoFilter ref="A2:AB69" xr:uid="{3D99AEEB-14A4-4E24-8D97-51E4D3E260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36D7C48F-2990-4545-AFBD-DD1D58176771}" name="LEA #" dataDxfId="27"/>
    <tableColumn id="2" xr3:uid="{CC99D62D-5EC4-4003-A358-B4E2DB5A6A4E}" name="District" dataDxfId="26"/>
    <tableColumn id="3" xr3:uid="{59C6F3A8-F0FE-4EB7-B0D1-A762D5F8CD3B}" name="Op/Nonop" dataDxfId="25"/>
    <tableColumn id="4" xr3:uid="{88E4115E-2629-4FD1-A10B-20B8C665CF74}" name="Foundation Enrollment FY27" dataDxfId="24"/>
    <tableColumn id="5" xr3:uid="{F395B480-DCF3-4E16-A5F5-286F5A4845D9}" name="Land Area (Square Miles)" dataDxfId="23"/>
    <tableColumn id="6" xr3:uid="{D3E7A872-5719-4401-85B2-4A220E1E1E78}" name="Student Density (Enrollment/Square Mile)" dataDxfId="22"/>
    <tableColumn id="7" xr3:uid="{A9FFDABC-7DB2-4E00-8C4E-B664D5B193D1}" name="Eligible for aid based on density?" dataDxfId="21"/>
    <tableColumn id="8" xr3:uid="{91330BD2-1018-4ACB-BAD4-CBFF2DA0A449}" name="Income Per Capita 2023 (DOR)" dataDxfId="20"/>
    <tableColumn id="9" xr3:uid="{748B0A67-D0D0-46E6-BBE5-BE24F99FB516}" name="Eligible for aid based on per capita income estimate _x000a_(col H &lt;  state average = $58,132)?" dataDxfId="19"/>
    <tableColumn id="10" xr3:uid="{6CDA6FF0-AC00-482B-849F-0B70AF295645}" name="Met eligibility requirements for grant based on both density and income" dataDxfId="18"/>
    <tableColumn id="11" xr3:uid="{5D3946FB-2215-47BA-B15A-8B823139F17E}" name="Priority group based on density" dataDxfId="17"/>
    <tableColumn id="12" xr3:uid="{4B747E8A-1F9B-47F9-B6FE-B87F3AF47AD9}" name="Ch70 Target Aid % FY27" dataDxfId="16"/>
    <tableColumn id="13" xr3:uid="{3F942B2A-2891-4EFF-A9C3-56F640450234}" name="Ch70 Foundation  Budget FY27" dataDxfId="15"/>
    <tableColumn id="14" xr3:uid="{7D2BC77A-E4F3-4957-9D3B-C8CC9E723DAE}" name="Ch70 Target Aid Amount" dataDxfId="14"/>
    <tableColumn id="15" xr3:uid="{809EA67D-6C4C-44A5-A471-676C97697EAC}" name="Target Aid per Pupil" dataDxfId="13"/>
    <tableColumn id="16" xr3:uid="{DD8EEE3B-85AE-4543-8E96-0586A268D848}" name="PRIORITY 1 DISTRICTS: Target Aid Per Pupil * Foundation Enrollment" dataDxfId="12"/>
    <tableColumn id="17" xr3:uid="{066AAA7F-C910-4107-860F-1D652512D5F6}" name="PRIORITY 1 DISTRICTS: Target Aid Per Pupil * Foundation Enrollment as % of Priority 1 Group" dataDxfId="11"/>
    <tableColumn id="18" xr3:uid="{AFC84573-527A-4541-A8BD-F0CF26E44B8B}" name="Priority 1 Funding (col Q* $10.000M)" dataDxfId="10"/>
    <tableColumn id="19" xr3:uid="{40DC3760-2F3F-473A-BAE1-0630497EC554}" name="Proration from Target Aid Total" dataDxfId="9"/>
    <tableColumn id="20" xr3:uid="{0E6E2583-0402-40C7-A6E8-2519288A3258}" name="PRIORITY 2 DISTRICTS: Target Aid Per Pupil * Foundation Enrollment" dataDxfId="8"/>
    <tableColumn id="21" xr3:uid="{924EB33A-735D-4D4A-AA04-AFEC4438B35F}" name="PRIORITY 2 DISTRICTS: Target Aid Per Pupil * Foundation Enrollment as % of Priority 2 Group" dataDxfId="7"/>
    <tableColumn id="22" xr3:uid="{FEE4059D-148F-4C70-A949-81CB8E4E0D95}" name="Priority 2 Funding (col U * $6.000M)" dataDxfId="6"/>
    <tableColumn id="23" xr3:uid="{03B8078B-902D-4193-94B6-74D2E2C6F53C}" name="Proration from Target Aid Total2" dataDxfId="5"/>
    <tableColumn id="24" xr3:uid="{94A0E3C1-915A-4815-9269-79E317C622B3}" name="PRIORITY 3 DISTRICTS: Target Aid Per Pupil * Foundation Enrollment" dataDxfId="4"/>
    <tableColumn id="25" xr3:uid="{4EA38069-2E3B-42D8-8C49-EB91A81E2767}" name="PRIORITY 3 DISTRICTS: Target Aid Per Pupil * Foundation Enrollment as % of Priority 3 Group" dataDxfId="3"/>
    <tableColumn id="26" xr3:uid="{1D122749-E1A5-4BFA-8B86-D62932627974}" name="Priority 3 Funding (col Y * $4.000M)" dataDxfId="2"/>
    <tableColumn id="27" xr3:uid="{D118BCA7-7761-42F9-AC17-96333F266991}" name="Proration from Target Aid Total3" dataDxfId="1"/>
    <tableColumn id="28" xr3:uid="{65D68A09-5012-4EAA-B5B2-118AAE2D2628}" name="Total FY27 award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DEA4-4ACE-4CB0-935A-961303F20CAD}">
  <dimension ref="A1:AB71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7109375" defaultRowHeight="15" x14ac:dyDescent="0.25"/>
  <cols>
    <col min="1" max="1" width="7" style="1" customWidth="1"/>
    <col min="2" max="2" width="26.28515625" style="1" bestFit="1" customWidth="1"/>
    <col min="3" max="3" width="6.140625" style="1" customWidth="1"/>
    <col min="4" max="4" width="9.5703125" style="1" customWidth="1"/>
    <col min="5" max="5" width="10.85546875" style="1" customWidth="1"/>
    <col min="6" max="6" width="8.85546875" style="3" customWidth="1"/>
    <col min="7" max="7" width="9.140625" style="1" customWidth="1"/>
    <col min="8" max="8" width="15.5703125" style="1" customWidth="1"/>
    <col min="9" max="9" width="10.140625" style="1" customWidth="1"/>
    <col min="10" max="10" width="12.42578125" style="1" customWidth="1"/>
    <col min="11" max="11" width="10" style="1" customWidth="1"/>
    <col min="12" max="12" width="6.42578125" style="2" customWidth="1"/>
    <col min="13" max="13" width="16.42578125" style="3" customWidth="1"/>
    <col min="14" max="14" width="15.28515625" style="1" customWidth="1"/>
    <col min="15" max="15" width="13.5703125" style="1" customWidth="1"/>
    <col min="16" max="16" width="17.42578125" style="1" customWidth="1"/>
    <col min="17" max="17" width="12.85546875" style="1" customWidth="1"/>
    <col min="18" max="18" width="14.85546875" style="3" customWidth="1"/>
    <col min="19" max="19" width="10.42578125" style="1" customWidth="1"/>
    <col min="20" max="20" width="16.42578125" style="1" customWidth="1"/>
    <col min="21" max="21" width="12.28515625" style="1" customWidth="1"/>
    <col min="22" max="22" width="15.7109375" style="1" customWidth="1"/>
    <col min="23" max="23" width="9.42578125" style="1" customWidth="1"/>
    <col min="24" max="24" width="15.42578125" style="1" customWidth="1"/>
    <col min="25" max="25" width="11.28515625" style="1" customWidth="1"/>
    <col min="26" max="26" width="14" style="1" customWidth="1"/>
    <col min="27" max="27" width="10.42578125" style="1" customWidth="1"/>
    <col min="28" max="28" width="16.42578125" style="1" customWidth="1"/>
    <col min="29" max="16384" width="8.7109375" style="1"/>
  </cols>
  <sheetData>
    <row r="1" spans="1:28" ht="28.5" x14ac:dyDescent="0.45">
      <c r="A1" s="22" t="s">
        <v>98</v>
      </c>
      <c r="D1" s="19"/>
      <c r="E1" s="23"/>
      <c r="F1" s="34" t="s">
        <v>0</v>
      </c>
      <c r="G1" s="34"/>
      <c r="H1" s="35" t="s">
        <v>1</v>
      </c>
      <c r="I1" s="35"/>
      <c r="J1" s="19"/>
      <c r="K1" s="19"/>
      <c r="L1" s="21"/>
      <c r="M1" s="20"/>
      <c r="N1" s="19"/>
      <c r="O1" s="19"/>
      <c r="P1" s="25">
        <v>46962299.324806586</v>
      </c>
      <c r="Q1" s="19"/>
      <c r="R1" s="25">
        <v>10000000</v>
      </c>
      <c r="S1" s="19"/>
      <c r="T1" s="25">
        <v>66661972.610707253</v>
      </c>
      <c r="U1" s="19"/>
      <c r="V1" s="25">
        <v>6000000</v>
      </c>
      <c r="W1" s="19"/>
      <c r="X1" s="25">
        <v>120073474.26243545</v>
      </c>
      <c r="Y1" s="19"/>
      <c r="Z1" s="25">
        <v>4000000</v>
      </c>
      <c r="AA1" s="19"/>
      <c r="AB1" s="26">
        <v>20000000.000000004</v>
      </c>
    </row>
    <row r="2" spans="1:28" s="4" customFormat="1" ht="150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7" t="s">
        <v>8</v>
      </c>
      <c r="H2" s="8" t="s">
        <v>9</v>
      </c>
      <c r="I2" s="8" t="s">
        <v>10</v>
      </c>
      <c r="J2" s="9" t="s">
        <v>11</v>
      </c>
      <c r="K2" s="5" t="s">
        <v>12</v>
      </c>
      <c r="L2" s="10" t="s">
        <v>13</v>
      </c>
      <c r="M2" s="6" t="s">
        <v>14</v>
      </c>
      <c r="N2" s="5" t="s">
        <v>15</v>
      </c>
      <c r="O2" s="7" t="s">
        <v>16</v>
      </c>
      <c r="P2" s="6" t="s">
        <v>17</v>
      </c>
      <c r="Q2" s="5" t="s">
        <v>18</v>
      </c>
      <c r="R2" s="6" t="s">
        <v>19</v>
      </c>
      <c r="S2" s="11" t="s">
        <v>20</v>
      </c>
      <c r="T2" s="12" t="s">
        <v>21</v>
      </c>
      <c r="U2" s="11" t="s">
        <v>22</v>
      </c>
      <c r="V2" s="6" t="s">
        <v>23</v>
      </c>
      <c r="W2" s="11" t="s">
        <v>100</v>
      </c>
      <c r="X2" s="12" t="s">
        <v>24</v>
      </c>
      <c r="Y2" s="11" t="s">
        <v>25</v>
      </c>
      <c r="Z2" s="6" t="s">
        <v>26</v>
      </c>
      <c r="AA2" s="11" t="s">
        <v>101</v>
      </c>
      <c r="AB2" s="13" t="s">
        <v>27</v>
      </c>
    </row>
    <row r="3" spans="1:28" x14ac:dyDescent="0.25">
      <c r="A3" s="27">
        <v>43</v>
      </c>
      <c r="B3" s="27" t="s">
        <v>28</v>
      </c>
      <c r="C3" s="27">
        <v>1</v>
      </c>
      <c r="D3" s="28">
        <v>252</v>
      </c>
      <c r="E3" s="27">
        <v>34.74</v>
      </c>
      <c r="F3" s="29">
        <v>7.2538860103626943</v>
      </c>
      <c r="G3" s="27">
        <v>1</v>
      </c>
      <c r="H3" s="30">
        <v>46447</v>
      </c>
      <c r="I3" s="28">
        <v>1</v>
      </c>
      <c r="J3" s="27">
        <v>1</v>
      </c>
      <c r="K3" s="31" t="s">
        <v>29</v>
      </c>
      <c r="L3" s="32">
        <v>0.39630000000000004</v>
      </c>
      <c r="M3" s="30">
        <v>3601518.5399999996</v>
      </c>
      <c r="N3" s="30">
        <v>1427281.7974020001</v>
      </c>
      <c r="O3" s="30">
        <v>5663.8166563571431</v>
      </c>
      <c r="P3" s="30">
        <v>1427281.7974020001</v>
      </c>
      <c r="Q3" s="33">
        <v>3.0392076578926713E-2</v>
      </c>
      <c r="R3" s="30">
        <v>303920.76578926714</v>
      </c>
      <c r="S3" s="33">
        <v>0.21293676297314015</v>
      </c>
      <c r="T3" s="27" t="s">
        <v>99</v>
      </c>
      <c r="U3" s="27" t="s">
        <v>99</v>
      </c>
      <c r="V3" s="27" t="s">
        <v>99</v>
      </c>
      <c r="W3" s="27" t="s">
        <v>99</v>
      </c>
      <c r="X3" s="27" t="s">
        <v>99</v>
      </c>
      <c r="Y3" s="27" t="s">
        <v>99</v>
      </c>
      <c r="Z3" s="27" t="s">
        <v>99</v>
      </c>
      <c r="AA3" s="27" t="s">
        <v>99</v>
      </c>
      <c r="AB3" s="30">
        <v>303920.77</v>
      </c>
    </row>
    <row r="4" spans="1:28" x14ac:dyDescent="0.25">
      <c r="A4" s="27">
        <v>68</v>
      </c>
      <c r="B4" s="27" t="s">
        <v>30</v>
      </c>
      <c r="C4" s="27">
        <v>1</v>
      </c>
      <c r="D4" s="28">
        <v>78</v>
      </c>
      <c r="E4" s="27">
        <v>37.69</v>
      </c>
      <c r="F4" s="29">
        <v>2.0695144600689841</v>
      </c>
      <c r="G4" s="27">
        <v>1</v>
      </c>
      <c r="H4" s="30">
        <v>47359</v>
      </c>
      <c r="I4" s="28">
        <v>1</v>
      </c>
      <c r="J4" s="27">
        <v>1</v>
      </c>
      <c r="K4" s="31" t="s">
        <v>29</v>
      </c>
      <c r="L4" s="32">
        <v>0.17499999999999999</v>
      </c>
      <c r="M4" s="30">
        <v>1135501.8099999998</v>
      </c>
      <c r="N4" s="30">
        <v>198712.81674999997</v>
      </c>
      <c r="O4" s="30">
        <v>2547.6002147435893</v>
      </c>
      <c r="P4" s="30">
        <v>198712.81674999997</v>
      </c>
      <c r="Q4" s="33">
        <v>4.2313263960019783E-3</v>
      </c>
      <c r="R4" s="30">
        <v>42313.26396001978</v>
      </c>
      <c r="S4" s="33">
        <v>0.21293676297314015</v>
      </c>
      <c r="T4" s="27" t="s">
        <v>99</v>
      </c>
      <c r="U4" s="27" t="s">
        <v>99</v>
      </c>
      <c r="V4" s="27" t="s">
        <v>99</v>
      </c>
      <c r="W4" s="27" t="s">
        <v>99</v>
      </c>
      <c r="X4" s="27" t="s">
        <v>99</v>
      </c>
      <c r="Y4" s="27" t="s">
        <v>99</v>
      </c>
      <c r="Z4" s="27" t="s">
        <v>99</v>
      </c>
      <c r="AA4" s="27" t="s">
        <v>99</v>
      </c>
      <c r="AB4" s="30">
        <v>42313.26</v>
      </c>
    </row>
    <row r="5" spans="1:28" x14ac:dyDescent="0.25">
      <c r="A5" s="27">
        <v>74</v>
      </c>
      <c r="B5" s="27" t="s">
        <v>31</v>
      </c>
      <c r="C5" s="27">
        <v>1</v>
      </c>
      <c r="D5" s="28">
        <v>254</v>
      </c>
      <c r="E5" s="27">
        <v>32.39</v>
      </c>
      <c r="F5" s="29">
        <v>7.841926520531028</v>
      </c>
      <c r="G5" s="27">
        <v>1</v>
      </c>
      <c r="H5" s="30">
        <v>53045</v>
      </c>
      <c r="I5" s="28">
        <v>1</v>
      </c>
      <c r="J5" s="27">
        <v>1</v>
      </c>
      <c r="K5" s="31" t="s">
        <v>29</v>
      </c>
      <c r="L5" s="32">
        <v>0.17499999999999999</v>
      </c>
      <c r="M5" s="30">
        <v>3599915.77</v>
      </c>
      <c r="N5" s="30">
        <v>629985.25974999997</v>
      </c>
      <c r="O5" s="30">
        <v>2480.2569281496062</v>
      </c>
      <c r="P5" s="30">
        <v>629985.25974999997</v>
      </c>
      <c r="Q5" s="33">
        <v>1.3414702193195788E-2</v>
      </c>
      <c r="R5" s="30">
        <v>134147.02193195789</v>
      </c>
      <c r="S5" s="33">
        <v>0.21293676297314018</v>
      </c>
      <c r="T5" s="27" t="s">
        <v>99</v>
      </c>
      <c r="U5" s="27" t="s">
        <v>99</v>
      </c>
      <c r="V5" s="27" t="s">
        <v>99</v>
      </c>
      <c r="W5" s="27" t="s">
        <v>99</v>
      </c>
      <c r="X5" s="27" t="s">
        <v>99</v>
      </c>
      <c r="Y5" s="27" t="s">
        <v>99</v>
      </c>
      <c r="Z5" s="27" t="s">
        <v>99</v>
      </c>
      <c r="AA5" s="27" t="s">
        <v>99</v>
      </c>
      <c r="AB5" s="30">
        <v>134147.01999999999</v>
      </c>
    </row>
    <row r="6" spans="1:28" x14ac:dyDescent="0.25">
      <c r="A6" s="27">
        <v>98</v>
      </c>
      <c r="B6" s="27" t="s">
        <v>32</v>
      </c>
      <c r="C6" s="27">
        <v>1</v>
      </c>
      <c r="D6" s="28">
        <v>45</v>
      </c>
      <c r="E6" s="27">
        <v>24.36</v>
      </c>
      <c r="F6" s="29">
        <v>1.8472906403940887</v>
      </c>
      <c r="G6" s="27">
        <v>1</v>
      </c>
      <c r="H6" s="30">
        <v>24144</v>
      </c>
      <c r="I6" s="28">
        <v>1</v>
      </c>
      <c r="J6" s="27">
        <v>1</v>
      </c>
      <c r="K6" s="31" t="s">
        <v>29</v>
      </c>
      <c r="L6" s="32">
        <v>0.29870000000000002</v>
      </c>
      <c r="M6" s="30">
        <v>762027.87</v>
      </c>
      <c r="N6" s="30">
        <v>227617.72476900002</v>
      </c>
      <c r="O6" s="30">
        <v>5058.1716615333335</v>
      </c>
      <c r="P6" s="30">
        <v>227617.72476899999</v>
      </c>
      <c r="Q6" s="33">
        <v>4.8468181507622006E-3</v>
      </c>
      <c r="R6" s="30">
        <v>48468.181507622008</v>
      </c>
      <c r="S6" s="33">
        <v>0.21293676297314018</v>
      </c>
      <c r="T6" s="27" t="s">
        <v>99</v>
      </c>
      <c r="U6" s="27" t="s">
        <v>99</v>
      </c>
      <c r="V6" s="27" t="s">
        <v>99</v>
      </c>
      <c r="W6" s="27" t="s">
        <v>99</v>
      </c>
      <c r="X6" s="27" t="s">
        <v>99</v>
      </c>
      <c r="Y6" s="27" t="s">
        <v>99</v>
      </c>
      <c r="Z6" s="27" t="s">
        <v>99</v>
      </c>
      <c r="AA6" s="27" t="s">
        <v>99</v>
      </c>
      <c r="AB6" s="30">
        <v>48468.18</v>
      </c>
    </row>
    <row r="7" spans="1:28" x14ac:dyDescent="0.25">
      <c r="A7" s="27">
        <v>121</v>
      </c>
      <c r="B7" s="27" t="s">
        <v>33</v>
      </c>
      <c r="C7" s="27">
        <v>1</v>
      </c>
      <c r="D7" s="28">
        <v>79</v>
      </c>
      <c r="E7" s="27">
        <v>35.67</v>
      </c>
      <c r="F7" s="29">
        <v>2.2147462853938884</v>
      </c>
      <c r="G7" s="27">
        <v>1</v>
      </c>
      <c r="H7" s="30">
        <v>21617</v>
      </c>
      <c r="I7" s="28">
        <v>1</v>
      </c>
      <c r="J7" s="27">
        <v>1</v>
      </c>
      <c r="K7" s="31" t="s">
        <v>29</v>
      </c>
      <c r="L7" s="32">
        <v>0.17499999999999999</v>
      </c>
      <c r="M7" s="30">
        <v>1236469.67</v>
      </c>
      <c r="N7" s="30">
        <v>216382.19224999996</v>
      </c>
      <c r="O7" s="30">
        <v>2739.0150917721517</v>
      </c>
      <c r="P7" s="30">
        <v>216382.19224999999</v>
      </c>
      <c r="Q7" s="33">
        <v>4.6075723582746694E-3</v>
      </c>
      <c r="R7" s="30">
        <v>46075.723582746694</v>
      </c>
      <c r="S7" s="33">
        <v>0.21293676297314015</v>
      </c>
      <c r="T7" s="27" t="s">
        <v>99</v>
      </c>
      <c r="U7" s="27" t="s">
        <v>99</v>
      </c>
      <c r="V7" s="27" t="s">
        <v>99</v>
      </c>
      <c r="W7" s="27" t="s">
        <v>99</v>
      </c>
      <c r="X7" s="27" t="s">
        <v>99</v>
      </c>
      <c r="Y7" s="27" t="s">
        <v>99</v>
      </c>
      <c r="Z7" s="27" t="s">
        <v>99</v>
      </c>
      <c r="AA7" s="27" t="s">
        <v>99</v>
      </c>
      <c r="AB7" s="30">
        <v>46075.72</v>
      </c>
    </row>
    <row r="8" spans="1:28" x14ac:dyDescent="0.25">
      <c r="A8" s="27">
        <v>154</v>
      </c>
      <c r="B8" s="27" t="s">
        <v>34</v>
      </c>
      <c r="C8" s="27">
        <v>1</v>
      </c>
      <c r="D8" s="28">
        <v>95</v>
      </c>
      <c r="E8" s="27">
        <v>22.81</v>
      </c>
      <c r="F8" s="29">
        <v>4.1648399824638318</v>
      </c>
      <c r="G8" s="27">
        <v>1</v>
      </c>
      <c r="H8" s="30">
        <v>47395</v>
      </c>
      <c r="I8" s="28">
        <v>1</v>
      </c>
      <c r="J8" s="27">
        <v>1</v>
      </c>
      <c r="K8" s="31" t="s">
        <v>29</v>
      </c>
      <c r="L8" s="32">
        <v>0.17499999999999999</v>
      </c>
      <c r="M8" s="30">
        <v>1363486.12</v>
      </c>
      <c r="N8" s="30">
        <v>238610.071</v>
      </c>
      <c r="O8" s="30">
        <v>2511.6849578947367</v>
      </c>
      <c r="P8" s="30">
        <v>238610.071</v>
      </c>
      <c r="Q8" s="33">
        <v>5.0808856131531145E-3</v>
      </c>
      <c r="R8" s="30">
        <v>50808.856131531145</v>
      </c>
      <c r="S8" s="33">
        <v>0.21293676297314015</v>
      </c>
      <c r="T8" s="27" t="s">
        <v>99</v>
      </c>
      <c r="U8" s="27" t="s">
        <v>99</v>
      </c>
      <c r="V8" s="27" t="s">
        <v>99</v>
      </c>
      <c r="W8" s="27" t="s">
        <v>99</v>
      </c>
      <c r="X8" s="27" t="s">
        <v>99</v>
      </c>
      <c r="Y8" s="27" t="s">
        <v>99</v>
      </c>
      <c r="Z8" s="27" t="s">
        <v>99</v>
      </c>
      <c r="AA8" s="27" t="s">
        <v>99</v>
      </c>
      <c r="AB8" s="30">
        <v>50808.86</v>
      </c>
    </row>
    <row r="9" spans="1:28" x14ac:dyDescent="0.25">
      <c r="A9" s="27">
        <v>230</v>
      </c>
      <c r="B9" s="27" t="s">
        <v>35</v>
      </c>
      <c r="C9" s="27">
        <v>1</v>
      </c>
      <c r="D9" s="28">
        <v>66</v>
      </c>
      <c r="E9" s="27">
        <v>25.11</v>
      </c>
      <c r="F9" s="29">
        <v>2.6284348864994027</v>
      </c>
      <c r="G9" s="27">
        <v>1</v>
      </c>
      <c r="H9" s="30">
        <v>48957</v>
      </c>
      <c r="I9" s="28">
        <v>1</v>
      </c>
      <c r="J9" s="27">
        <v>1</v>
      </c>
      <c r="K9" s="31" t="s">
        <v>29</v>
      </c>
      <c r="L9" s="32">
        <v>0.2132</v>
      </c>
      <c r="M9" s="30">
        <v>1100951.8599999999</v>
      </c>
      <c r="N9" s="30">
        <v>234722.93655199997</v>
      </c>
      <c r="O9" s="30">
        <v>3556.4081295757569</v>
      </c>
      <c r="P9" s="30">
        <v>234722.93655199994</v>
      </c>
      <c r="Q9" s="33">
        <v>4.998114230493263E-3</v>
      </c>
      <c r="R9" s="30">
        <v>49981.142304932633</v>
      </c>
      <c r="S9" s="33">
        <v>0.21293676297314018</v>
      </c>
      <c r="T9" s="27" t="s">
        <v>99</v>
      </c>
      <c r="U9" s="27" t="s">
        <v>99</v>
      </c>
      <c r="V9" s="27" t="s">
        <v>99</v>
      </c>
      <c r="W9" s="27" t="s">
        <v>99</v>
      </c>
      <c r="X9" s="27" t="s">
        <v>99</v>
      </c>
      <c r="Y9" s="27" t="s">
        <v>99</v>
      </c>
      <c r="Z9" s="27" t="s">
        <v>99</v>
      </c>
      <c r="AA9" s="27" t="s">
        <v>99</v>
      </c>
      <c r="AB9" s="30">
        <v>49981.14</v>
      </c>
    </row>
    <row r="10" spans="1:28" x14ac:dyDescent="0.25">
      <c r="A10" s="27">
        <v>234</v>
      </c>
      <c r="B10" s="27" t="s">
        <v>36</v>
      </c>
      <c r="C10" s="27">
        <v>1</v>
      </c>
      <c r="D10" s="28">
        <v>83</v>
      </c>
      <c r="E10" s="27">
        <v>54.24</v>
      </c>
      <c r="F10" s="29">
        <v>1.5302359882005898</v>
      </c>
      <c r="G10" s="27">
        <v>1</v>
      </c>
      <c r="H10" s="30">
        <v>48992</v>
      </c>
      <c r="I10" s="28">
        <v>1</v>
      </c>
      <c r="J10" s="27">
        <v>1</v>
      </c>
      <c r="K10" s="31" t="s">
        <v>29</v>
      </c>
      <c r="L10" s="32">
        <v>0.33200000000000002</v>
      </c>
      <c r="M10" s="30">
        <v>1303394.22</v>
      </c>
      <c r="N10" s="30">
        <v>432726.88104000001</v>
      </c>
      <c r="O10" s="30">
        <v>5213.5768800000005</v>
      </c>
      <c r="P10" s="30">
        <v>432726.88104000007</v>
      </c>
      <c r="Q10" s="33">
        <v>9.2143461300120705E-3</v>
      </c>
      <c r="R10" s="30">
        <v>92143.461300120704</v>
      </c>
      <c r="S10" s="33">
        <v>0.21293676297314013</v>
      </c>
      <c r="T10" s="27" t="s">
        <v>99</v>
      </c>
      <c r="U10" s="27" t="s">
        <v>99</v>
      </c>
      <c r="V10" s="27" t="s">
        <v>99</v>
      </c>
      <c r="W10" s="27" t="s">
        <v>99</v>
      </c>
      <c r="X10" s="27" t="s">
        <v>99</v>
      </c>
      <c r="Y10" s="27" t="s">
        <v>99</v>
      </c>
      <c r="Z10" s="27" t="s">
        <v>99</v>
      </c>
      <c r="AA10" s="27" t="s">
        <v>99</v>
      </c>
      <c r="AB10" s="30">
        <v>92143.46</v>
      </c>
    </row>
    <row r="11" spans="1:28" x14ac:dyDescent="0.25">
      <c r="A11" s="27">
        <v>253</v>
      </c>
      <c r="B11" s="27" t="s">
        <v>37</v>
      </c>
      <c r="C11" s="27">
        <v>1</v>
      </c>
      <c r="D11" s="28">
        <v>38</v>
      </c>
      <c r="E11" s="27">
        <v>23.45</v>
      </c>
      <c r="F11" s="29">
        <v>1.6204690831556503</v>
      </c>
      <c r="G11" s="27">
        <v>1</v>
      </c>
      <c r="H11" s="30">
        <v>34494</v>
      </c>
      <c r="I11" s="28">
        <v>1</v>
      </c>
      <c r="J11" s="27">
        <v>1</v>
      </c>
      <c r="K11" s="31" t="s">
        <v>29</v>
      </c>
      <c r="L11" s="32">
        <v>0.17499999999999999</v>
      </c>
      <c r="M11" s="30">
        <v>750141.88</v>
      </c>
      <c r="N11" s="30">
        <v>131274.829</v>
      </c>
      <c r="O11" s="30">
        <v>3454.6007631578946</v>
      </c>
      <c r="P11" s="30">
        <v>131274.829</v>
      </c>
      <c r="Q11" s="33">
        <v>2.7953237147112504E-3</v>
      </c>
      <c r="R11" s="30">
        <v>27953.237147112504</v>
      </c>
      <c r="S11" s="33">
        <v>0.21293676297314015</v>
      </c>
      <c r="T11" s="27" t="s">
        <v>99</v>
      </c>
      <c r="U11" s="27" t="s">
        <v>99</v>
      </c>
      <c r="V11" s="27" t="s">
        <v>99</v>
      </c>
      <c r="W11" s="27" t="s">
        <v>99</v>
      </c>
      <c r="X11" s="27" t="s">
        <v>99</v>
      </c>
      <c r="Y11" s="27" t="s">
        <v>99</v>
      </c>
      <c r="Z11" s="27" t="s">
        <v>99</v>
      </c>
      <c r="AA11" s="27" t="s">
        <v>99</v>
      </c>
      <c r="AB11" s="30">
        <v>27953.260000000002</v>
      </c>
    </row>
    <row r="12" spans="1:28" x14ac:dyDescent="0.25">
      <c r="A12" s="27">
        <v>263</v>
      </c>
      <c r="B12" s="27" t="s">
        <v>38</v>
      </c>
      <c r="C12" s="27">
        <v>1</v>
      </c>
      <c r="D12" s="28">
        <v>37</v>
      </c>
      <c r="E12" s="27">
        <v>35.85</v>
      </c>
      <c r="F12" s="29">
        <v>1.0320781032078103</v>
      </c>
      <c r="G12" s="27">
        <v>1</v>
      </c>
      <c r="H12" s="30">
        <v>35731</v>
      </c>
      <c r="I12" s="28">
        <v>1</v>
      </c>
      <c r="J12" s="27">
        <v>1</v>
      </c>
      <c r="K12" s="31" t="s">
        <v>29</v>
      </c>
      <c r="L12" s="32">
        <v>0.22969999999999999</v>
      </c>
      <c r="M12" s="30">
        <v>550415.80000000005</v>
      </c>
      <c r="N12" s="30">
        <v>126430.50926000001</v>
      </c>
      <c r="O12" s="30">
        <v>3417.0407908108109</v>
      </c>
      <c r="P12" s="30">
        <v>126430.50926000001</v>
      </c>
      <c r="Q12" s="33">
        <v>2.6921703382870024E-3</v>
      </c>
      <c r="R12" s="30">
        <v>26921.703382870022</v>
      </c>
      <c r="S12" s="33">
        <v>0.21293676297314015</v>
      </c>
      <c r="T12" s="27" t="s">
        <v>99</v>
      </c>
      <c r="U12" s="27" t="s">
        <v>99</v>
      </c>
      <c r="V12" s="27" t="s">
        <v>99</v>
      </c>
      <c r="W12" s="27" t="s">
        <v>99</v>
      </c>
      <c r="X12" s="27" t="s">
        <v>99</v>
      </c>
      <c r="Y12" s="27" t="s">
        <v>99</v>
      </c>
      <c r="Z12" s="27" t="s">
        <v>99</v>
      </c>
      <c r="AA12" s="27" t="s">
        <v>99</v>
      </c>
      <c r="AB12" s="30">
        <v>26921.7</v>
      </c>
    </row>
    <row r="13" spans="1:28" x14ac:dyDescent="0.25">
      <c r="A13" s="27">
        <v>272</v>
      </c>
      <c r="B13" s="27" t="s">
        <v>39</v>
      </c>
      <c r="C13" s="27">
        <v>1</v>
      </c>
      <c r="D13" s="28">
        <v>101</v>
      </c>
      <c r="E13" s="27">
        <v>26.52</v>
      </c>
      <c r="F13" s="29">
        <v>3.8084464555052793</v>
      </c>
      <c r="G13" s="27">
        <v>1</v>
      </c>
      <c r="H13" s="30">
        <v>36134</v>
      </c>
      <c r="I13" s="28">
        <v>1</v>
      </c>
      <c r="J13" s="27">
        <v>1</v>
      </c>
      <c r="K13" s="31" t="s">
        <v>29</v>
      </c>
      <c r="L13" s="32">
        <v>0.27479999999999999</v>
      </c>
      <c r="M13" s="30">
        <v>1425997.22</v>
      </c>
      <c r="N13" s="30">
        <v>391864.03605599998</v>
      </c>
      <c r="O13" s="30">
        <v>3879.8419411485147</v>
      </c>
      <c r="P13" s="30">
        <v>391864.03605599998</v>
      </c>
      <c r="Q13" s="33">
        <v>8.3442259363354521E-3</v>
      </c>
      <c r="R13" s="30">
        <v>83442.259363354518</v>
      </c>
      <c r="S13" s="33">
        <v>0.21293676297314015</v>
      </c>
      <c r="T13" s="27" t="s">
        <v>99</v>
      </c>
      <c r="U13" s="27" t="s">
        <v>99</v>
      </c>
      <c r="V13" s="27" t="s">
        <v>99</v>
      </c>
      <c r="W13" s="27" t="s">
        <v>99</v>
      </c>
      <c r="X13" s="27" t="s">
        <v>99</v>
      </c>
      <c r="Y13" s="27" t="s">
        <v>99</v>
      </c>
      <c r="Z13" s="27" t="s">
        <v>99</v>
      </c>
      <c r="AA13" s="27" t="s">
        <v>99</v>
      </c>
      <c r="AB13" s="30">
        <v>83442.259999999995</v>
      </c>
    </row>
    <row r="14" spans="1:28" x14ac:dyDescent="0.25">
      <c r="A14" s="27">
        <v>289</v>
      </c>
      <c r="B14" s="27" t="s">
        <v>40</v>
      </c>
      <c r="C14" s="27">
        <v>1</v>
      </c>
      <c r="D14" s="28">
        <v>145</v>
      </c>
      <c r="E14" s="27">
        <v>14.23</v>
      </c>
      <c r="F14" s="29">
        <v>10.189739985945186</v>
      </c>
      <c r="G14" s="27">
        <v>1</v>
      </c>
      <c r="H14" s="30">
        <v>35968</v>
      </c>
      <c r="I14" s="28">
        <v>1</v>
      </c>
      <c r="J14" s="27">
        <v>1</v>
      </c>
      <c r="K14" s="31" t="s">
        <v>29</v>
      </c>
      <c r="L14" s="32">
        <v>0.17499999999999999</v>
      </c>
      <c r="M14" s="30">
        <v>2272880.0099999998</v>
      </c>
      <c r="N14" s="30">
        <v>397754.00174999994</v>
      </c>
      <c r="O14" s="30">
        <v>2743.1310465517236</v>
      </c>
      <c r="P14" s="30">
        <v>397754.00174999994</v>
      </c>
      <c r="Q14" s="33">
        <v>8.4696449592257719E-3</v>
      </c>
      <c r="R14" s="30">
        <v>84696.449592257719</v>
      </c>
      <c r="S14" s="33">
        <v>0.21293676297314018</v>
      </c>
      <c r="T14" s="27" t="s">
        <v>99</v>
      </c>
      <c r="U14" s="27" t="s">
        <v>99</v>
      </c>
      <c r="V14" s="27" t="s">
        <v>99</v>
      </c>
      <c r="W14" s="27" t="s">
        <v>99</v>
      </c>
      <c r="X14" s="27" t="s">
        <v>99</v>
      </c>
      <c r="Y14" s="27" t="s">
        <v>99</v>
      </c>
      <c r="Z14" s="27" t="s">
        <v>99</v>
      </c>
      <c r="AA14" s="27" t="s">
        <v>99</v>
      </c>
      <c r="AB14" s="30">
        <v>84696.45</v>
      </c>
    </row>
    <row r="15" spans="1:28" x14ac:dyDescent="0.25">
      <c r="A15" s="27">
        <v>306</v>
      </c>
      <c r="B15" s="27" t="s">
        <v>41</v>
      </c>
      <c r="C15" s="27">
        <v>1</v>
      </c>
      <c r="D15" s="28">
        <v>113</v>
      </c>
      <c r="E15" s="27">
        <v>15.73</v>
      </c>
      <c r="F15" s="29">
        <v>7.1837253655435473</v>
      </c>
      <c r="G15" s="27">
        <v>1</v>
      </c>
      <c r="H15" s="30">
        <v>31246</v>
      </c>
      <c r="I15" s="28">
        <v>1</v>
      </c>
      <c r="J15" s="27">
        <v>1</v>
      </c>
      <c r="K15" s="31" t="s">
        <v>29</v>
      </c>
      <c r="L15" s="32">
        <v>0.53560000000000008</v>
      </c>
      <c r="M15" s="30">
        <v>1877628.0699999998</v>
      </c>
      <c r="N15" s="30">
        <v>1005657.5942920001</v>
      </c>
      <c r="O15" s="30">
        <v>8899.6247282477889</v>
      </c>
      <c r="P15" s="30">
        <v>1005657.5942920002</v>
      </c>
      <c r="Q15" s="33">
        <v>2.1414147278789399E-2</v>
      </c>
      <c r="R15" s="30">
        <v>214141.47278789399</v>
      </c>
      <c r="S15" s="33">
        <v>0.21293676297314015</v>
      </c>
      <c r="T15" s="27" t="s">
        <v>99</v>
      </c>
      <c r="U15" s="27" t="s">
        <v>99</v>
      </c>
      <c r="V15" s="27" t="s">
        <v>99</v>
      </c>
      <c r="W15" s="27" t="s">
        <v>99</v>
      </c>
      <c r="X15" s="27" t="s">
        <v>99</v>
      </c>
      <c r="Y15" s="27" t="s">
        <v>99</v>
      </c>
      <c r="Z15" s="27" t="s">
        <v>99</v>
      </c>
      <c r="AA15" s="27" t="s">
        <v>99</v>
      </c>
      <c r="AB15" s="30">
        <v>214141.47</v>
      </c>
    </row>
    <row r="16" spans="1:28" x14ac:dyDescent="0.25">
      <c r="A16" s="27">
        <v>312</v>
      </c>
      <c r="B16" s="27" t="s">
        <v>42</v>
      </c>
      <c r="C16" s="27">
        <v>1</v>
      </c>
      <c r="D16" s="28">
        <v>58</v>
      </c>
      <c r="E16" s="27">
        <v>37.340000000000003</v>
      </c>
      <c r="F16" s="29">
        <v>1.5532940546331011</v>
      </c>
      <c r="G16" s="27">
        <v>1</v>
      </c>
      <c r="H16" s="30">
        <v>26461</v>
      </c>
      <c r="I16" s="28">
        <v>1</v>
      </c>
      <c r="J16" s="27">
        <v>1</v>
      </c>
      <c r="K16" s="31" t="s">
        <v>29</v>
      </c>
      <c r="L16" s="32">
        <v>0.25259999999999999</v>
      </c>
      <c r="M16" s="30">
        <v>904734.07</v>
      </c>
      <c r="N16" s="30">
        <v>228535.82608199999</v>
      </c>
      <c r="O16" s="30">
        <v>3940.2728634827586</v>
      </c>
      <c r="P16" s="30">
        <v>228535.82608199999</v>
      </c>
      <c r="Q16" s="33">
        <v>4.8663679029293614E-3</v>
      </c>
      <c r="R16" s="30">
        <v>48663.679029293613</v>
      </c>
      <c r="S16" s="33">
        <v>0.21293676297314015</v>
      </c>
      <c r="T16" s="27" t="s">
        <v>99</v>
      </c>
      <c r="U16" s="27" t="s">
        <v>99</v>
      </c>
      <c r="V16" s="27" t="s">
        <v>99</v>
      </c>
      <c r="W16" s="27" t="s">
        <v>99</v>
      </c>
      <c r="X16" s="27" t="s">
        <v>99</v>
      </c>
      <c r="Y16" s="27" t="s">
        <v>99</v>
      </c>
      <c r="Z16" s="27" t="s">
        <v>99</v>
      </c>
      <c r="AA16" s="27" t="s">
        <v>99</v>
      </c>
      <c r="AB16" s="30">
        <v>48663.7</v>
      </c>
    </row>
    <row r="17" spans="1:28" x14ac:dyDescent="0.25">
      <c r="A17" s="27">
        <v>327</v>
      </c>
      <c r="B17" s="27" t="s">
        <v>43</v>
      </c>
      <c r="C17" s="27">
        <v>1</v>
      </c>
      <c r="D17" s="28">
        <v>80</v>
      </c>
      <c r="E17" s="27">
        <v>27.17</v>
      </c>
      <c r="F17" s="29">
        <v>2.9444239970555759</v>
      </c>
      <c r="G17" s="27">
        <v>1</v>
      </c>
      <c r="H17" s="30">
        <v>55277</v>
      </c>
      <c r="I17" s="28">
        <v>1</v>
      </c>
      <c r="J17" s="27">
        <v>1</v>
      </c>
      <c r="K17" s="31" t="s">
        <v>29</v>
      </c>
      <c r="L17" s="32">
        <v>0.17499999999999999</v>
      </c>
      <c r="M17" s="30">
        <v>1247229.23</v>
      </c>
      <c r="N17" s="30">
        <v>218265.11524999997</v>
      </c>
      <c r="O17" s="30">
        <v>2728.3139406249998</v>
      </c>
      <c r="P17" s="30">
        <v>218265.11524999997</v>
      </c>
      <c r="Q17" s="33">
        <v>4.6476667111294365E-3</v>
      </c>
      <c r="R17" s="30">
        <v>46476.667111294366</v>
      </c>
      <c r="S17" s="33">
        <v>0.21293676297314018</v>
      </c>
      <c r="T17" s="27" t="s">
        <v>99</v>
      </c>
      <c r="U17" s="27" t="s">
        <v>99</v>
      </c>
      <c r="V17" s="27" t="s">
        <v>99</v>
      </c>
      <c r="W17" s="27" t="s">
        <v>99</v>
      </c>
      <c r="X17" s="27" t="s">
        <v>99</v>
      </c>
      <c r="Y17" s="27" t="s">
        <v>99</v>
      </c>
      <c r="Z17" s="27" t="s">
        <v>99</v>
      </c>
      <c r="AA17" s="27" t="s">
        <v>99</v>
      </c>
      <c r="AB17" s="30">
        <v>46476.67</v>
      </c>
    </row>
    <row r="18" spans="1:28" x14ac:dyDescent="0.25">
      <c r="A18" s="27">
        <v>337</v>
      </c>
      <c r="B18" s="27" t="s">
        <v>44</v>
      </c>
      <c r="C18" s="27">
        <v>1</v>
      </c>
      <c r="D18" s="28">
        <v>100</v>
      </c>
      <c r="E18" s="27">
        <v>20.13</v>
      </c>
      <c r="F18" s="29">
        <v>4.9677098857426731</v>
      </c>
      <c r="G18" s="27">
        <v>1</v>
      </c>
      <c r="H18" s="30">
        <v>31569</v>
      </c>
      <c r="I18" s="28">
        <v>1</v>
      </c>
      <c r="J18" s="27">
        <v>1</v>
      </c>
      <c r="K18" s="31" t="s">
        <v>29</v>
      </c>
      <c r="L18" s="32">
        <v>0.19219999999999998</v>
      </c>
      <c r="M18" s="30">
        <v>1424476.9000000001</v>
      </c>
      <c r="N18" s="30">
        <v>273784.46017999999</v>
      </c>
      <c r="O18" s="30">
        <v>2737.8446018</v>
      </c>
      <c r="P18" s="30">
        <v>273784.46017999999</v>
      </c>
      <c r="Q18" s="33">
        <v>5.8298776703077787E-3</v>
      </c>
      <c r="R18" s="30">
        <v>58298.77670307779</v>
      </c>
      <c r="S18" s="33">
        <v>0.21293676297314015</v>
      </c>
      <c r="T18" s="27" t="s">
        <v>99</v>
      </c>
      <c r="U18" s="27" t="s">
        <v>99</v>
      </c>
      <c r="V18" s="27" t="s">
        <v>99</v>
      </c>
      <c r="W18" s="27" t="s">
        <v>99</v>
      </c>
      <c r="X18" s="27" t="s">
        <v>99</v>
      </c>
      <c r="Y18" s="27" t="s">
        <v>99</v>
      </c>
      <c r="Z18" s="27" t="s">
        <v>99</v>
      </c>
      <c r="AA18" s="27" t="s">
        <v>99</v>
      </c>
      <c r="AB18" s="30">
        <v>58298.78</v>
      </c>
    </row>
    <row r="19" spans="1:28" x14ac:dyDescent="0.25">
      <c r="A19" s="27">
        <v>340</v>
      </c>
      <c r="B19" s="27" t="s">
        <v>45</v>
      </c>
      <c r="C19" s="27">
        <v>1</v>
      </c>
      <c r="D19" s="28">
        <v>109</v>
      </c>
      <c r="E19" s="27">
        <v>25.56</v>
      </c>
      <c r="F19" s="29">
        <v>4.2644757433489833</v>
      </c>
      <c r="G19" s="27">
        <v>1</v>
      </c>
      <c r="H19" s="30">
        <v>34574</v>
      </c>
      <c r="I19" s="28">
        <v>1</v>
      </c>
      <c r="J19" s="27">
        <v>1</v>
      </c>
      <c r="K19" s="31" t="s">
        <v>29</v>
      </c>
      <c r="L19" s="32">
        <v>0.19839999999999999</v>
      </c>
      <c r="M19" s="30">
        <v>1749761.4900000002</v>
      </c>
      <c r="N19" s="30">
        <v>347152.67961600004</v>
      </c>
      <c r="O19" s="30">
        <v>3184.8869689541289</v>
      </c>
      <c r="P19" s="30">
        <v>347152.67961600004</v>
      </c>
      <c r="Q19" s="33">
        <v>7.3921567854882669E-3</v>
      </c>
      <c r="R19" s="30">
        <v>73921.567854882669</v>
      </c>
      <c r="S19" s="33">
        <v>0.21293676297314018</v>
      </c>
      <c r="T19" s="27" t="s">
        <v>99</v>
      </c>
      <c r="U19" s="27" t="s">
        <v>99</v>
      </c>
      <c r="V19" s="27" t="s">
        <v>99</v>
      </c>
      <c r="W19" s="27" t="s">
        <v>99</v>
      </c>
      <c r="X19" s="27" t="s">
        <v>99</v>
      </c>
      <c r="Y19" s="27" t="s">
        <v>99</v>
      </c>
      <c r="Z19" s="27" t="s">
        <v>99</v>
      </c>
      <c r="AA19" s="27" t="s">
        <v>99</v>
      </c>
      <c r="AB19" s="30">
        <v>73921.570000000007</v>
      </c>
    </row>
    <row r="20" spans="1:28" x14ac:dyDescent="0.25">
      <c r="A20" s="27">
        <v>349</v>
      </c>
      <c r="B20" s="27" t="s">
        <v>46</v>
      </c>
      <c r="C20" s="27">
        <v>1</v>
      </c>
      <c r="D20" s="28">
        <v>117</v>
      </c>
      <c r="E20" s="27">
        <v>31.95</v>
      </c>
      <c r="F20" s="29">
        <v>3.6619718309859155</v>
      </c>
      <c r="G20" s="27">
        <v>1</v>
      </c>
      <c r="H20" s="30">
        <v>50824</v>
      </c>
      <c r="I20" s="28">
        <v>1</v>
      </c>
      <c r="J20" s="27">
        <v>1</v>
      </c>
      <c r="K20" s="31" t="s">
        <v>29</v>
      </c>
      <c r="L20" s="32">
        <v>0.17499999999999999</v>
      </c>
      <c r="M20" s="30">
        <v>1757174.0299999998</v>
      </c>
      <c r="N20" s="30">
        <v>307505.45524999994</v>
      </c>
      <c r="O20" s="30">
        <v>2628.2517542735036</v>
      </c>
      <c r="P20" s="30">
        <v>307505.45524999994</v>
      </c>
      <c r="Q20" s="33">
        <v>6.5479216237516796E-3</v>
      </c>
      <c r="R20" s="30">
        <v>65479.216237516797</v>
      </c>
      <c r="S20" s="33">
        <v>0.21293676297314015</v>
      </c>
      <c r="T20" s="27" t="s">
        <v>99</v>
      </c>
      <c r="U20" s="27" t="s">
        <v>99</v>
      </c>
      <c r="V20" s="27" t="s">
        <v>99</v>
      </c>
      <c r="W20" s="27" t="s">
        <v>99</v>
      </c>
      <c r="X20" s="27" t="s">
        <v>99</v>
      </c>
      <c r="Y20" s="27" t="s">
        <v>99</v>
      </c>
      <c r="Z20" s="27" t="s">
        <v>99</v>
      </c>
      <c r="AA20" s="27" t="s">
        <v>99</v>
      </c>
      <c r="AB20" s="30">
        <v>65479.22</v>
      </c>
    </row>
    <row r="21" spans="1:28" x14ac:dyDescent="0.25">
      <c r="A21" s="27">
        <v>618</v>
      </c>
      <c r="B21" s="27" t="s">
        <v>47</v>
      </c>
      <c r="C21" s="27">
        <v>1</v>
      </c>
      <c r="D21" s="28">
        <v>881.99999999999989</v>
      </c>
      <c r="E21" s="27">
        <v>86.01</v>
      </c>
      <c r="F21" s="29">
        <v>10.254621555633063</v>
      </c>
      <c r="G21" s="27">
        <v>1</v>
      </c>
      <c r="H21" s="30">
        <v>56387</v>
      </c>
      <c r="I21" s="28">
        <v>1</v>
      </c>
      <c r="J21" s="27">
        <v>1</v>
      </c>
      <c r="K21" s="31" t="s">
        <v>29</v>
      </c>
      <c r="L21" s="32">
        <v>0.17499999999999999</v>
      </c>
      <c r="M21" s="30">
        <v>15424147.560000001</v>
      </c>
      <c r="N21" s="30">
        <v>2699225.8229999999</v>
      </c>
      <c r="O21" s="30">
        <v>3060.3467380952384</v>
      </c>
      <c r="P21" s="30">
        <v>2699225.8229999999</v>
      </c>
      <c r="Q21" s="33">
        <v>5.7476440928313013E-2</v>
      </c>
      <c r="R21" s="30">
        <v>574764.40928313008</v>
      </c>
      <c r="S21" s="33">
        <v>0.21293676297314013</v>
      </c>
      <c r="T21" s="27" t="s">
        <v>99</v>
      </c>
      <c r="U21" s="27" t="s">
        <v>99</v>
      </c>
      <c r="V21" s="27" t="s">
        <v>99</v>
      </c>
      <c r="W21" s="27" t="s">
        <v>99</v>
      </c>
      <c r="X21" s="27" t="s">
        <v>99</v>
      </c>
      <c r="Y21" s="27" t="s">
        <v>99</v>
      </c>
      <c r="Z21" s="27" t="s">
        <v>99</v>
      </c>
      <c r="AA21" s="27" t="s">
        <v>99</v>
      </c>
      <c r="AB21" s="30">
        <v>574764.41</v>
      </c>
    </row>
    <row r="22" spans="1:28" x14ac:dyDescent="0.25">
      <c r="A22" s="27">
        <v>632</v>
      </c>
      <c r="B22" s="27" t="s">
        <v>48</v>
      </c>
      <c r="C22" s="27">
        <v>1</v>
      </c>
      <c r="D22" s="28">
        <v>113</v>
      </c>
      <c r="E22" s="27">
        <v>48.16</v>
      </c>
      <c r="F22" s="29">
        <v>2.3463455149501664</v>
      </c>
      <c r="G22" s="27">
        <v>1</v>
      </c>
      <c r="H22" s="30">
        <v>23641</v>
      </c>
      <c r="I22" s="28">
        <v>1</v>
      </c>
      <c r="J22" s="27">
        <v>1</v>
      </c>
      <c r="K22" s="31" t="s">
        <v>29</v>
      </c>
      <c r="L22" s="32">
        <v>0.25140000000000001</v>
      </c>
      <c r="M22" s="30">
        <v>1630893.5299999998</v>
      </c>
      <c r="N22" s="30">
        <v>410006.63344199996</v>
      </c>
      <c r="O22" s="30">
        <v>3628.3772870973448</v>
      </c>
      <c r="P22" s="30">
        <v>410006.63344199996</v>
      </c>
      <c r="Q22" s="33">
        <v>8.7305485322654308E-3</v>
      </c>
      <c r="R22" s="30">
        <v>87305.485322654305</v>
      </c>
      <c r="S22" s="33">
        <v>0.21293676297314015</v>
      </c>
      <c r="T22" s="27" t="s">
        <v>99</v>
      </c>
      <c r="U22" s="27" t="s">
        <v>99</v>
      </c>
      <c r="V22" s="27" t="s">
        <v>99</v>
      </c>
      <c r="W22" s="27" t="s">
        <v>99</v>
      </c>
      <c r="X22" s="27" t="s">
        <v>99</v>
      </c>
      <c r="Y22" s="27" t="s">
        <v>99</v>
      </c>
      <c r="Z22" s="27" t="s">
        <v>99</v>
      </c>
      <c r="AA22" s="27" t="s">
        <v>99</v>
      </c>
      <c r="AB22" s="30">
        <v>87305.49</v>
      </c>
    </row>
    <row r="23" spans="1:28" x14ac:dyDescent="0.25">
      <c r="A23" s="27">
        <v>635</v>
      </c>
      <c r="B23" s="27" t="s">
        <v>49</v>
      </c>
      <c r="C23" s="27">
        <v>1</v>
      </c>
      <c r="D23" s="28">
        <v>1440.0000000143998</v>
      </c>
      <c r="E23" s="27">
        <v>210.36</v>
      </c>
      <c r="F23" s="29">
        <v>6.845407872287506</v>
      </c>
      <c r="G23" s="27">
        <v>1</v>
      </c>
      <c r="H23" s="30">
        <v>42347</v>
      </c>
      <c r="I23" s="28">
        <v>1</v>
      </c>
      <c r="J23" s="27">
        <v>1</v>
      </c>
      <c r="K23" s="31" t="s">
        <v>29</v>
      </c>
      <c r="L23" s="32">
        <v>0.36920000000000003</v>
      </c>
      <c r="M23" s="30">
        <v>23178394.800231785</v>
      </c>
      <c r="N23" s="30">
        <v>8557463.3602455761</v>
      </c>
      <c r="O23" s="30">
        <v>5942.6828890000015</v>
      </c>
      <c r="P23" s="30">
        <v>8557463.3602455761</v>
      </c>
      <c r="Q23" s="33">
        <v>0.18221985471919439</v>
      </c>
      <c r="R23" s="30">
        <v>1822198.5471919437</v>
      </c>
      <c r="S23" s="33">
        <v>0.21293676297314015</v>
      </c>
      <c r="T23" s="27" t="s">
        <v>99</v>
      </c>
      <c r="U23" s="27" t="s">
        <v>99</v>
      </c>
      <c r="V23" s="27" t="s">
        <v>99</v>
      </c>
      <c r="W23" s="27" t="s">
        <v>99</v>
      </c>
      <c r="X23" s="27" t="s">
        <v>99</v>
      </c>
      <c r="Y23" s="27" t="s">
        <v>99</v>
      </c>
      <c r="Z23" s="27" t="s">
        <v>99</v>
      </c>
      <c r="AA23" s="27" t="s">
        <v>99</v>
      </c>
      <c r="AB23" s="30">
        <v>1822198.49</v>
      </c>
    </row>
    <row r="24" spans="1:28" x14ac:dyDescent="0.25">
      <c r="A24" s="27">
        <v>662</v>
      </c>
      <c r="B24" s="27" t="s">
        <v>50</v>
      </c>
      <c r="C24" s="27">
        <v>1</v>
      </c>
      <c r="D24" s="28">
        <v>196</v>
      </c>
      <c r="E24" s="27">
        <v>87.35</v>
      </c>
      <c r="F24" s="29">
        <v>2.2438465941614196</v>
      </c>
      <c r="G24" s="27">
        <v>1</v>
      </c>
      <c r="H24" s="30">
        <v>40592</v>
      </c>
      <c r="I24" s="28">
        <v>1</v>
      </c>
      <c r="J24" s="27">
        <v>1</v>
      </c>
      <c r="K24" s="31" t="s">
        <v>29</v>
      </c>
      <c r="L24" s="32">
        <v>0.17499999999999999</v>
      </c>
      <c r="M24" s="30">
        <v>3009611.3299999996</v>
      </c>
      <c r="N24" s="30">
        <v>526681.98274999985</v>
      </c>
      <c r="O24" s="30">
        <v>2687.1529732142849</v>
      </c>
      <c r="P24" s="30">
        <v>526681.98274999985</v>
      </c>
      <c r="Q24" s="33">
        <v>1.1214995652306022E-2</v>
      </c>
      <c r="R24" s="30">
        <v>112149.95652306022</v>
      </c>
      <c r="S24" s="33">
        <v>0.21293676297314018</v>
      </c>
      <c r="T24" s="27" t="s">
        <v>99</v>
      </c>
      <c r="U24" s="27" t="s">
        <v>99</v>
      </c>
      <c r="V24" s="27" t="s">
        <v>99</v>
      </c>
      <c r="W24" s="27" t="s">
        <v>99</v>
      </c>
      <c r="X24" s="27" t="s">
        <v>99</v>
      </c>
      <c r="Y24" s="27" t="s">
        <v>99</v>
      </c>
      <c r="Z24" s="27" t="s">
        <v>99</v>
      </c>
      <c r="AA24" s="27" t="s">
        <v>99</v>
      </c>
      <c r="AB24" s="30">
        <v>112149.96</v>
      </c>
    </row>
    <row r="25" spans="1:28" x14ac:dyDescent="0.25">
      <c r="A25" s="27">
        <v>670</v>
      </c>
      <c r="B25" s="27" t="s">
        <v>51</v>
      </c>
      <c r="C25" s="27">
        <v>1</v>
      </c>
      <c r="D25" s="28">
        <v>470.00000000000006</v>
      </c>
      <c r="E25" s="27">
        <v>104.44</v>
      </c>
      <c r="F25" s="29">
        <v>4.5001914975105333</v>
      </c>
      <c r="G25" s="27">
        <v>1</v>
      </c>
      <c r="H25" s="30">
        <v>44598</v>
      </c>
      <c r="I25" s="28">
        <v>1</v>
      </c>
      <c r="J25" s="27">
        <v>1</v>
      </c>
      <c r="K25" s="31" t="s">
        <v>29</v>
      </c>
      <c r="L25" s="32">
        <v>0.17699999999999999</v>
      </c>
      <c r="M25" s="30">
        <v>7154381.3200000012</v>
      </c>
      <c r="N25" s="30">
        <v>1266325.4936400002</v>
      </c>
      <c r="O25" s="30">
        <v>2694.3095609361703</v>
      </c>
      <c r="P25" s="30">
        <v>1266325.4936400002</v>
      </c>
      <c r="Q25" s="33">
        <v>2.6964725148606542E-2</v>
      </c>
      <c r="R25" s="30">
        <v>269647.25148606545</v>
      </c>
      <c r="S25" s="33">
        <v>0.21293676297314018</v>
      </c>
      <c r="T25" s="27" t="s">
        <v>99</v>
      </c>
      <c r="U25" s="27" t="s">
        <v>99</v>
      </c>
      <c r="V25" s="27" t="s">
        <v>99</v>
      </c>
      <c r="W25" s="27" t="s">
        <v>99</v>
      </c>
      <c r="X25" s="27" t="s">
        <v>99</v>
      </c>
      <c r="Y25" s="27" t="s">
        <v>99</v>
      </c>
      <c r="Z25" s="27" t="s">
        <v>99</v>
      </c>
      <c r="AA25" s="27" t="s">
        <v>99</v>
      </c>
      <c r="AB25" s="30">
        <v>269647.25</v>
      </c>
    </row>
    <row r="26" spans="1:28" x14ac:dyDescent="0.25">
      <c r="A26" s="27">
        <v>672</v>
      </c>
      <c r="B26" s="27" t="s">
        <v>52</v>
      </c>
      <c r="C26" s="27">
        <v>1</v>
      </c>
      <c r="D26" s="28">
        <v>756</v>
      </c>
      <c r="E26" s="27">
        <v>171.06</v>
      </c>
      <c r="F26" s="29">
        <v>4.4195019291476676</v>
      </c>
      <c r="G26" s="27">
        <v>1</v>
      </c>
      <c r="H26" s="30">
        <v>37750</v>
      </c>
      <c r="I26" s="28">
        <v>1</v>
      </c>
      <c r="J26" s="27">
        <v>1</v>
      </c>
      <c r="K26" s="31" t="s">
        <v>29</v>
      </c>
      <c r="L26" s="32">
        <v>0.41930000000000001</v>
      </c>
      <c r="M26" s="30">
        <v>12635089.439999998</v>
      </c>
      <c r="N26" s="30">
        <v>5297893.002191999</v>
      </c>
      <c r="O26" s="30">
        <v>7007.7949764444429</v>
      </c>
      <c r="P26" s="30">
        <v>5297893.002191999</v>
      </c>
      <c r="Q26" s="33">
        <v>0.11281161864648157</v>
      </c>
      <c r="R26" s="30">
        <v>1128116.1864648156</v>
      </c>
      <c r="S26" s="33">
        <v>0.21293676297314015</v>
      </c>
      <c r="T26" s="27" t="s">
        <v>99</v>
      </c>
      <c r="U26" s="27" t="s">
        <v>99</v>
      </c>
      <c r="V26" s="27" t="s">
        <v>99</v>
      </c>
      <c r="W26" s="27" t="s">
        <v>99</v>
      </c>
      <c r="X26" s="27" t="s">
        <v>99</v>
      </c>
      <c r="Y26" s="27" t="s">
        <v>99</v>
      </c>
      <c r="Z26" s="27" t="s">
        <v>99</v>
      </c>
      <c r="AA26" s="27" t="s">
        <v>99</v>
      </c>
      <c r="AB26" s="30">
        <v>1128116.19</v>
      </c>
    </row>
    <row r="27" spans="1:28" x14ac:dyDescent="0.25">
      <c r="A27" s="27">
        <v>683</v>
      </c>
      <c r="B27" s="27" t="s">
        <v>53</v>
      </c>
      <c r="C27" s="27">
        <v>1</v>
      </c>
      <c r="D27" s="28">
        <v>578.99999999421004</v>
      </c>
      <c r="E27" s="27">
        <v>129.04</v>
      </c>
      <c r="F27" s="29">
        <v>4.4869807811082616</v>
      </c>
      <c r="G27" s="27">
        <v>1</v>
      </c>
      <c r="H27" s="30">
        <v>43973</v>
      </c>
      <c r="I27" s="28">
        <v>1</v>
      </c>
      <c r="J27" s="27">
        <v>1</v>
      </c>
      <c r="K27" s="31" t="s">
        <v>29</v>
      </c>
      <c r="L27" s="32">
        <v>0.22120000000000001</v>
      </c>
      <c r="M27" s="30">
        <v>8528359.459914716</v>
      </c>
      <c r="N27" s="30">
        <v>1886473.1125331353</v>
      </c>
      <c r="O27" s="30">
        <v>3258.1573619205524</v>
      </c>
      <c r="P27" s="30">
        <v>1886473.1125331353</v>
      </c>
      <c r="Q27" s="33">
        <v>4.0169947801867022E-2</v>
      </c>
      <c r="R27" s="30">
        <v>401699.47801867023</v>
      </c>
      <c r="S27" s="33">
        <v>0.21293676297314018</v>
      </c>
      <c r="T27" s="27" t="s">
        <v>99</v>
      </c>
      <c r="U27" s="27" t="s">
        <v>99</v>
      </c>
      <c r="V27" s="27" t="s">
        <v>99</v>
      </c>
      <c r="W27" s="27" t="s">
        <v>99</v>
      </c>
      <c r="X27" s="27" t="s">
        <v>99</v>
      </c>
      <c r="Y27" s="27" t="s">
        <v>99</v>
      </c>
      <c r="Z27" s="27" t="s">
        <v>99</v>
      </c>
      <c r="AA27" s="27" t="s">
        <v>99</v>
      </c>
      <c r="AB27" s="30">
        <v>401699.48</v>
      </c>
    </row>
    <row r="28" spans="1:28" x14ac:dyDescent="0.25">
      <c r="A28" s="27">
        <v>685</v>
      </c>
      <c r="B28" s="27" t="s">
        <v>54</v>
      </c>
      <c r="C28" s="27">
        <v>1</v>
      </c>
      <c r="D28" s="28">
        <v>79</v>
      </c>
      <c r="E28" s="27">
        <v>56.78</v>
      </c>
      <c r="F28" s="29">
        <v>1.3913349771046142</v>
      </c>
      <c r="G28" s="27">
        <v>1</v>
      </c>
      <c r="H28" s="30">
        <v>36661</v>
      </c>
      <c r="I28" s="28">
        <v>1</v>
      </c>
      <c r="J28" s="27">
        <v>1</v>
      </c>
      <c r="K28" s="31" t="s">
        <v>29</v>
      </c>
      <c r="L28" s="32">
        <v>0.29330000000000001</v>
      </c>
      <c r="M28" s="30">
        <v>1313192.7799999998</v>
      </c>
      <c r="N28" s="30">
        <v>385159.44237399992</v>
      </c>
      <c r="O28" s="30">
        <v>4875.4359794177208</v>
      </c>
      <c r="P28" s="30">
        <v>385159.44237399992</v>
      </c>
      <c r="Q28" s="33">
        <v>8.201460488765926E-3</v>
      </c>
      <c r="R28" s="30">
        <v>82014.604887659254</v>
      </c>
      <c r="S28" s="33">
        <v>0.21293676297314015</v>
      </c>
      <c r="T28" s="27" t="s">
        <v>99</v>
      </c>
      <c r="U28" s="27" t="s">
        <v>99</v>
      </c>
      <c r="V28" s="27" t="s">
        <v>99</v>
      </c>
      <c r="W28" s="27" t="s">
        <v>99</v>
      </c>
      <c r="X28" s="27" t="s">
        <v>99</v>
      </c>
      <c r="Y28" s="27" t="s">
        <v>99</v>
      </c>
      <c r="Z28" s="27" t="s">
        <v>99</v>
      </c>
      <c r="AA28" s="27" t="s">
        <v>99</v>
      </c>
      <c r="AB28" s="30">
        <v>82014.600000000006</v>
      </c>
    </row>
    <row r="29" spans="1:28" x14ac:dyDescent="0.25">
      <c r="A29" s="27">
        <v>700</v>
      </c>
      <c r="B29" s="27" t="s">
        <v>55</v>
      </c>
      <c r="C29" s="27">
        <v>1</v>
      </c>
      <c r="D29" s="28">
        <v>749</v>
      </c>
      <c r="E29" s="27">
        <v>90.06</v>
      </c>
      <c r="F29" s="29">
        <v>8.3166777703753052</v>
      </c>
      <c r="G29" s="27">
        <v>1</v>
      </c>
      <c r="H29" s="30">
        <v>50724</v>
      </c>
      <c r="I29" s="28">
        <v>1</v>
      </c>
      <c r="J29" s="27">
        <v>1</v>
      </c>
      <c r="K29" s="31" t="s">
        <v>29</v>
      </c>
      <c r="L29" s="32">
        <v>0.17499999999999999</v>
      </c>
      <c r="M29" s="30">
        <v>14617399.119999997</v>
      </c>
      <c r="N29" s="30">
        <v>2558044.8459999994</v>
      </c>
      <c r="O29" s="30">
        <v>3415.2801682242984</v>
      </c>
      <c r="P29" s="30">
        <v>2558044.8459999994</v>
      </c>
      <c r="Q29" s="33">
        <v>5.4470178904736467E-2</v>
      </c>
      <c r="R29" s="30">
        <v>544701.78904736473</v>
      </c>
      <c r="S29" s="33">
        <v>0.21293676297314018</v>
      </c>
      <c r="T29" s="27" t="s">
        <v>99</v>
      </c>
      <c r="U29" s="27" t="s">
        <v>99</v>
      </c>
      <c r="V29" s="27" t="s">
        <v>99</v>
      </c>
      <c r="W29" s="27" t="s">
        <v>99</v>
      </c>
      <c r="X29" s="27" t="s">
        <v>99</v>
      </c>
      <c r="Y29" s="27" t="s">
        <v>99</v>
      </c>
      <c r="Z29" s="27" t="s">
        <v>99</v>
      </c>
      <c r="AA29" s="27" t="s">
        <v>99</v>
      </c>
      <c r="AB29" s="30">
        <v>544701.79</v>
      </c>
    </row>
    <row r="30" spans="1:28" x14ac:dyDescent="0.25">
      <c r="A30" s="27">
        <v>717</v>
      </c>
      <c r="B30" s="27" t="s">
        <v>56</v>
      </c>
      <c r="C30" s="27">
        <v>1</v>
      </c>
      <c r="D30" s="28">
        <v>735.00000000734997</v>
      </c>
      <c r="E30" s="27">
        <v>228.72999999999996</v>
      </c>
      <c r="F30" s="29">
        <v>3.2133957067605916</v>
      </c>
      <c r="G30" s="27">
        <v>1</v>
      </c>
      <c r="H30" s="30">
        <v>30767</v>
      </c>
      <c r="I30" s="28">
        <v>1</v>
      </c>
      <c r="J30" s="27">
        <v>1</v>
      </c>
      <c r="K30" s="31" t="s">
        <v>29</v>
      </c>
      <c r="L30" s="32">
        <v>0.3468</v>
      </c>
      <c r="M30" s="30">
        <v>12109031.570121091</v>
      </c>
      <c r="N30" s="30">
        <v>4199412.1485179942</v>
      </c>
      <c r="O30" s="30">
        <v>5713.4859162938783</v>
      </c>
      <c r="P30" s="30">
        <v>4199412.1485179942</v>
      </c>
      <c r="Q30" s="33">
        <v>8.9420922929550145E-2</v>
      </c>
      <c r="R30" s="30">
        <v>894209.22929550149</v>
      </c>
      <c r="S30" s="33">
        <v>0.21293676297314018</v>
      </c>
      <c r="T30" s="27" t="s">
        <v>99</v>
      </c>
      <c r="U30" s="27" t="s">
        <v>99</v>
      </c>
      <c r="V30" s="27" t="s">
        <v>99</v>
      </c>
      <c r="W30" s="27" t="s">
        <v>99</v>
      </c>
      <c r="X30" s="27" t="s">
        <v>99</v>
      </c>
      <c r="Y30" s="27" t="s">
        <v>99</v>
      </c>
      <c r="Z30" s="27" t="s">
        <v>99</v>
      </c>
      <c r="AA30" s="27" t="s">
        <v>99</v>
      </c>
      <c r="AB30" s="30">
        <v>894209.23</v>
      </c>
    </row>
    <row r="31" spans="1:28" x14ac:dyDescent="0.25">
      <c r="A31" s="27">
        <v>728</v>
      </c>
      <c r="B31" s="27" t="s">
        <v>57</v>
      </c>
      <c r="C31" s="27">
        <v>1</v>
      </c>
      <c r="D31" s="28">
        <v>93</v>
      </c>
      <c r="E31" s="27">
        <v>76.61</v>
      </c>
      <c r="F31" s="29">
        <v>1.2139407388069443</v>
      </c>
      <c r="G31" s="27">
        <v>1</v>
      </c>
      <c r="H31" s="30">
        <v>28054</v>
      </c>
      <c r="I31" s="28">
        <v>1</v>
      </c>
      <c r="J31" s="27">
        <v>1</v>
      </c>
      <c r="K31" s="31" t="s">
        <v>29</v>
      </c>
      <c r="L31" s="32">
        <v>0.4199</v>
      </c>
      <c r="M31" s="30">
        <v>1551402.62</v>
      </c>
      <c r="N31" s="30">
        <v>651433.96013800008</v>
      </c>
      <c r="O31" s="30">
        <v>7004.6662380430116</v>
      </c>
      <c r="P31" s="30">
        <v>651433.96013800008</v>
      </c>
      <c r="Q31" s="33">
        <v>1.3871423876255935E-2</v>
      </c>
      <c r="R31" s="30">
        <v>138714.23876255934</v>
      </c>
      <c r="S31" s="33">
        <v>0.21293676297314013</v>
      </c>
      <c r="T31" s="27" t="s">
        <v>99</v>
      </c>
      <c r="U31" s="27" t="s">
        <v>99</v>
      </c>
      <c r="V31" s="27" t="s">
        <v>99</v>
      </c>
      <c r="W31" s="27" t="s">
        <v>99</v>
      </c>
      <c r="X31" s="27" t="s">
        <v>99</v>
      </c>
      <c r="Y31" s="27" t="s">
        <v>99</v>
      </c>
      <c r="Z31" s="27" t="s">
        <v>99</v>
      </c>
      <c r="AA31" s="27" t="s">
        <v>99</v>
      </c>
      <c r="AB31" s="30">
        <v>138714.23999999999</v>
      </c>
    </row>
    <row r="32" spans="1:28" x14ac:dyDescent="0.25">
      <c r="A32" s="27">
        <v>750</v>
      </c>
      <c r="B32" s="27" t="s">
        <v>58</v>
      </c>
      <c r="C32" s="27">
        <v>1</v>
      </c>
      <c r="D32" s="28">
        <v>520.00000000520004</v>
      </c>
      <c r="E32" s="27">
        <v>75.569999999999993</v>
      </c>
      <c r="F32" s="29">
        <v>6.88103744879185</v>
      </c>
      <c r="G32" s="27">
        <v>1</v>
      </c>
      <c r="H32" s="30">
        <v>42232</v>
      </c>
      <c r="I32" s="28">
        <v>1</v>
      </c>
      <c r="J32" s="27">
        <v>1</v>
      </c>
      <c r="K32" s="31" t="s">
        <v>29</v>
      </c>
      <c r="L32" s="32">
        <v>0.26929999999999998</v>
      </c>
      <c r="M32" s="30">
        <v>7757133.5300775729</v>
      </c>
      <c r="N32" s="30">
        <v>2088996.0596498903</v>
      </c>
      <c r="O32" s="30">
        <v>4017.300114671154</v>
      </c>
      <c r="P32" s="30">
        <v>2088996.0596498903</v>
      </c>
      <c r="Q32" s="33">
        <v>4.4482405880549247E-2</v>
      </c>
      <c r="R32" s="30">
        <v>444824.05880549247</v>
      </c>
      <c r="S32" s="33">
        <v>0.21293676297314018</v>
      </c>
      <c r="T32" s="27" t="s">
        <v>99</v>
      </c>
      <c r="U32" s="27" t="s">
        <v>99</v>
      </c>
      <c r="V32" s="27" t="s">
        <v>99</v>
      </c>
      <c r="W32" s="27" t="s">
        <v>99</v>
      </c>
      <c r="X32" s="27" t="s">
        <v>99</v>
      </c>
      <c r="Y32" s="27" t="s">
        <v>99</v>
      </c>
      <c r="Z32" s="27" t="s">
        <v>99</v>
      </c>
      <c r="AA32" s="27" t="s">
        <v>99</v>
      </c>
      <c r="AB32" s="30">
        <v>444824.06</v>
      </c>
    </row>
    <row r="33" spans="1:28" x14ac:dyDescent="0.25">
      <c r="A33" s="27">
        <v>755</v>
      </c>
      <c r="B33" s="27" t="s">
        <v>59</v>
      </c>
      <c r="C33" s="27">
        <v>1</v>
      </c>
      <c r="D33" s="28">
        <v>588</v>
      </c>
      <c r="E33" s="27">
        <v>165.94000000000003</v>
      </c>
      <c r="F33" s="29">
        <v>3.5434494395564657</v>
      </c>
      <c r="G33" s="27">
        <v>1</v>
      </c>
      <c r="H33" s="30">
        <v>29123</v>
      </c>
      <c r="I33" s="28">
        <v>1</v>
      </c>
      <c r="J33" s="27">
        <v>1</v>
      </c>
      <c r="K33" s="31" t="s">
        <v>29</v>
      </c>
      <c r="L33" s="32">
        <v>0.61950000000000005</v>
      </c>
      <c r="M33" s="30">
        <v>10856393.85</v>
      </c>
      <c r="N33" s="30">
        <v>6725535.9900750006</v>
      </c>
      <c r="O33" s="30">
        <v>11437.986377678573</v>
      </c>
      <c r="P33" s="30">
        <v>6725535.9900750015</v>
      </c>
      <c r="Q33" s="33">
        <v>0.1432113862985924</v>
      </c>
      <c r="R33" s="30">
        <v>1432113.8629859239</v>
      </c>
      <c r="S33" s="33">
        <v>0.21293676297314013</v>
      </c>
      <c r="T33" s="27" t="s">
        <v>99</v>
      </c>
      <c r="U33" s="27" t="s">
        <v>99</v>
      </c>
      <c r="V33" s="27" t="s">
        <v>99</v>
      </c>
      <c r="W33" s="27" t="s">
        <v>99</v>
      </c>
      <c r="X33" s="27" t="s">
        <v>99</v>
      </c>
      <c r="Y33" s="27" t="s">
        <v>99</v>
      </c>
      <c r="Z33" s="27" t="s">
        <v>99</v>
      </c>
      <c r="AA33" s="27" t="s">
        <v>99</v>
      </c>
      <c r="AB33" s="30">
        <v>1432113.86</v>
      </c>
    </row>
    <row r="34" spans="1:28" x14ac:dyDescent="0.25">
      <c r="A34" s="27">
        <v>765</v>
      </c>
      <c r="B34" s="27" t="s">
        <v>60</v>
      </c>
      <c r="C34" s="27">
        <v>1</v>
      </c>
      <c r="D34" s="28">
        <v>605</v>
      </c>
      <c r="E34" s="27">
        <v>150.94</v>
      </c>
      <c r="F34" s="29">
        <v>4.0082151848416592</v>
      </c>
      <c r="G34" s="27">
        <v>1</v>
      </c>
      <c r="H34" s="30">
        <v>45334</v>
      </c>
      <c r="I34" s="28">
        <v>1</v>
      </c>
      <c r="J34" s="27">
        <v>1</v>
      </c>
      <c r="K34" s="31" t="s">
        <v>29</v>
      </c>
      <c r="L34" s="32">
        <v>0.17499999999999999</v>
      </c>
      <c r="M34" s="30">
        <v>9585683.8599999994</v>
      </c>
      <c r="N34" s="30">
        <v>1677494.6754999999</v>
      </c>
      <c r="O34" s="30">
        <v>2772.7184719008264</v>
      </c>
      <c r="P34" s="30">
        <v>1677494.6754999999</v>
      </c>
      <c r="Q34" s="33">
        <v>3.5720028610564815E-2</v>
      </c>
      <c r="R34" s="30">
        <v>357200.28610564815</v>
      </c>
      <c r="S34" s="33">
        <v>0.21293676297314015</v>
      </c>
      <c r="T34" s="27" t="s">
        <v>99</v>
      </c>
      <c r="U34" s="27" t="s">
        <v>99</v>
      </c>
      <c r="V34" s="27" t="s">
        <v>99</v>
      </c>
      <c r="W34" s="27" t="s">
        <v>99</v>
      </c>
      <c r="X34" s="27" t="s">
        <v>99</v>
      </c>
      <c r="Y34" s="27" t="s">
        <v>99</v>
      </c>
      <c r="Z34" s="27" t="s">
        <v>99</v>
      </c>
      <c r="AA34" s="27" t="s">
        <v>99</v>
      </c>
      <c r="AB34" s="30">
        <v>357200.29</v>
      </c>
    </row>
    <row r="35" spans="1:28" x14ac:dyDescent="0.25">
      <c r="A35" s="27">
        <v>774</v>
      </c>
      <c r="B35" s="27" t="s">
        <v>61</v>
      </c>
      <c r="C35" s="27">
        <v>1</v>
      </c>
      <c r="D35" s="28">
        <v>391</v>
      </c>
      <c r="E35" s="27">
        <v>49.4</v>
      </c>
      <c r="F35" s="29">
        <v>7.9149797570850202</v>
      </c>
      <c r="G35" s="27">
        <v>1</v>
      </c>
      <c r="H35" s="30">
        <v>54015</v>
      </c>
      <c r="I35" s="28">
        <v>1</v>
      </c>
      <c r="J35" s="27">
        <v>1</v>
      </c>
      <c r="K35" s="31" t="s">
        <v>29</v>
      </c>
      <c r="L35" s="32">
        <v>0.17499999999999999</v>
      </c>
      <c r="M35" s="30">
        <v>5702220.6200000001</v>
      </c>
      <c r="N35" s="30">
        <v>997888.60849999997</v>
      </c>
      <c r="O35" s="30">
        <v>2552.1447787723782</v>
      </c>
      <c r="P35" s="30">
        <v>997888.60849999986</v>
      </c>
      <c r="Q35" s="33">
        <v>2.1248717010176114E-2</v>
      </c>
      <c r="R35" s="30">
        <v>212487.17010176115</v>
      </c>
      <c r="S35" s="33">
        <v>0.21293676297314018</v>
      </c>
      <c r="T35" s="27" t="s">
        <v>99</v>
      </c>
      <c r="U35" s="27" t="s">
        <v>99</v>
      </c>
      <c r="V35" s="27" t="s">
        <v>99</v>
      </c>
      <c r="W35" s="27" t="s">
        <v>99</v>
      </c>
      <c r="X35" s="27" t="s">
        <v>99</v>
      </c>
      <c r="Y35" s="27" t="s">
        <v>99</v>
      </c>
      <c r="Z35" s="27" t="s">
        <v>99</v>
      </c>
      <c r="AA35" s="27" t="s">
        <v>99</v>
      </c>
      <c r="AB35" s="30">
        <v>212487.17</v>
      </c>
    </row>
    <row r="36" spans="1:28" x14ac:dyDescent="0.25">
      <c r="A36" s="14">
        <v>41</v>
      </c>
      <c r="B36" s="14" t="s">
        <v>62</v>
      </c>
      <c r="C36" s="14">
        <v>1</v>
      </c>
      <c r="D36" s="15">
        <v>394</v>
      </c>
      <c r="E36" s="14">
        <v>22.88</v>
      </c>
      <c r="F36" s="16">
        <v>17.22027972027972</v>
      </c>
      <c r="G36" s="14">
        <v>1</v>
      </c>
      <c r="H36" s="24">
        <v>55548</v>
      </c>
      <c r="I36" s="15">
        <v>1</v>
      </c>
      <c r="J36" s="14">
        <v>1</v>
      </c>
      <c r="K36" s="17" t="s">
        <v>63</v>
      </c>
      <c r="L36" s="18">
        <v>0.17499999999999999</v>
      </c>
      <c r="M36" s="24">
        <v>5944818.4399999995</v>
      </c>
      <c r="N36" s="24">
        <v>1040343.2269999998</v>
      </c>
      <c r="O36" s="24">
        <v>2640.4650431472078</v>
      </c>
      <c r="P36" s="24" t="s">
        <v>99</v>
      </c>
      <c r="Q36" s="14" t="s">
        <v>99</v>
      </c>
      <c r="R36" s="16" t="s">
        <v>99</v>
      </c>
      <c r="S36" s="14" t="s">
        <v>99</v>
      </c>
      <c r="T36" s="24">
        <v>1040343.2269999998</v>
      </c>
      <c r="U36" s="18">
        <v>1.5606247253968896E-2</v>
      </c>
      <c r="V36" s="24">
        <v>93637.483523813382</v>
      </c>
      <c r="W36" s="18">
        <v>9.0006337421768404E-2</v>
      </c>
      <c r="X36" s="14" t="s">
        <v>99</v>
      </c>
      <c r="Y36" s="14" t="s">
        <v>99</v>
      </c>
      <c r="Z36" s="14" t="s">
        <v>99</v>
      </c>
      <c r="AA36" s="14" t="s">
        <v>99</v>
      </c>
      <c r="AB36" s="24">
        <v>93637.48</v>
      </c>
    </row>
    <row r="37" spans="1:28" x14ac:dyDescent="0.25">
      <c r="A37" s="14">
        <v>45</v>
      </c>
      <c r="B37" s="14" t="s">
        <v>64</v>
      </c>
      <c r="C37" s="14">
        <v>1</v>
      </c>
      <c r="D37" s="15">
        <v>213</v>
      </c>
      <c r="E37" s="14">
        <v>15.55</v>
      </c>
      <c r="F37" s="16">
        <v>13.697749196141478</v>
      </c>
      <c r="G37" s="14">
        <v>1</v>
      </c>
      <c r="H37" s="24">
        <v>36124</v>
      </c>
      <c r="I37" s="15">
        <v>1</v>
      </c>
      <c r="J37" s="14">
        <v>1</v>
      </c>
      <c r="K37" s="17" t="s">
        <v>63</v>
      </c>
      <c r="L37" s="18">
        <v>0.47490000000000004</v>
      </c>
      <c r="M37" s="24">
        <v>3203866.4800000004</v>
      </c>
      <c r="N37" s="24">
        <v>1521516.1913520005</v>
      </c>
      <c r="O37" s="24">
        <v>7143.2685040000024</v>
      </c>
      <c r="P37" s="24" t="s">
        <v>99</v>
      </c>
      <c r="Q37" s="14" t="s">
        <v>99</v>
      </c>
      <c r="R37" s="16" t="s">
        <v>99</v>
      </c>
      <c r="S37" s="14" t="s">
        <v>99</v>
      </c>
      <c r="T37" s="24">
        <v>1521516.1913520005</v>
      </c>
      <c r="U37" s="18">
        <v>2.282434995191868E-2</v>
      </c>
      <c r="V37" s="24">
        <v>136946.09971151207</v>
      </c>
      <c r="W37" s="18">
        <v>9.000633742176839E-2</v>
      </c>
      <c r="X37" s="14" t="s">
        <v>99</v>
      </c>
      <c r="Y37" s="14" t="s">
        <v>99</v>
      </c>
      <c r="Z37" s="14" t="s">
        <v>99</v>
      </c>
      <c r="AA37" s="14" t="s">
        <v>99</v>
      </c>
      <c r="AB37" s="24">
        <v>136946.1</v>
      </c>
    </row>
    <row r="38" spans="1:28" x14ac:dyDescent="0.25">
      <c r="A38" s="14">
        <v>63</v>
      </c>
      <c r="B38" s="14" t="s">
        <v>65</v>
      </c>
      <c r="C38" s="14">
        <v>1</v>
      </c>
      <c r="D38" s="15">
        <v>196</v>
      </c>
      <c r="E38" s="14">
        <v>12.69</v>
      </c>
      <c r="F38" s="16">
        <v>15.445232466509063</v>
      </c>
      <c r="G38" s="14">
        <v>1</v>
      </c>
      <c r="H38" s="24">
        <v>32002</v>
      </c>
      <c r="I38" s="15">
        <v>1</v>
      </c>
      <c r="J38" s="14">
        <v>1</v>
      </c>
      <c r="K38" s="17" t="s">
        <v>63</v>
      </c>
      <c r="L38" s="18">
        <v>0.67879999999999996</v>
      </c>
      <c r="M38" s="24">
        <v>3011061.5099999993</v>
      </c>
      <c r="N38" s="24">
        <v>2043908.5529879995</v>
      </c>
      <c r="O38" s="24">
        <v>10428.104862183671</v>
      </c>
      <c r="P38" s="24" t="s">
        <v>99</v>
      </c>
      <c r="Q38" s="14" t="s">
        <v>99</v>
      </c>
      <c r="R38" s="16" t="s">
        <v>99</v>
      </c>
      <c r="S38" s="14" t="s">
        <v>99</v>
      </c>
      <c r="T38" s="24">
        <v>2043908.5529879995</v>
      </c>
      <c r="U38" s="18">
        <v>3.0660787146579379E-2</v>
      </c>
      <c r="V38" s="24">
        <v>183964.72287947626</v>
      </c>
      <c r="W38" s="18">
        <v>9.000633742176839E-2</v>
      </c>
      <c r="X38" s="14" t="s">
        <v>99</v>
      </c>
      <c r="Y38" s="14" t="s">
        <v>99</v>
      </c>
      <c r="Z38" s="14" t="s">
        <v>99</v>
      </c>
      <c r="AA38" s="14" t="s">
        <v>99</v>
      </c>
      <c r="AB38" s="24">
        <v>183964.72</v>
      </c>
    </row>
    <row r="39" spans="1:28" x14ac:dyDescent="0.25">
      <c r="A39" s="14">
        <v>85</v>
      </c>
      <c r="B39" s="14" t="s">
        <v>66</v>
      </c>
      <c r="C39" s="14">
        <v>1</v>
      </c>
      <c r="D39" s="15">
        <v>197</v>
      </c>
      <c r="E39" s="14">
        <v>13.96</v>
      </c>
      <c r="F39" s="16">
        <v>14.111747851002864</v>
      </c>
      <c r="G39" s="14">
        <v>1</v>
      </c>
      <c r="H39" s="24">
        <v>47325</v>
      </c>
      <c r="I39" s="15">
        <v>1</v>
      </c>
      <c r="J39" s="14">
        <v>1</v>
      </c>
      <c r="K39" s="17" t="s">
        <v>63</v>
      </c>
      <c r="L39" s="18">
        <v>0.17499999999999999</v>
      </c>
      <c r="M39" s="24">
        <v>3056888.3199999994</v>
      </c>
      <c r="N39" s="24">
        <v>534955.45599999989</v>
      </c>
      <c r="O39" s="24">
        <v>2715.5099289340096</v>
      </c>
      <c r="P39" s="24" t="s">
        <v>99</v>
      </c>
      <c r="Q39" s="14" t="s">
        <v>99</v>
      </c>
      <c r="R39" s="16" t="s">
        <v>99</v>
      </c>
      <c r="S39" s="14" t="s">
        <v>99</v>
      </c>
      <c r="T39" s="24">
        <v>534955.45599999989</v>
      </c>
      <c r="U39" s="18">
        <v>8.0248968797253274E-3</v>
      </c>
      <c r="V39" s="24">
        <v>48149.381278351968</v>
      </c>
      <c r="W39" s="18">
        <v>9.0006337421768404E-2</v>
      </c>
      <c r="X39" s="14" t="s">
        <v>99</v>
      </c>
      <c r="Y39" s="14" t="s">
        <v>99</v>
      </c>
      <c r="Z39" s="14" t="s">
        <v>99</v>
      </c>
      <c r="AA39" s="14" t="s">
        <v>99</v>
      </c>
      <c r="AB39" s="24">
        <v>48149.38</v>
      </c>
    </row>
    <row r="40" spans="1:28" x14ac:dyDescent="0.25">
      <c r="A40" s="14">
        <v>91</v>
      </c>
      <c r="B40" s="14" t="s">
        <v>67</v>
      </c>
      <c r="C40" s="14">
        <v>1</v>
      </c>
      <c r="D40" s="15">
        <v>165</v>
      </c>
      <c r="E40" s="14">
        <v>13.82</v>
      </c>
      <c r="F40" s="16">
        <v>11.939218523878436</v>
      </c>
      <c r="G40" s="14">
        <v>1</v>
      </c>
      <c r="H40" s="24">
        <v>29747</v>
      </c>
      <c r="I40" s="15">
        <v>1</v>
      </c>
      <c r="J40" s="14">
        <v>1</v>
      </c>
      <c r="K40" s="17" t="s">
        <v>63</v>
      </c>
      <c r="L40" s="18">
        <v>0.17499999999999999</v>
      </c>
      <c r="M40" s="24">
        <v>2479188.0699999998</v>
      </c>
      <c r="N40" s="24">
        <v>433857.91224999994</v>
      </c>
      <c r="O40" s="24">
        <v>2629.4418924242418</v>
      </c>
      <c r="P40" s="24" t="s">
        <v>99</v>
      </c>
      <c r="Q40" s="14" t="s">
        <v>99</v>
      </c>
      <c r="R40" s="16" t="s">
        <v>99</v>
      </c>
      <c r="S40" s="14" t="s">
        <v>99</v>
      </c>
      <c r="T40" s="24">
        <v>433857.91224999988</v>
      </c>
      <c r="U40" s="18">
        <v>6.5083269405129124E-3</v>
      </c>
      <c r="V40" s="24">
        <v>39049.961643077477</v>
      </c>
      <c r="W40" s="18">
        <v>9.0006337421768404E-2</v>
      </c>
      <c r="X40" s="14" t="s">
        <v>99</v>
      </c>
      <c r="Y40" s="14" t="s">
        <v>99</v>
      </c>
      <c r="Z40" s="14" t="s">
        <v>99</v>
      </c>
      <c r="AA40" s="14" t="s">
        <v>99</v>
      </c>
      <c r="AB40" s="24">
        <v>39049.96</v>
      </c>
    </row>
    <row r="41" spans="1:28" x14ac:dyDescent="0.25">
      <c r="A41" s="14">
        <v>117</v>
      </c>
      <c r="B41" s="14" t="s">
        <v>68</v>
      </c>
      <c r="C41" s="14">
        <v>1</v>
      </c>
      <c r="D41" s="15">
        <v>415</v>
      </c>
      <c r="E41" s="14">
        <v>23.09</v>
      </c>
      <c r="F41" s="16">
        <v>17.973148549155479</v>
      </c>
      <c r="G41" s="14">
        <v>1</v>
      </c>
      <c r="H41" s="24">
        <v>45720</v>
      </c>
      <c r="I41" s="15">
        <v>1</v>
      </c>
      <c r="J41" s="14">
        <v>1</v>
      </c>
      <c r="K41" s="17" t="s">
        <v>63</v>
      </c>
      <c r="L41" s="18">
        <v>0.17499999999999999</v>
      </c>
      <c r="M41" s="24">
        <v>6534075.6100000003</v>
      </c>
      <c r="N41" s="24">
        <v>1143463.23175</v>
      </c>
      <c r="O41" s="24">
        <v>2755.3330885542168</v>
      </c>
      <c r="P41" s="24" t="s">
        <v>99</v>
      </c>
      <c r="Q41" s="14" t="s">
        <v>99</v>
      </c>
      <c r="R41" s="16" t="s">
        <v>99</v>
      </c>
      <c r="S41" s="14" t="s">
        <v>99</v>
      </c>
      <c r="T41" s="24">
        <v>1143463.23175</v>
      </c>
      <c r="U41" s="18">
        <v>1.7153156244379377E-2</v>
      </c>
      <c r="V41" s="24">
        <v>102918.93746627626</v>
      </c>
      <c r="W41" s="18">
        <v>9.000633742176839E-2</v>
      </c>
      <c r="X41" s="14" t="s">
        <v>99</v>
      </c>
      <c r="Y41" s="14" t="s">
        <v>99</v>
      </c>
      <c r="Z41" s="14" t="s">
        <v>99</v>
      </c>
      <c r="AA41" s="14" t="s">
        <v>99</v>
      </c>
      <c r="AB41" s="24">
        <v>102918.94</v>
      </c>
    </row>
    <row r="42" spans="1:28" x14ac:dyDescent="0.25">
      <c r="A42" s="14">
        <v>127</v>
      </c>
      <c r="B42" s="14" t="s">
        <v>69</v>
      </c>
      <c r="C42" s="14">
        <v>1</v>
      </c>
      <c r="D42" s="15">
        <v>271</v>
      </c>
      <c r="E42" s="14">
        <v>15.91</v>
      </c>
      <c r="F42" s="16">
        <v>17.033312382149592</v>
      </c>
      <c r="G42" s="14">
        <v>1</v>
      </c>
      <c r="H42" s="24">
        <v>45567</v>
      </c>
      <c r="I42" s="15">
        <v>1</v>
      </c>
      <c r="J42" s="14">
        <v>1</v>
      </c>
      <c r="K42" s="17" t="s">
        <v>63</v>
      </c>
      <c r="L42" s="18">
        <v>0.17499999999999999</v>
      </c>
      <c r="M42" s="24">
        <v>4069015.5300000003</v>
      </c>
      <c r="N42" s="24">
        <v>712077.71774999995</v>
      </c>
      <c r="O42" s="24">
        <v>2627.5930544280441</v>
      </c>
      <c r="P42" s="24" t="s">
        <v>99</v>
      </c>
      <c r="Q42" s="14" t="s">
        <v>99</v>
      </c>
      <c r="R42" s="16" t="s">
        <v>99</v>
      </c>
      <c r="S42" s="14" t="s">
        <v>99</v>
      </c>
      <c r="T42" s="24">
        <v>712077.71774999995</v>
      </c>
      <c r="U42" s="18">
        <v>1.0681917889054876E-2</v>
      </c>
      <c r="V42" s="24">
        <v>64091.507334329253</v>
      </c>
      <c r="W42" s="18">
        <v>9.000633742176839E-2</v>
      </c>
      <c r="X42" s="14" t="s">
        <v>99</v>
      </c>
      <c r="Y42" s="14" t="s">
        <v>99</v>
      </c>
      <c r="Z42" s="14" t="s">
        <v>99</v>
      </c>
      <c r="AA42" s="14" t="s">
        <v>99</v>
      </c>
      <c r="AB42" s="24">
        <v>64091.51</v>
      </c>
    </row>
    <row r="43" spans="1:28" x14ac:dyDescent="0.25">
      <c r="A43" s="14">
        <v>135</v>
      </c>
      <c r="B43" s="14" t="s">
        <v>70</v>
      </c>
      <c r="C43" s="14">
        <v>1</v>
      </c>
      <c r="D43" s="15">
        <v>175</v>
      </c>
      <c r="E43" s="14">
        <v>12.29</v>
      </c>
      <c r="F43" s="16">
        <v>14.239218877135883</v>
      </c>
      <c r="G43" s="14">
        <v>1</v>
      </c>
      <c r="H43" s="24">
        <v>40703</v>
      </c>
      <c r="I43" s="15">
        <v>1</v>
      </c>
      <c r="J43" s="14">
        <v>1</v>
      </c>
      <c r="K43" s="17" t="s">
        <v>63</v>
      </c>
      <c r="L43" s="18">
        <v>0.33450000000000002</v>
      </c>
      <c r="M43" s="24">
        <v>2645254.84</v>
      </c>
      <c r="N43" s="24">
        <v>884837.74398000003</v>
      </c>
      <c r="O43" s="24">
        <v>5056.2156798857141</v>
      </c>
      <c r="P43" s="24" t="s">
        <v>99</v>
      </c>
      <c r="Q43" s="14" t="s">
        <v>99</v>
      </c>
      <c r="R43" s="16" t="s">
        <v>99</v>
      </c>
      <c r="S43" s="14" t="s">
        <v>99</v>
      </c>
      <c r="T43" s="24">
        <v>884837.74397999991</v>
      </c>
      <c r="U43" s="18">
        <v>1.3273500758030032E-2</v>
      </c>
      <c r="V43" s="24">
        <v>79641.004548180194</v>
      </c>
      <c r="W43" s="18">
        <v>9.0006337421768404E-2</v>
      </c>
      <c r="X43" s="14" t="s">
        <v>99</v>
      </c>
      <c r="Y43" s="14" t="s">
        <v>99</v>
      </c>
      <c r="Z43" s="14" t="s">
        <v>99</v>
      </c>
      <c r="AA43" s="14" t="s">
        <v>99</v>
      </c>
      <c r="AB43" s="24">
        <v>79641</v>
      </c>
    </row>
    <row r="44" spans="1:28" x14ac:dyDescent="0.25">
      <c r="A44" s="14">
        <v>150</v>
      </c>
      <c r="B44" s="14" t="s">
        <v>71</v>
      </c>
      <c r="C44" s="14">
        <v>1</v>
      </c>
      <c r="D44" s="15">
        <v>531</v>
      </c>
      <c r="E44" s="14">
        <v>26.15</v>
      </c>
      <c r="F44" s="16">
        <v>20.305927342256215</v>
      </c>
      <c r="G44" s="14">
        <v>1</v>
      </c>
      <c r="H44" s="24">
        <v>41587</v>
      </c>
      <c r="I44" s="15">
        <v>1</v>
      </c>
      <c r="J44" s="14">
        <v>1</v>
      </c>
      <c r="K44" s="17" t="s">
        <v>63</v>
      </c>
      <c r="L44" s="18">
        <v>0.17499999999999999</v>
      </c>
      <c r="M44" s="24">
        <v>9200604.0700000003</v>
      </c>
      <c r="N44" s="24">
        <v>1610105.7122499999</v>
      </c>
      <c r="O44" s="24">
        <v>3032.2141473634647</v>
      </c>
      <c r="P44" s="24" t="s">
        <v>99</v>
      </c>
      <c r="Q44" s="14" t="s">
        <v>99</v>
      </c>
      <c r="R44" s="16" t="s">
        <v>99</v>
      </c>
      <c r="S44" s="14" t="s">
        <v>99</v>
      </c>
      <c r="T44" s="24">
        <v>1610105.7122499999</v>
      </c>
      <c r="U44" s="18">
        <v>2.4153286336915037E-2</v>
      </c>
      <c r="V44" s="24">
        <v>144919.71802149023</v>
      </c>
      <c r="W44" s="18">
        <v>9.0006337421768404E-2</v>
      </c>
      <c r="X44" s="16" t="s">
        <v>99</v>
      </c>
      <c r="Y44" s="18" t="s">
        <v>99</v>
      </c>
      <c r="Z44" s="16" t="s">
        <v>99</v>
      </c>
      <c r="AA44" s="18" t="s">
        <v>99</v>
      </c>
      <c r="AB44" s="24">
        <v>144919.72</v>
      </c>
    </row>
    <row r="45" spans="1:28" x14ac:dyDescent="0.25">
      <c r="A45" s="14">
        <v>191</v>
      </c>
      <c r="B45" s="14" t="s">
        <v>72</v>
      </c>
      <c r="C45" s="14">
        <v>1</v>
      </c>
      <c r="D45" s="15">
        <v>779</v>
      </c>
      <c r="E45" s="14">
        <v>44.14</v>
      </c>
      <c r="F45" s="16">
        <v>17.648391481649298</v>
      </c>
      <c r="G45" s="14">
        <v>1</v>
      </c>
      <c r="H45" s="24">
        <v>39073</v>
      </c>
      <c r="I45" s="15">
        <v>1</v>
      </c>
      <c r="J45" s="14">
        <v>1</v>
      </c>
      <c r="K45" s="17" t="s">
        <v>63</v>
      </c>
      <c r="L45" s="18">
        <v>0.38729999999999998</v>
      </c>
      <c r="M45" s="24">
        <v>12112206.459999999</v>
      </c>
      <c r="N45" s="24">
        <v>4691057.5619579991</v>
      </c>
      <c r="O45" s="24">
        <v>6021.8967419229766</v>
      </c>
      <c r="P45" s="24" t="s">
        <v>99</v>
      </c>
      <c r="Q45" s="14" t="s">
        <v>99</v>
      </c>
      <c r="R45" s="16" t="s">
        <v>99</v>
      </c>
      <c r="S45" s="14" t="s">
        <v>99</v>
      </c>
      <c r="T45" s="24">
        <v>4691057.5619579991</v>
      </c>
      <c r="U45" s="18">
        <v>7.0370818297754975E-2</v>
      </c>
      <c r="V45" s="24">
        <v>422224.90978652984</v>
      </c>
      <c r="W45" s="18">
        <v>9.000633742176839E-2</v>
      </c>
      <c r="X45" s="14" t="s">
        <v>99</v>
      </c>
      <c r="Y45" s="14" t="s">
        <v>99</v>
      </c>
      <c r="Z45" s="14" t="s">
        <v>99</v>
      </c>
      <c r="AA45" s="14" t="s">
        <v>99</v>
      </c>
      <c r="AB45" s="24">
        <v>422224.91</v>
      </c>
    </row>
    <row r="46" spans="1:28" x14ac:dyDescent="0.25">
      <c r="A46" s="14">
        <v>223</v>
      </c>
      <c r="B46" s="14" t="s">
        <v>73</v>
      </c>
      <c r="C46" s="14">
        <v>1</v>
      </c>
      <c r="D46" s="15">
        <v>523</v>
      </c>
      <c r="E46" s="14">
        <v>35.090000000000003</v>
      </c>
      <c r="F46" s="16">
        <v>14.904531205471644</v>
      </c>
      <c r="G46" s="14">
        <v>1</v>
      </c>
      <c r="H46" s="24">
        <v>26141</v>
      </c>
      <c r="I46" s="15">
        <v>1</v>
      </c>
      <c r="J46" s="14">
        <v>1</v>
      </c>
      <c r="K46" s="17" t="s">
        <v>63</v>
      </c>
      <c r="L46" s="18">
        <v>0.69129999999999991</v>
      </c>
      <c r="M46" s="24">
        <v>9347133.2100000009</v>
      </c>
      <c r="N46" s="24">
        <v>6461673.1880729999</v>
      </c>
      <c r="O46" s="24">
        <v>12355.01565597132</v>
      </c>
      <c r="P46" s="24" t="s">
        <v>99</v>
      </c>
      <c r="Q46" s="14" t="s">
        <v>99</v>
      </c>
      <c r="R46" s="16" t="s">
        <v>99</v>
      </c>
      <c r="S46" s="14" t="s">
        <v>99</v>
      </c>
      <c r="T46" s="24">
        <v>6461673.1880729999</v>
      </c>
      <c r="U46" s="18">
        <v>9.693192287914873E-2</v>
      </c>
      <c r="V46" s="24">
        <v>581591.53727489233</v>
      </c>
      <c r="W46" s="18">
        <v>9.000633742176839E-2</v>
      </c>
      <c r="X46" s="14" t="s">
        <v>99</v>
      </c>
      <c r="Y46" s="14" t="s">
        <v>99</v>
      </c>
      <c r="Z46" s="14" t="s">
        <v>99</v>
      </c>
      <c r="AA46" s="14" t="s">
        <v>99</v>
      </c>
      <c r="AB46" s="24">
        <v>581591.54</v>
      </c>
    </row>
    <row r="47" spans="1:28" x14ac:dyDescent="0.25">
      <c r="A47" s="14">
        <v>240</v>
      </c>
      <c r="B47" s="14" t="s">
        <v>74</v>
      </c>
      <c r="C47" s="14">
        <v>1</v>
      </c>
      <c r="D47" s="15">
        <v>264</v>
      </c>
      <c r="E47" s="14">
        <v>14.67</v>
      </c>
      <c r="F47" s="16">
        <v>17.995910020449898</v>
      </c>
      <c r="G47" s="14">
        <v>1</v>
      </c>
      <c r="H47" s="24">
        <v>54152</v>
      </c>
      <c r="I47" s="15">
        <v>1</v>
      </c>
      <c r="J47" s="14">
        <v>1</v>
      </c>
      <c r="K47" s="17" t="s">
        <v>63</v>
      </c>
      <c r="L47" s="18">
        <v>0.26839999999999997</v>
      </c>
      <c r="M47" s="24">
        <v>3832357.2770500001</v>
      </c>
      <c r="N47" s="24">
        <v>1028604.6931602199</v>
      </c>
      <c r="O47" s="24">
        <v>3896.2298983341666</v>
      </c>
      <c r="P47" s="24" t="s">
        <v>99</v>
      </c>
      <c r="Q47" s="14" t="s">
        <v>99</v>
      </c>
      <c r="R47" s="16" t="s">
        <v>99</v>
      </c>
      <c r="S47" s="14" t="s">
        <v>99</v>
      </c>
      <c r="T47" s="24">
        <v>1028604.6931602199</v>
      </c>
      <c r="U47" s="18">
        <v>1.5430156847698884E-2</v>
      </c>
      <c r="V47" s="24">
        <v>92580.941086193299</v>
      </c>
      <c r="W47" s="18">
        <v>9.000633742176839E-2</v>
      </c>
      <c r="X47" s="14" t="s">
        <v>99</v>
      </c>
      <c r="Y47" s="14" t="s">
        <v>99</v>
      </c>
      <c r="Z47" s="14" t="s">
        <v>99</v>
      </c>
      <c r="AA47" s="14" t="s">
        <v>99</v>
      </c>
      <c r="AB47" s="24">
        <v>92580.94</v>
      </c>
    </row>
    <row r="48" spans="1:28" x14ac:dyDescent="0.25">
      <c r="A48" s="14">
        <v>250</v>
      </c>
      <c r="B48" s="14" t="s">
        <v>75</v>
      </c>
      <c r="C48" s="14">
        <v>1</v>
      </c>
      <c r="D48" s="15">
        <v>452</v>
      </c>
      <c r="E48" s="14">
        <v>33.58</v>
      </c>
      <c r="F48" s="16">
        <v>13.46039309112567</v>
      </c>
      <c r="G48" s="14">
        <v>1</v>
      </c>
      <c r="H48" s="24">
        <v>55827</v>
      </c>
      <c r="I48" s="15">
        <v>1</v>
      </c>
      <c r="J48" s="14">
        <v>1</v>
      </c>
      <c r="K48" s="17" t="s">
        <v>63</v>
      </c>
      <c r="L48" s="18">
        <v>0.19329999999999997</v>
      </c>
      <c r="M48" s="24">
        <v>6139467.4500000002</v>
      </c>
      <c r="N48" s="24">
        <v>1186759.0580849999</v>
      </c>
      <c r="O48" s="24">
        <v>2625.5731373561944</v>
      </c>
      <c r="P48" s="24" t="s">
        <v>99</v>
      </c>
      <c r="Q48" s="14" t="s">
        <v>99</v>
      </c>
      <c r="R48" s="16" t="s">
        <v>99</v>
      </c>
      <c r="S48" s="14" t="s">
        <v>99</v>
      </c>
      <c r="T48" s="24">
        <v>1186759.0580849999</v>
      </c>
      <c r="U48" s="18">
        <v>1.7802639370056422E-2</v>
      </c>
      <c r="V48" s="24">
        <v>106815.83622033853</v>
      </c>
      <c r="W48" s="18">
        <v>9.000633742176839E-2</v>
      </c>
      <c r="X48" s="14" t="s">
        <v>99</v>
      </c>
      <c r="Y48" s="14" t="s">
        <v>99</v>
      </c>
      <c r="Z48" s="14" t="s">
        <v>99</v>
      </c>
      <c r="AA48" s="14" t="s">
        <v>99</v>
      </c>
      <c r="AB48" s="24">
        <v>106815.84</v>
      </c>
    </row>
    <row r="49" spans="1:28" x14ac:dyDescent="0.25">
      <c r="A49" s="14">
        <v>275</v>
      </c>
      <c r="B49" s="14" t="s">
        <v>76</v>
      </c>
      <c r="C49" s="14">
        <v>1</v>
      </c>
      <c r="D49" s="15">
        <v>479</v>
      </c>
      <c r="E49" s="14">
        <v>28.15</v>
      </c>
      <c r="F49" s="16">
        <v>17.015985790408525</v>
      </c>
      <c r="G49" s="14">
        <v>1</v>
      </c>
      <c r="H49" s="24">
        <v>50679</v>
      </c>
      <c r="I49" s="15">
        <v>1</v>
      </c>
      <c r="J49" s="14">
        <v>1</v>
      </c>
      <c r="K49" s="17" t="s">
        <v>63</v>
      </c>
      <c r="L49" s="18">
        <v>0.23180000000000001</v>
      </c>
      <c r="M49" s="24">
        <v>6669767.8999999994</v>
      </c>
      <c r="N49" s="24">
        <v>1546052.1992199998</v>
      </c>
      <c r="O49" s="24">
        <v>3227.6663866805843</v>
      </c>
      <c r="P49" s="24" t="s">
        <v>99</v>
      </c>
      <c r="Q49" s="14" t="s">
        <v>99</v>
      </c>
      <c r="R49" s="16" t="s">
        <v>99</v>
      </c>
      <c r="S49" s="14" t="s">
        <v>99</v>
      </c>
      <c r="T49" s="24">
        <v>1546052.1992199998</v>
      </c>
      <c r="U49" s="18">
        <v>2.3192415985777065E-2</v>
      </c>
      <c r="V49" s="24">
        <v>139154.4959146624</v>
      </c>
      <c r="W49" s="18">
        <v>9.0006337421768404E-2</v>
      </c>
      <c r="X49" s="14" t="s">
        <v>99</v>
      </c>
      <c r="Y49" s="14" t="s">
        <v>99</v>
      </c>
      <c r="Z49" s="14" t="s">
        <v>99</v>
      </c>
      <c r="AA49" s="14" t="s">
        <v>99</v>
      </c>
      <c r="AB49" s="24">
        <v>139154.5</v>
      </c>
    </row>
    <row r="50" spans="1:28" x14ac:dyDescent="0.25">
      <c r="A50" s="14">
        <v>605</v>
      </c>
      <c r="B50" s="14" t="s">
        <v>77</v>
      </c>
      <c r="C50" s="14">
        <v>1</v>
      </c>
      <c r="D50" s="15">
        <v>1274</v>
      </c>
      <c r="E50" s="14">
        <v>102.03999999999999</v>
      </c>
      <c r="F50" s="16">
        <v>12.48529988239906</v>
      </c>
      <c r="G50" s="14">
        <v>1</v>
      </c>
      <c r="H50" s="24">
        <v>24590</v>
      </c>
      <c r="I50" s="15">
        <v>1</v>
      </c>
      <c r="J50" s="14">
        <v>1</v>
      </c>
      <c r="K50" s="17" t="s">
        <v>63</v>
      </c>
      <c r="L50" s="18">
        <v>0.18440000000000001</v>
      </c>
      <c r="M50" s="24">
        <v>20136499.099999994</v>
      </c>
      <c r="N50" s="24">
        <v>3713170.4340399993</v>
      </c>
      <c r="O50" s="24">
        <v>2914.576478838304</v>
      </c>
      <c r="P50" s="24" t="s">
        <v>99</v>
      </c>
      <c r="Q50" s="14" t="s">
        <v>99</v>
      </c>
      <c r="R50" s="16" t="s">
        <v>99</v>
      </c>
      <c r="S50" s="14" t="s">
        <v>99</v>
      </c>
      <c r="T50" s="24">
        <v>3713170.4340399993</v>
      </c>
      <c r="U50" s="18">
        <v>5.5701478498456393E-2</v>
      </c>
      <c r="V50" s="24">
        <v>334208.87099073833</v>
      </c>
      <c r="W50" s="18">
        <v>9.0006337421768376E-2</v>
      </c>
      <c r="X50" s="14" t="s">
        <v>99</v>
      </c>
      <c r="Y50" s="14" t="s">
        <v>99</v>
      </c>
      <c r="Z50" s="14" t="s">
        <v>99</v>
      </c>
      <c r="AA50" s="14" t="s">
        <v>99</v>
      </c>
      <c r="AB50" s="24">
        <v>334208.87</v>
      </c>
    </row>
    <row r="51" spans="1:28" x14ac:dyDescent="0.25">
      <c r="A51" s="14">
        <v>674</v>
      </c>
      <c r="B51" s="14" t="s">
        <v>78</v>
      </c>
      <c r="C51" s="14">
        <v>1</v>
      </c>
      <c r="D51" s="15">
        <v>871.99999999999989</v>
      </c>
      <c r="E51" s="14">
        <v>43.92</v>
      </c>
      <c r="F51" s="16">
        <v>19.85428051001821</v>
      </c>
      <c r="G51" s="14">
        <v>1</v>
      </c>
      <c r="H51" s="24">
        <v>29321</v>
      </c>
      <c r="I51" s="15">
        <v>1</v>
      </c>
      <c r="J51" s="14">
        <v>1</v>
      </c>
      <c r="K51" s="17" t="s">
        <v>63</v>
      </c>
      <c r="L51" s="18">
        <v>0.46500000000000002</v>
      </c>
      <c r="M51" s="24">
        <v>15594412.279999997</v>
      </c>
      <c r="N51" s="24">
        <v>7251401.7101999996</v>
      </c>
      <c r="O51" s="24">
        <v>8315.8276493119265</v>
      </c>
      <c r="P51" s="24" t="s">
        <v>99</v>
      </c>
      <c r="Q51" s="14" t="s">
        <v>99</v>
      </c>
      <c r="R51" s="16" t="s">
        <v>99</v>
      </c>
      <c r="S51" s="14" t="s">
        <v>99</v>
      </c>
      <c r="T51" s="24">
        <v>7251401.7101999987</v>
      </c>
      <c r="U51" s="18">
        <v>0.10877868485150824</v>
      </c>
      <c r="V51" s="24">
        <v>652672.10910904943</v>
      </c>
      <c r="W51" s="18">
        <v>9.000633742176839E-2</v>
      </c>
      <c r="X51" s="16" t="s">
        <v>99</v>
      </c>
      <c r="Y51" s="18" t="s">
        <v>99</v>
      </c>
      <c r="Z51" s="16" t="s">
        <v>99</v>
      </c>
      <c r="AA51" s="18" t="s">
        <v>99</v>
      </c>
      <c r="AB51" s="24">
        <v>652672.11</v>
      </c>
    </row>
    <row r="52" spans="1:28" x14ac:dyDescent="0.25">
      <c r="A52" s="14">
        <v>715</v>
      </c>
      <c r="B52" s="14" t="s">
        <v>79</v>
      </c>
      <c r="C52" s="14">
        <v>1</v>
      </c>
      <c r="D52" s="15">
        <v>1055</v>
      </c>
      <c r="E52" s="14">
        <v>75.599999999999994</v>
      </c>
      <c r="F52" s="16">
        <v>13.955026455026456</v>
      </c>
      <c r="G52" s="14">
        <v>1</v>
      </c>
      <c r="H52" s="24">
        <v>43474</v>
      </c>
      <c r="I52" s="15">
        <v>1</v>
      </c>
      <c r="J52" s="14">
        <v>1</v>
      </c>
      <c r="K52" s="17" t="s">
        <v>63</v>
      </c>
      <c r="L52" s="18">
        <v>0.22020000000000001</v>
      </c>
      <c r="M52" s="24">
        <v>15147577.490000004</v>
      </c>
      <c r="N52" s="24">
        <v>3335496.563298001</v>
      </c>
      <c r="O52" s="24">
        <v>3161.608116870143</v>
      </c>
      <c r="P52" s="24" t="s">
        <v>99</v>
      </c>
      <c r="Q52" s="14" t="s">
        <v>99</v>
      </c>
      <c r="R52" s="16" t="s">
        <v>99</v>
      </c>
      <c r="S52" s="14" t="s">
        <v>99</v>
      </c>
      <c r="T52" s="24">
        <v>3335496.563298001</v>
      </c>
      <c r="U52" s="18">
        <v>5.0035971524224787E-2</v>
      </c>
      <c r="V52" s="24">
        <v>300215.82914534875</v>
      </c>
      <c r="W52" s="18">
        <v>9.0006337421768404E-2</v>
      </c>
      <c r="X52" s="14" t="s">
        <v>99</v>
      </c>
      <c r="Y52" s="14" t="s">
        <v>99</v>
      </c>
      <c r="Z52" s="14" t="s">
        <v>99</v>
      </c>
      <c r="AA52" s="14" t="s">
        <v>99</v>
      </c>
      <c r="AB52" s="24">
        <v>300215.83</v>
      </c>
    </row>
    <row r="53" spans="1:28" x14ac:dyDescent="0.25">
      <c r="A53" s="14">
        <v>753</v>
      </c>
      <c r="B53" s="14" t="s">
        <v>80</v>
      </c>
      <c r="C53" s="14">
        <v>1</v>
      </c>
      <c r="D53" s="15">
        <v>1892.9999999999998</v>
      </c>
      <c r="E53" s="14">
        <v>165.61</v>
      </c>
      <c r="F53" s="16">
        <v>11.430469174566751</v>
      </c>
      <c r="G53" s="14">
        <v>1</v>
      </c>
      <c r="H53" s="24">
        <v>39170</v>
      </c>
      <c r="I53" s="15">
        <v>1</v>
      </c>
      <c r="J53" s="14">
        <v>1</v>
      </c>
      <c r="K53" s="17" t="s">
        <v>63</v>
      </c>
      <c r="L53" s="18">
        <v>0.44689999999999996</v>
      </c>
      <c r="M53" s="24">
        <v>29099070.099999998</v>
      </c>
      <c r="N53" s="24">
        <v>13004374.427689997</v>
      </c>
      <c r="O53" s="24">
        <v>6869.7170774907545</v>
      </c>
      <c r="P53" s="24" t="s">
        <v>99</v>
      </c>
      <c r="Q53" s="14" t="s">
        <v>99</v>
      </c>
      <c r="R53" s="16" t="s">
        <v>99</v>
      </c>
      <c r="S53" s="14" t="s">
        <v>99</v>
      </c>
      <c r="T53" s="24">
        <v>13004374.427689997</v>
      </c>
      <c r="U53" s="18">
        <v>0.19507935211628036</v>
      </c>
      <c r="V53" s="24">
        <v>1170476.1126976821</v>
      </c>
      <c r="W53" s="18">
        <v>9.000633742176839E-2</v>
      </c>
      <c r="X53" s="14" t="s">
        <v>99</v>
      </c>
      <c r="Y53" s="14" t="s">
        <v>99</v>
      </c>
      <c r="Z53" s="14" t="s">
        <v>99</v>
      </c>
      <c r="AA53" s="14" t="s">
        <v>99</v>
      </c>
      <c r="AB53" s="24">
        <v>1170476.1100000001</v>
      </c>
    </row>
    <row r="54" spans="1:28" x14ac:dyDescent="0.25">
      <c r="A54" s="14">
        <v>766</v>
      </c>
      <c r="B54" s="14" t="s">
        <v>81</v>
      </c>
      <c r="C54" s="14">
        <v>1</v>
      </c>
      <c r="D54" s="15">
        <v>1179.9999999882002</v>
      </c>
      <c r="E54" s="14">
        <v>104.58000000000001</v>
      </c>
      <c r="F54" s="16">
        <v>11.283228150585199</v>
      </c>
      <c r="G54" s="14">
        <v>1</v>
      </c>
      <c r="H54" s="24">
        <v>47132</v>
      </c>
      <c r="I54" s="15">
        <v>1</v>
      </c>
      <c r="J54" s="14">
        <v>1</v>
      </c>
      <c r="K54" s="17" t="s">
        <v>63</v>
      </c>
      <c r="L54" s="18">
        <v>0.25850000000000001</v>
      </c>
      <c r="M54" s="24">
        <v>18555658.509814449</v>
      </c>
      <c r="N54" s="24">
        <v>4796637.724787035</v>
      </c>
      <c r="O54" s="24">
        <v>4064.947224436441</v>
      </c>
      <c r="P54" s="24" t="s">
        <v>99</v>
      </c>
      <c r="Q54" s="14" t="s">
        <v>99</v>
      </c>
      <c r="R54" s="16" t="s">
        <v>99</v>
      </c>
      <c r="S54" s="14" t="s">
        <v>99</v>
      </c>
      <c r="T54" s="24">
        <v>4796637.724787035</v>
      </c>
      <c r="U54" s="18">
        <v>7.195463225786089E-2</v>
      </c>
      <c r="V54" s="24">
        <v>431727.79354716535</v>
      </c>
      <c r="W54" s="18">
        <v>9.0006337421768404E-2</v>
      </c>
      <c r="X54" s="14" t="s">
        <v>99</v>
      </c>
      <c r="Y54" s="14" t="s">
        <v>99</v>
      </c>
      <c r="Z54" s="14" t="s">
        <v>99</v>
      </c>
      <c r="AA54" s="14" t="s">
        <v>99</v>
      </c>
      <c r="AB54" s="24">
        <v>431727.79</v>
      </c>
    </row>
    <row r="55" spans="1:28" x14ac:dyDescent="0.25">
      <c r="A55" s="14">
        <v>770</v>
      </c>
      <c r="B55" s="14" t="s">
        <v>82</v>
      </c>
      <c r="C55" s="14">
        <v>1</v>
      </c>
      <c r="D55" s="15">
        <v>1460</v>
      </c>
      <c r="E55" s="14">
        <v>115.53000000000002</v>
      </c>
      <c r="F55" s="16">
        <v>12.63741019648576</v>
      </c>
      <c r="G55" s="14">
        <v>1</v>
      </c>
      <c r="H55" s="24">
        <v>47657</v>
      </c>
      <c r="I55" s="15">
        <v>1</v>
      </c>
      <c r="J55" s="14">
        <v>1</v>
      </c>
      <c r="K55" s="17" t="s">
        <v>63</v>
      </c>
      <c r="L55" s="18">
        <v>0.38919999999999999</v>
      </c>
      <c r="M55" s="24">
        <v>24978621.029999997</v>
      </c>
      <c r="N55" s="24">
        <v>9721679.3048759997</v>
      </c>
      <c r="O55" s="24">
        <v>6658.6844553945202</v>
      </c>
      <c r="P55" s="24" t="s">
        <v>99</v>
      </c>
      <c r="Q55" s="14" t="s">
        <v>99</v>
      </c>
      <c r="R55" s="16" t="s">
        <v>99</v>
      </c>
      <c r="S55" s="14" t="s">
        <v>99</v>
      </c>
      <c r="T55" s="24">
        <v>9721679.3048759997</v>
      </c>
      <c r="U55" s="18">
        <v>0.14583545797014869</v>
      </c>
      <c r="V55" s="24">
        <v>875012.74782089214</v>
      </c>
      <c r="W55" s="18">
        <v>9.0006337421768404E-2</v>
      </c>
      <c r="X55" s="14" t="s">
        <v>99</v>
      </c>
      <c r="Y55" s="14" t="s">
        <v>99</v>
      </c>
      <c r="Z55" s="14" t="s">
        <v>99</v>
      </c>
      <c r="AA55" s="14" t="s">
        <v>99</v>
      </c>
      <c r="AB55" s="24">
        <v>875012.75</v>
      </c>
    </row>
    <row r="56" spans="1:28" x14ac:dyDescent="0.25">
      <c r="A56" s="14">
        <v>77</v>
      </c>
      <c r="B56" s="14" t="s">
        <v>83</v>
      </c>
      <c r="C56" s="14">
        <v>1</v>
      </c>
      <c r="D56" s="15">
        <v>1022</v>
      </c>
      <c r="E56" s="14">
        <v>36.4</v>
      </c>
      <c r="F56" s="16">
        <v>28.076923076923077</v>
      </c>
      <c r="G56" s="14">
        <v>1</v>
      </c>
      <c r="H56" s="24">
        <v>50887</v>
      </c>
      <c r="I56" s="15">
        <v>1</v>
      </c>
      <c r="J56" s="14">
        <v>1</v>
      </c>
      <c r="K56" s="17" t="s">
        <v>84</v>
      </c>
      <c r="L56" s="18">
        <v>0.23769999999999999</v>
      </c>
      <c r="M56" s="24">
        <v>14629344.890000002</v>
      </c>
      <c r="N56" s="24">
        <v>3477395.2803530004</v>
      </c>
      <c r="O56" s="24">
        <v>3402.5394132612528</v>
      </c>
      <c r="P56" s="24" t="s">
        <v>99</v>
      </c>
      <c r="Q56" s="14" t="s">
        <v>99</v>
      </c>
      <c r="R56" s="16" t="s">
        <v>99</v>
      </c>
      <c r="S56" s="14" t="s">
        <v>99</v>
      </c>
      <c r="T56" s="24" t="s">
        <v>99</v>
      </c>
      <c r="U56" s="14" t="s">
        <v>99</v>
      </c>
      <c r="V56" s="24" t="s">
        <v>99</v>
      </c>
      <c r="W56" s="18" t="s">
        <v>99</v>
      </c>
      <c r="X56" s="24">
        <v>3477395.2803530004</v>
      </c>
      <c r="Y56" s="18">
        <v>2.8960561870248896E-2</v>
      </c>
      <c r="Z56" s="24">
        <v>115842.24748099559</v>
      </c>
      <c r="AA56" s="18">
        <v>3.3312936304795385E-2</v>
      </c>
      <c r="AB56" s="24">
        <v>115842.25</v>
      </c>
    </row>
    <row r="57" spans="1:28" x14ac:dyDescent="0.25">
      <c r="A57" s="14">
        <v>111</v>
      </c>
      <c r="B57" s="14" t="s">
        <v>85</v>
      </c>
      <c r="C57" s="14">
        <v>1</v>
      </c>
      <c r="D57" s="15">
        <v>626</v>
      </c>
      <c r="E57" s="14">
        <v>27.83</v>
      </c>
      <c r="F57" s="16">
        <v>22.493711821775065</v>
      </c>
      <c r="G57" s="14">
        <v>1</v>
      </c>
      <c r="H57" s="24">
        <v>44514</v>
      </c>
      <c r="I57" s="15">
        <v>1</v>
      </c>
      <c r="J57" s="14">
        <v>1</v>
      </c>
      <c r="K57" s="17" t="s">
        <v>84</v>
      </c>
      <c r="L57" s="18">
        <v>0.23230000000000001</v>
      </c>
      <c r="M57" s="24">
        <v>9405693.3199999984</v>
      </c>
      <c r="N57" s="24">
        <v>2184942.5582359997</v>
      </c>
      <c r="O57" s="24">
        <v>3490.3235754568686</v>
      </c>
      <c r="P57" s="24" t="s">
        <v>99</v>
      </c>
      <c r="Q57" s="14" t="s">
        <v>99</v>
      </c>
      <c r="R57" s="16" t="s">
        <v>99</v>
      </c>
      <c r="S57" s="14" t="s">
        <v>99</v>
      </c>
      <c r="T57" s="24" t="s">
        <v>99</v>
      </c>
      <c r="U57" s="14" t="s">
        <v>99</v>
      </c>
      <c r="V57" s="24" t="s">
        <v>99</v>
      </c>
      <c r="W57" s="18" t="s">
        <v>99</v>
      </c>
      <c r="X57" s="24">
        <v>2184942.5582359997</v>
      </c>
      <c r="Y57" s="18">
        <v>1.8196713068038134E-2</v>
      </c>
      <c r="Z57" s="24">
        <v>72786.852272152537</v>
      </c>
      <c r="AA57" s="18">
        <v>3.3312936304795385E-2</v>
      </c>
      <c r="AB57" s="24">
        <v>72786.850000000006</v>
      </c>
    </row>
    <row r="58" spans="1:28" x14ac:dyDescent="0.25">
      <c r="A58" s="14">
        <v>118</v>
      </c>
      <c r="B58" s="14" t="s">
        <v>86</v>
      </c>
      <c r="C58" s="14">
        <v>1</v>
      </c>
      <c r="D58" s="15">
        <v>538</v>
      </c>
      <c r="E58" s="14">
        <v>16</v>
      </c>
      <c r="F58" s="16">
        <v>33.625</v>
      </c>
      <c r="G58" s="14">
        <v>1</v>
      </c>
      <c r="H58" s="24">
        <v>46954</v>
      </c>
      <c r="I58" s="15">
        <v>1</v>
      </c>
      <c r="J58" s="14">
        <v>1</v>
      </c>
      <c r="K58" s="17" t="s">
        <v>84</v>
      </c>
      <c r="L58" s="18">
        <v>0.3538</v>
      </c>
      <c r="M58" s="24">
        <v>7659877.793300001</v>
      </c>
      <c r="N58" s="24">
        <v>2710064.7632695404</v>
      </c>
      <c r="O58" s="24">
        <v>5037.2950990140152</v>
      </c>
      <c r="P58" s="24" t="s">
        <v>99</v>
      </c>
      <c r="Q58" s="14" t="s">
        <v>99</v>
      </c>
      <c r="R58" s="16" t="s">
        <v>99</v>
      </c>
      <c r="S58" s="14" t="s">
        <v>99</v>
      </c>
      <c r="T58" s="24" t="s">
        <v>99</v>
      </c>
      <c r="U58" s="14" t="s">
        <v>99</v>
      </c>
      <c r="V58" s="24" t="s">
        <v>99</v>
      </c>
      <c r="W58" s="18" t="s">
        <v>99</v>
      </c>
      <c r="X58" s="24">
        <v>2710064.7632695404</v>
      </c>
      <c r="Y58" s="18">
        <v>2.2570053710167143E-2</v>
      </c>
      <c r="Z58" s="24">
        <v>90280.214840668574</v>
      </c>
      <c r="AA58" s="18">
        <v>3.3312936304795385E-2</v>
      </c>
      <c r="AB58" s="24">
        <v>90280.21</v>
      </c>
    </row>
    <row r="59" spans="1:28" x14ac:dyDescent="0.25">
      <c r="A59" s="14">
        <v>215</v>
      </c>
      <c r="B59" s="14" t="s">
        <v>87</v>
      </c>
      <c r="C59" s="14">
        <v>1</v>
      </c>
      <c r="D59" s="15">
        <v>561</v>
      </c>
      <c r="E59" s="14">
        <v>21.27</v>
      </c>
      <c r="F59" s="16">
        <v>26.375176304654442</v>
      </c>
      <c r="G59" s="14">
        <v>1</v>
      </c>
      <c r="H59" s="24">
        <v>36925</v>
      </c>
      <c r="I59" s="15">
        <v>1</v>
      </c>
      <c r="J59" s="14">
        <v>1</v>
      </c>
      <c r="K59" s="17" t="s">
        <v>84</v>
      </c>
      <c r="L59" s="18">
        <v>0.50109999999999999</v>
      </c>
      <c r="M59" s="24">
        <v>9042500.3499999996</v>
      </c>
      <c r="N59" s="24">
        <v>4531196.9253850002</v>
      </c>
      <c r="O59" s="24">
        <v>8076.9998669964352</v>
      </c>
      <c r="P59" s="24" t="s">
        <v>99</v>
      </c>
      <c r="Q59" s="14" t="s">
        <v>99</v>
      </c>
      <c r="R59" s="16" t="s">
        <v>99</v>
      </c>
      <c r="S59" s="14" t="s">
        <v>99</v>
      </c>
      <c r="T59" s="24" t="s">
        <v>99</v>
      </c>
      <c r="U59" s="14" t="s">
        <v>99</v>
      </c>
      <c r="V59" s="24" t="s">
        <v>99</v>
      </c>
      <c r="W59" s="18" t="s">
        <v>99</v>
      </c>
      <c r="X59" s="24">
        <v>4531196.9253850002</v>
      </c>
      <c r="Y59" s="18">
        <v>3.7736868639958794E-2</v>
      </c>
      <c r="Z59" s="24">
        <v>150947.47455983519</v>
      </c>
      <c r="AA59" s="18">
        <v>3.3312936304795385E-2</v>
      </c>
      <c r="AB59" s="24">
        <v>150947.47</v>
      </c>
    </row>
    <row r="60" spans="1:28" x14ac:dyDescent="0.25">
      <c r="A60" s="14">
        <v>287</v>
      </c>
      <c r="B60" s="14" t="s">
        <v>88</v>
      </c>
      <c r="C60" s="14">
        <v>1</v>
      </c>
      <c r="D60" s="15">
        <v>793</v>
      </c>
      <c r="E60" s="14">
        <v>37.22</v>
      </c>
      <c r="F60" s="16">
        <v>21.305749596990864</v>
      </c>
      <c r="G60" s="14">
        <v>1</v>
      </c>
      <c r="H60" s="24">
        <v>56378</v>
      </c>
      <c r="I60" s="15">
        <v>1</v>
      </c>
      <c r="J60" s="14">
        <v>1</v>
      </c>
      <c r="K60" s="17" t="s">
        <v>84</v>
      </c>
      <c r="L60" s="18">
        <v>0.35119999999999996</v>
      </c>
      <c r="M60" s="24">
        <v>10921745.060000002</v>
      </c>
      <c r="N60" s="24">
        <v>3835716.8650720003</v>
      </c>
      <c r="O60" s="24">
        <v>4836.9695650340482</v>
      </c>
      <c r="P60" s="24" t="s">
        <v>99</v>
      </c>
      <c r="Q60" s="14" t="s">
        <v>99</v>
      </c>
      <c r="R60" s="16" t="s">
        <v>99</v>
      </c>
      <c r="S60" s="14" t="s">
        <v>99</v>
      </c>
      <c r="T60" s="24" t="s">
        <v>99</v>
      </c>
      <c r="U60" s="14" t="s">
        <v>99</v>
      </c>
      <c r="V60" s="24" t="s">
        <v>99</v>
      </c>
      <c r="W60" s="18" t="s">
        <v>99</v>
      </c>
      <c r="X60" s="24">
        <v>3835716.8650720003</v>
      </c>
      <c r="Y60" s="18">
        <v>3.1944747902343244E-2</v>
      </c>
      <c r="Z60" s="24">
        <v>127778.99160937298</v>
      </c>
      <c r="AA60" s="18">
        <v>3.3312936304795385E-2</v>
      </c>
      <c r="AB60" s="24">
        <v>127778.99</v>
      </c>
    </row>
    <row r="61" spans="1:28" x14ac:dyDescent="0.25">
      <c r="A61" s="14">
        <v>309</v>
      </c>
      <c r="B61" s="14" t="s">
        <v>89</v>
      </c>
      <c r="C61" s="14">
        <v>1</v>
      </c>
      <c r="D61" s="15">
        <v>1192</v>
      </c>
      <c r="E61" s="14">
        <v>34.36</v>
      </c>
      <c r="F61" s="16">
        <v>34.691501746216531</v>
      </c>
      <c r="G61" s="14">
        <v>1</v>
      </c>
      <c r="H61" s="24">
        <v>29100</v>
      </c>
      <c r="I61" s="15">
        <v>1</v>
      </c>
      <c r="J61" s="14">
        <v>1</v>
      </c>
      <c r="K61" s="17" t="s">
        <v>84</v>
      </c>
      <c r="L61" s="18">
        <v>0.6462</v>
      </c>
      <c r="M61" s="24">
        <v>21265037.789999999</v>
      </c>
      <c r="N61" s="24">
        <v>13741467.419898</v>
      </c>
      <c r="O61" s="24">
        <v>11528.076694545302</v>
      </c>
      <c r="P61" s="24" t="s">
        <v>99</v>
      </c>
      <c r="Q61" s="14" t="s">
        <v>99</v>
      </c>
      <c r="R61" s="16" t="s">
        <v>99</v>
      </c>
      <c r="S61" s="14" t="s">
        <v>99</v>
      </c>
      <c r="T61" s="24" t="s">
        <v>99</v>
      </c>
      <c r="U61" s="14" t="s">
        <v>99</v>
      </c>
      <c r="V61" s="24" t="s">
        <v>99</v>
      </c>
      <c r="W61" s="18" t="s">
        <v>99</v>
      </c>
      <c r="X61" s="24">
        <v>13741467.419898</v>
      </c>
      <c r="Y61" s="18">
        <v>0.11444215722337076</v>
      </c>
      <c r="Z61" s="24">
        <v>457768.62889348302</v>
      </c>
      <c r="AA61" s="18">
        <v>3.3312936304795385E-2</v>
      </c>
      <c r="AB61" s="24">
        <v>457768.63</v>
      </c>
    </row>
    <row r="62" spans="1:28" x14ac:dyDescent="0.25">
      <c r="A62" s="14">
        <v>331</v>
      </c>
      <c r="B62" s="14" t="s">
        <v>90</v>
      </c>
      <c r="C62" s="14">
        <v>1</v>
      </c>
      <c r="D62" s="15">
        <v>1550</v>
      </c>
      <c r="E62" s="14">
        <v>49.84</v>
      </c>
      <c r="F62" s="16">
        <v>31.099518459069017</v>
      </c>
      <c r="G62" s="14">
        <v>1</v>
      </c>
      <c r="H62" s="24">
        <v>55388</v>
      </c>
      <c r="I62" s="15">
        <v>1</v>
      </c>
      <c r="J62" s="14">
        <v>1</v>
      </c>
      <c r="K62" s="17" t="s">
        <v>84</v>
      </c>
      <c r="L62" s="18">
        <v>0.17499999999999999</v>
      </c>
      <c r="M62" s="24">
        <v>23725740.499999996</v>
      </c>
      <c r="N62" s="24">
        <v>4152004.587499999</v>
      </c>
      <c r="O62" s="24">
        <v>2678.7126370967735</v>
      </c>
      <c r="P62" s="24" t="s">
        <v>99</v>
      </c>
      <c r="Q62" s="14" t="s">
        <v>99</v>
      </c>
      <c r="R62" s="16" t="s">
        <v>99</v>
      </c>
      <c r="S62" s="14" t="s">
        <v>99</v>
      </c>
      <c r="T62" s="24" t="s">
        <v>99</v>
      </c>
      <c r="U62" s="14" t="s">
        <v>99</v>
      </c>
      <c r="V62" s="24" t="s">
        <v>99</v>
      </c>
      <c r="W62" s="18" t="s">
        <v>99</v>
      </c>
      <c r="X62" s="24">
        <v>4152004.587499999</v>
      </c>
      <c r="Y62" s="18">
        <v>3.4578866090151421E-2</v>
      </c>
      <c r="Z62" s="24">
        <v>138315.46436060569</v>
      </c>
      <c r="AA62" s="18">
        <v>3.3312936304795385E-2</v>
      </c>
      <c r="AB62" s="24">
        <v>138315.46</v>
      </c>
    </row>
    <row r="63" spans="1:28" x14ac:dyDescent="0.25">
      <c r="A63" s="14">
        <v>343</v>
      </c>
      <c r="B63" s="14" t="s">
        <v>91</v>
      </c>
      <c r="C63" s="14">
        <v>1</v>
      </c>
      <c r="D63" s="15">
        <v>1221</v>
      </c>
      <c r="E63" s="14">
        <v>43.02</v>
      </c>
      <c r="F63" s="16">
        <v>28.382147838214781</v>
      </c>
      <c r="G63" s="14">
        <v>1</v>
      </c>
      <c r="H63" s="24">
        <v>29184</v>
      </c>
      <c r="I63" s="15">
        <v>1</v>
      </c>
      <c r="J63" s="14">
        <v>1</v>
      </c>
      <c r="K63" s="17" t="s">
        <v>84</v>
      </c>
      <c r="L63" s="18">
        <v>0.60589999999999999</v>
      </c>
      <c r="M63" s="24">
        <v>21259695.539999999</v>
      </c>
      <c r="N63" s="24">
        <v>12881249.527686</v>
      </c>
      <c r="O63" s="24">
        <v>10549.753912928747</v>
      </c>
      <c r="P63" s="24" t="s">
        <v>99</v>
      </c>
      <c r="Q63" s="14" t="s">
        <v>99</v>
      </c>
      <c r="R63" s="16" t="s">
        <v>99</v>
      </c>
      <c r="S63" s="14" t="s">
        <v>99</v>
      </c>
      <c r="T63" s="24" t="s">
        <v>99</v>
      </c>
      <c r="U63" s="14" t="s">
        <v>99</v>
      </c>
      <c r="V63" s="24" t="s">
        <v>99</v>
      </c>
      <c r="W63" s="18" t="s">
        <v>99</v>
      </c>
      <c r="X63" s="24">
        <v>12881249.527686</v>
      </c>
      <c r="Y63" s="18">
        <v>0.10727806126049483</v>
      </c>
      <c r="Z63" s="24">
        <v>429112.2450419793</v>
      </c>
      <c r="AA63" s="18">
        <v>3.3312936304795378E-2</v>
      </c>
      <c r="AB63" s="24">
        <v>429112.25</v>
      </c>
    </row>
    <row r="64" spans="1:28" x14ac:dyDescent="0.25">
      <c r="A64" s="14">
        <v>603</v>
      </c>
      <c r="B64" s="14" t="s">
        <v>92</v>
      </c>
      <c r="C64" s="14">
        <v>1</v>
      </c>
      <c r="D64" s="15">
        <v>1121</v>
      </c>
      <c r="E64" s="14">
        <v>49.7</v>
      </c>
      <c r="F64" s="16">
        <v>22.555331991951707</v>
      </c>
      <c r="G64" s="14">
        <v>1</v>
      </c>
      <c r="H64" s="24">
        <v>31941</v>
      </c>
      <c r="I64" s="15">
        <v>1</v>
      </c>
      <c r="J64" s="14">
        <v>1</v>
      </c>
      <c r="K64" s="17" t="s">
        <v>84</v>
      </c>
      <c r="L64" s="18">
        <v>0.59399999999999997</v>
      </c>
      <c r="M64" s="24">
        <v>19737213.429999996</v>
      </c>
      <c r="N64" s="24">
        <v>11723904.777419997</v>
      </c>
      <c r="O64" s="24">
        <v>10458.434234986617</v>
      </c>
      <c r="P64" s="24" t="s">
        <v>99</v>
      </c>
      <c r="Q64" s="14" t="s">
        <v>99</v>
      </c>
      <c r="R64" s="16" t="s">
        <v>99</v>
      </c>
      <c r="S64" s="14" t="s">
        <v>99</v>
      </c>
      <c r="T64" s="24" t="s">
        <v>99</v>
      </c>
      <c r="U64" s="14" t="s">
        <v>99</v>
      </c>
      <c r="V64" s="24" t="s">
        <v>99</v>
      </c>
      <c r="W64" s="18" t="s">
        <v>99</v>
      </c>
      <c r="X64" s="24">
        <v>11723904.777419997</v>
      </c>
      <c r="Y64" s="18">
        <v>9.7639423273419665E-2</v>
      </c>
      <c r="Z64" s="24">
        <v>390557.69309367868</v>
      </c>
      <c r="AA64" s="18">
        <v>3.3312936304795385E-2</v>
      </c>
      <c r="AB64" s="24">
        <v>390557.69</v>
      </c>
    </row>
    <row r="65" spans="1:28" x14ac:dyDescent="0.25">
      <c r="A65" s="14">
        <v>610</v>
      </c>
      <c r="B65" s="14" t="s">
        <v>93</v>
      </c>
      <c r="C65" s="14">
        <v>1</v>
      </c>
      <c r="D65" s="15">
        <v>2184</v>
      </c>
      <c r="E65" s="14">
        <v>73.8</v>
      </c>
      <c r="F65" s="16">
        <v>29.59349593495935</v>
      </c>
      <c r="G65" s="14">
        <v>1</v>
      </c>
      <c r="H65" s="24">
        <v>47586</v>
      </c>
      <c r="I65" s="15">
        <v>1</v>
      </c>
      <c r="J65" s="14">
        <v>1</v>
      </c>
      <c r="K65" s="17" t="s">
        <v>84</v>
      </c>
      <c r="L65" s="18">
        <v>0.39350000000000002</v>
      </c>
      <c r="M65" s="24">
        <v>31231726.960000005</v>
      </c>
      <c r="N65" s="24">
        <v>12289684.558760002</v>
      </c>
      <c r="O65" s="24">
        <v>5627.1449444871805</v>
      </c>
      <c r="P65" s="24" t="s">
        <v>99</v>
      </c>
      <c r="Q65" s="14" t="s">
        <v>99</v>
      </c>
      <c r="R65" s="16" t="s">
        <v>99</v>
      </c>
      <c r="S65" s="14" t="s">
        <v>99</v>
      </c>
      <c r="T65" s="24" t="s">
        <v>99</v>
      </c>
      <c r="U65" s="14" t="s">
        <v>99</v>
      </c>
      <c r="V65" s="24" t="s">
        <v>99</v>
      </c>
      <c r="W65" s="18" t="s">
        <v>99</v>
      </c>
      <c r="X65" s="24">
        <v>12289684.558760002</v>
      </c>
      <c r="Y65" s="18">
        <v>0.10235136972799982</v>
      </c>
      <c r="Z65" s="24">
        <v>409405.47891199932</v>
      </c>
      <c r="AA65" s="18">
        <v>3.3312936304795385E-2</v>
      </c>
      <c r="AB65" s="24">
        <v>409405.48</v>
      </c>
    </row>
    <row r="66" spans="1:28" x14ac:dyDescent="0.25">
      <c r="A66" s="14">
        <v>615</v>
      </c>
      <c r="B66" s="14" t="s">
        <v>94</v>
      </c>
      <c r="C66" s="14">
        <v>1</v>
      </c>
      <c r="D66" s="15">
        <v>1770</v>
      </c>
      <c r="E66" s="14">
        <v>74.08</v>
      </c>
      <c r="F66" s="16">
        <v>23.893088552915767</v>
      </c>
      <c r="G66" s="14">
        <v>1</v>
      </c>
      <c r="H66" s="24">
        <v>28336</v>
      </c>
      <c r="I66" s="15">
        <v>1</v>
      </c>
      <c r="J66" s="14">
        <v>1</v>
      </c>
      <c r="K66" s="17" t="s">
        <v>84</v>
      </c>
      <c r="L66" s="18">
        <v>0.66610000000000003</v>
      </c>
      <c r="M66" s="24">
        <v>31581407.199999999</v>
      </c>
      <c r="N66" s="24">
        <v>21036375.335919999</v>
      </c>
      <c r="O66" s="24">
        <v>11884.957816903954</v>
      </c>
      <c r="P66" s="24" t="s">
        <v>99</v>
      </c>
      <c r="Q66" s="14" t="s">
        <v>99</v>
      </c>
      <c r="R66" s="16" t="s">
        <v>99</v>
      </c>
      <c r="S66" s="14" t="s">
        <v>99</v>
      </c>
      <c r="T66" s="24" t="s">
        <v>99</v>
      </c>
      <c r="U66" s="14" t="s">
        <v>99</v>
      </c>
      <c r="V66" s="24" t="s">
        <v>99</v>
      </c>
      <c r="W66" s="18" t="s">
        <v>99</v>
      </c>
      <c r="X66" s="24">
        <v>21036375.335919999</v>
      </c>
      <c r="Y66" s="18">
        <v>0.17519585791231787</v>
      </c>
      <c r="Z66" s="24">
        <v>700783.43164927152</v>
      </c>
      <c r="AA66" s="18">
        <v>3.3312936304795385E-2</v>
      </c>
      <c r="AB66" s="24">
        <v>700783.43</v>
      </c>
    </row>
    <row r="67" spans="1:28" x14ac:dyDescent="0.25">
      <c r="A67" s="14">
        <v>720</v>
      </c>
      <c r="B67" s="14" t="s">
        <v>95</v>
      </c>
      <c r="C67" s="14">
        <v>1</v>
      </c>
      <c r="D67" s="15">
        <v>1289</v>
      </c>
      <c r="E67" s="14">
        <v>56.129999999999995</v>
      </c>
      <c r="F67" s="16">
        <v>22.964546588277216</v>
      </c>
      <c r="G67" s="14">
        <v>1</v>
      </c>
      <c r="H67" s="24">
        <v>37373</v>
      </c>
      <c r="I67" s="15">
        <v>1</v>
      </c>
      <c r="J67" s="14">
        <v>1</v>
      </c>
      <c r="K67" s="17" t="s">
        <v>84</v>
      </c>
      <c r="L67" s="18">
        <v>0.50990000000000002</v>
      </c>
      <c r="M67" s="24">
        <v>20098262.939999998</v>
      </c>
      <c r="N67" s="24">
        <v>10248104.273105999</v>
      </c>
      <c r="O67" s="24">
        <v>7950.4300024096192</v>
      </c>
      <c r="P67" s="24" t="s">
        <v>99</v>
      </c>
      <c r="Q67" s="14" t="s">
        <v>99</v>
      </c>
      <c r="R67" s="16" t="s">
        <v>99</v>
      </c>
      <c r="S67" s="14" t="s">
        <v>99</v>
      </c>
      <c r="T67" s="24" t="s">
        <v>99</v>
      </c>
      <c r="U67" s="14" t="s">
        <v>99</v>
      </c>
      <c r="V67" s="24" t="s">
        <v>99</v>
      </c>
      <c r="W67" s="18" t="s">
        <v>99</v>
      </c>
      <c r="X67" s="24">
        <v>10248104.273105999</v>
      </c>
      <c r="Y67" s="18">
        <v>8.5348611223720394E-2</v>
      </c>
      <c r="Z67" s="24">
        <v>341394.44489488157</v>
      </c>
      <c r="AA67" s="18">
        <v>3.3312936304795385E-2</v>
      </c>
      <c r="AB67" s="24">
        <v>341394.44</v>
      </c>
    </row>
    <row r="68" spans="1:28" x14ac:dyDescent="0.25">
      <c r="A68" s="14">
        <v>760</v>
      </c>
      <c r="B68" s="14" t="s">
        <v>96</v>
      </c>
      <c r="C68" s="14">
        <v>1</v>
      </c>
      <c r="D68" s="15">
        <v>1697.0000000169703</v>
      </c>
      <c r="E68" s="14">
        <v>49.33</v>
      </c>
      <c r="F68" s="16">
        <v>34.400973039062848</v>
      </c>
      <c r="G68" s="14">
        <v>1</v>
      </c>
      <c r="H68" s="24">
        <v>52817</v>
      </c>
      <c r="I68" s="15">
        <v>1</v>
      </c>
      <c r="J68" s="14">
        <v>1</v>
      </c>
      <c r="K68" s="17" t="s">
        <v>84</v>
      </c>
      <c r="L68" s="18">
        <v>0.28739999999999999</v>
      </c>
      <c r="M68" s="24">
        <v>27918744.359829191</v>
      </c>
      <c r="N68" s="24">
        <v>8023847.1290149093</v>
      </c>
      <c r="O68" s="24">
        <v>4728.2540535855451</v>
      </c>
      <c r="P68" s="24" t="s">
        <v>99</v>
      </c>
      <c r="Q68" s="14" t="s">
        <v>99</v>
      </c>
      <c r="R68" s="16" t="s">
        <v>99</v>
      </c>
      <c r="S68" s="14" t="s">
        <v>99</v>
      </c>
      <c r="T68" s="24" t="s">
        <v>99</v>
      </c>
      <c r="U68" s="14" t="s">
        <v>99</v>
      </c>
      <c r="V68" s="24" t="s">
        <v>99</v>
      </c>
      <c r="W68" s="18" t="s">
        <v>99</v>
      </c>
      <c r="X68" s="24">
        <v>8023847.1290149093</v>
      </c>
      <c r="Y68" s="18">
        <v>6.6824477082072245E-2</v>
      </c>
      <c r="Z68" s="24">
        <v>267297.90832828899</v>
      </c>
      <c r="AA68" s="18">
        <v>3.3312936304795385E-2</v>
      </c>
      <c r="AB68" s="24">
        <v>267297.90999999997</v>
      </c>
    </row>
    <row r="69" spans="1:28" x14ac:dyDescent="0.25">
      <c r="A69" s="14">
        <v>778</v>
      </c>
      <c r="B69" s="14" t="s">
        <v>97</v>
      </c>
      <c r="C69" s="14">
        <v>1</v>
      </c>
      <c r="D69" s="15">
        <v>1021</v>
      </c>
      <c r="E69" s="14">
        <v>48.04</v>
      </c>
      <c r="F69" s="16">
        <v>21.253122398001665</v>
      </c>
      <c r="G69" s="14">
        <v>1</v>
      </c>
      <c r="H69" s="24">
        <v>34204</v>
      </c>
      <c r="I69" s="15">
        <v>1</v>
      </c>
      <c r="J69" s="14">
        <v>1</v>
      </c>
      <c r="K69" s="17" t="s">
        <v>84</v>
      </c>
      <c r="L69" s="18">
        <v>0.52629999999999999</v>
      </c>
      <c r="M69" s="24">
        <v>17551815.050000001</v>
      </c>
      <c r="N69" s="24">
        <v>9237520.2608150002</v>
      </c>
      <c r="O69" s="24">
        <v>9047.522292668953</v>
      </c>
      <c r="P69" s="24" t="s">
        <v>99</v>
      </c>
      <c r="Q69" s="14" t="s">
        <v>99</v>
      </c>
      <c r="R69" s="16" t="s">
        <v>99</v>
      </c>
      <c r="S69" s="14" t="s">
        <v>99</v>
      </c>
      <c r="T69" s="24" t="s">
        <v>99</v>
      </c>
      <c r="U69" s="14" t="s">
        <v>99</v>
      </c>
      <c r="V69" s="24" t="s">
        <v>99</v>
      </c>
      <c r="W69" s="18" t="s">
        <v>99</v>
      </c>
      <c r="X69" s="24">
        <v>9237520.2608150002</v>
      </c>
      <c r="Y69" s="18">
        <v>7.6932231015696739E-2</v>
      </c>
      <c r="Z69" s="24">
        <v>307728.92406278697</v>
      </c>
      <c r="AA69" s="18">
        <v>3.3312936304795385E-2</v>
      </c>
      <c r="AB69" s="24">
        <v>307728.94</v>
      </c>
    </row>
    <row r="70" spans="1:28" x14ac:dyDescent="0.25">
      <c r="A70" s="19"/>
      <c r="B70" s="19"/>
      <c r="C70" s="19"/>
      <c r="D70" s="19"/>
      <c r="E70" s="19"/>
      <c r="F70" s="20"/>
      <c r="G70" s="19"/>
      <c r="H70" s="19"/>
      <c r="I70" s="19"/>
      <c r="J70" s="19"/>
      <c r="K70" s="19"/>
      <c r="L70" s="21"/>
      <c r="M70" s="20"/>
      <c r="N70" s="19"/>
      <c r="O70" s="19"/>
      <c r="P70" s="19"/>
      <c r="Q70" s="19"/>
      <c r="R70" s="20"/>
      <c r="S70" s="19"/>
      <c r="T70" s="19"/>
      <c r="U70" s="19"/>
      <c r="V70" s="19"/>
      <c r="W70" s="19"/>
      <c r="X70" s="19"/>
      <c r="Y70" s="19"/>
      <c r="Z70" s="19"/>
      <c r="AA70" s="19"/>
      <c r="AB70" s="25">
        <f>SUM(AB3:AB69)</f>
        <v>20000000.000000004</v>
      </c>
    </row>
    <row r="71" spans="1:28" x14ac:dyDescent="0.25">
      <c r="A71" s="1" t="s">
        <v>102</v>
      </c>
    </row>
  </sheetData>
  <mergeCells count="2">
    <mergeCell ref="F1:G1"/>
    <mergeCell ref="H1:I1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RuralSchoolAid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Rural School Aid</dc:title>
  <dc:creator>DESE</dc:creator>
  <cp:lastModifiedBy>Zou, Dong (EOE)</cp:lastModifiedBy>
  <dcterms:created xsi:type="dcterms:W3CDTF">2026-08-07T21:31:36Z</dcterms:created>
  <dcterms:modified xsi:type="dcterms:W3CDTF">2026-08-10T20:14:04Z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Aug 10 2026 12:00AM</vt:lpwstr>
  </property>
</Properties>
</file>