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2023-08\SCTASK0430062\"/>
    </mc:Choice>
  </mc:AlternateContent>
  <xr:revisionPtr revIDLastSave="0" documentId="13_ncr:1_{48C32550-0454-4952-BF8E-4E4A0BDF0229}" xr6:coauthVersionLast="47" xr6:coauthVersionMax="47" xr10:uidLastSave="{00000000-0000-0000-0000-000000000000}"/>
  <bookViews>
    <workbookView xWindow="-38520" yWindow="660" windowWidth="38640" windowHeight="21120" tabRatio="771" firstSheet="1" activeTab="1" xr2:uid="{00000000-000D-0000-FFFF-FFFF00000000}"/>
  </bookViews>
  <sheets>
    <sheet name="NSSCalc" sheetId="3" state="hidden" r:id="rId1"/>
    <sheet name="Report" sheetId="10" r:id="rId2"/>
    <sheet name="lea" sheetId="11" state="hidden" r:id="rId3"/>
  </sheets>
  <externalReferences>
    <externalReference r:id="rId4"/>
  </externalReferences>
  <definedNames>
    <definedName name="_xlnm._FilterDatabase" localSheetId="2" hidden="1">lea!$A$1:$A$2</definedName>
    <definedName name="_xlnm._FilterDatabase" localSheetId="0" hidden="1">NSSCalc!$A$3:$DA$443</definedName>
    <definedName name="lea">lea!$A$2:$B$439</definedName>
    <definedName name="leaname">lea!$A$2:$A$439</definedName>
    <definedName name="NSS_EOYR_Import">NSSCalc!#REF!</definedName>
    <definedName name="nsscalc">NSSCalc!$A$4:$DA$441</definedName>
    <definedName name="org4code">lea!$E$2:$E$439</definedName>
    <definedName name="_xlnm.Print_Area" localSheetId="1">Report!$C$1:$H$65</definedName>
    <definedName name="Web_leas">OFFSET([1]Web_Status!$D$1:$D$65536,9,0,COUNTA([1]Web_Status!$D$1:$D$65536))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0" l="1"/>
  <c r="B4" i="10"/>
  <c r="F53" i="10" l="1"/>
  <c r="E43" i="10"/>
  <c r="F22" i="10"/>
  <c r="E40" i="10"/>
  <c r="E41" i="10"/>
  <c r="F21" i="10"/>
  <c r="F40" i="10"/>
  <c r="F20" i="10"/>
  <c r="F42" i="10"/>
  <c r="F54" i="10"/>
  <c r="F43" i="10"/>
  <c r="F41" i="10"/>
  <c r="E54" i="10"/>
  <c r="E9" i="10"/>
  <c r="F9" i="10"/>
  <c r="E42" i="10"/>
  <c r="E21" i="10"/>
  <c r="H26" i="10"/>
  <c r="H25" i="10"/>
  <c r="E10" i="10"/>
  <c r="E7" i="10"/>
  <c r="F7" i="10"/>
  <c r="F8" i="10"/>
  <c r="E8" i="10"/>
  <c r="F10" i="10"/>
  <c r="F55" i="10"/>
  <c r="F17" i="10"/>
  <c r="E17" i="10"/>
  <c r="H59" i="10"/>
  <c r="F50" i="10" l="1"/>
  <c r="H9" i="10"/>
  <c r="E50" i="10"/>
  <c r="H40" i="10"/>
  <c r="H41" i="10"/>
  <c r="H42" i="10"/>
  <c r="H54" i="10"/>
  <c r="H10" i="10"/>
  <c r="H21" i="10"/>
  <c r="H43" i="10"/>
  <c r="H7" i="10"/>
  <c r="H8" i="10"/>
  <c r="H27" i="10"/>
  <c r="F14" i="10"/>
  <c r="H17" i="10"/>
  <c r="F47" i="10"/>
  <c r="F6" i="10" l="1"/>
  <c r="F11" i="10"/>
  <c r="E53" i="10"/>
  <c r="H53" i="10" s="1"/>
  <c r="F15" i="10"/>
  <c r="H50" i="10"/>
  <c r="E47" i="10"/>
  <c r="H47" i="10" s="1"/>
  <c r="F49" i="10"/>
  <c r="E14" i="10"/>
  <c r="F12" i="10"/>
  <c r="E44" i="10"/>
  <c r="F48" i="10"/>
  <c r="E48" i="10"/>
  <c r="E45" i="10"/>
  <c r="E20" i="10"/>
  <c r="F39" i="10"/>
  <c r="F44" i="10"/>
  <c r="E6" i="10"/>
  <c r="F16" i="10"/>
  <c r="F13" i="10"/>
  <c r="E13" i="10"/>
  <c r="E12" i="10"/>
  <c r="E11" i="10"/>
  <c r="E15" i="10"/>
  <c r="E16" i="10"/>
  <c r="F45" i="10"/>
  <c r="E49" i="10"/>
  <c r="E46" i="10"/>
  <c r="F46" i="10"/>
  <c r="E39" i="10"/>
  <c r="E22" i="10"/>
  <c r="H14" i="10" l="1"/>
  <c r="H22" i="10"/>
  <c r="H20" i="10"/>
  <c r="H11" i="10"/>
  <c r="H6" i="10"/>
  <c r="H15" i="10"/>
  <c r="H49" i="10"/>
  <c r="H12" i="10"/>
  <c r="F18" i="10"/>
  <c r="E51" i="10"/>
  <c r="H45" i="10"/>
  <c r="H44" i="10"/>
  <c r="E55" i="10"/>
  <c r="H55" i="10" s="1"/>
  <c r="F51" i="10"/>
  <c r="H39" i="10"/>
  <c r="H48" i="10"/>
  <c r="H16" i="10"/>
  <c r="E18" i="10"/>
  <c r="H13" i="10"/>
  <c r="H46" i="10"/>
  <c r="F57" i="10" l="1"/>
  <c r="H18" i="10"/>
  <c r="E24" i="10"/>
  <c r="E57" i="10"/>
  <c r="H51" i="10"/>
  <c r="F24" i="10"/>
  <c r="H57" i="10" l="1"/>
  <c r="H24" i="10"/>
  <c r="H29" i="10" l="1"/>
  <c r="H30" i="10" l="1"/>
  <c r="H31" i="10" l="1"/>
  <c r="H60" i="10" l="1"/>
  <c r="H32" i="10"/>
  <c r="H61" i="10"/>
  <c r="H63" i="10" l="1"/>
  <c r="H64" i="10" l="1"/>
</calcChain>
</file>

<file path=xl/sharedStrings.xml><?xml version="1.0" encoding="utf-8"?>
<sst xmlns="http://schemas.openxmlformats.org/spreadsheetml/2006/main" count="2826" uniqueCount="1071">
  <si>
    <t>0001</t>
  </si>
  <si>
    <t>0005</t>
  </si>
  <si>
    <t>0007</t>
  </si>
  <si>
    <t>0008</t>
  </si>
  <si>
    <t>0009</t>
  </si>
  <si>
    <t>0010</t>
  </si>
  <si>
    <t>0014</t>
  </si>
  <si>
    <t>0016</t>
  </si>
  <si>
    <t>0017</t>
  </si>
  <si>
    <t>0018</t>
  </si>
  <si>
    <t>0020</t>
  </si>
  <si>
    <t>0024</t>
  </si>
  <si>
    <t>0025</t>
  </si>
  <si>
    <t>0026</t>
  </si>
  <si>
    <t>0027</t>
  </si>
  <si>
    <t>0028</t>
  </si>
  <si>
    <t>0030</t>
  </si>
  <si>
    <t>0031</t>
  </si>
  <si>
    <t>0035</t>
  </si>
  <si>
    <t>0036</t>
  </si>
  <si>
    <t>0038</t>
  </si>
  <si>
    <t>0039</t>
  </si>
  <si>
    <t>0040</t>
  </si>
  <si>
    <t>0041</t>
  </si>
  <si>
    <t>0043</t>
  </si>
  <si>
    <t>0044</t>
  </si>
  <si>
    <t>0045</t>
  </si>
  <si>
    <t>0046</t>
  </si>
  <si>
    <t>0048</t>
  </si>
  <si>
    <t>0049</t>
  </si>
  <si>
    <t>0050</t>
  </si>
  <si>
    <t>0051</t>
  </si>
  <si>
    <t>0052</t>
  </si>
  <si>
    <t>0057</t>
  </si>
  <si>
    <t>0061</t>
  </si>
  <si>
    <t>0063</t>
  </si>
  <si>
    <t>0065</t>
  </si>
  <si>
    <t>0067</t>
  </si>
  <si>
    <t>0068</t>
  </si>
  <si>
    <t>0071</t>
  </si>
  <si>
    <t>0072</t>
  </si>
  <si>
    <t>0073</t>
  </si>
  <si>
    <t>0077</t>
  </si>
  <si>
    <t>0078</t>
  </si>
  <si>
    <t>0079</t>
  </si>
  <si>
    <t>0083</t>
  </si>
  <si>
    <t>0085</t>
  </si>
  <si>
    <t>0086</t>
  </si>
  <si>
    <t>0087</t>
  </si>
  <si>
    <t>0088</t>
  </si>
  <si>
    <t>0091</t>
  </si>
  <si>
    <t>0093</t>
  </si>
  <si>
    <t>0094</t>
  </si>
  <si>
    <t>0096</t>
  </si>
  <si>
    <t>0098</t>
  </si>
  <si>
    <t>0100</t>
  </si>
  <si>
    <t>0101</t>
  </si>
  <si>
    <t>0103</t>
  </si>
  <si>
    <t>0105</t>
  </si>
  <si>
    <t>0107</t>
  </si>
  <si>
    <t>0114</t>
  </si>
  <si>
    <t>0117</t>
  </si>
  <si>
    <t>0118</t>
  </si>
  <si>
    <t>0121</t>
  </si>
  <si>
    <t>0122</t>
  </si>
  <si>
    <t>0125</t>
  </si>
  <si>
    <t>0127</t>
  </si>
  <si>
    <t>0128</t>
  </si>
  <si>
    <t>0131</t>
  </si>
  <si>
    <t>0133</t>
  </si>
  <si>
    <t>0135</t>
  </si>
  <si>
    <t>0136</t>
  </si>
  <si>
    <t>0138</t>
  </si>
  <si>
    <t>0139</t>
  </si>
  <si>
    <t>0141</t>
  </si>
  <si>
    <t>0142</t>
  </si>
  <si>
    <t>0144</t>
  </si>
  <si>
    <t>0148</t>
  </si>
  <si>
    <t>0149</t>
  </si>
  <si>
    <t>0150</t>
  </si>
  <si>
    <t>0151</t>
  </si>
  <si>
    <t>0152</t>
  </si>
  <si>
    <t>0153</t>
  </si>
  <si>
    <t>0154</t>
  </si>
  <si>
    <t>0155</t>
  </si>
  <si>
    <t>0157</t>
  </si>
  <si>
    <t>0158</t>
  </si>
  <si>
    <t>0159</t>
  </si>
  <si>
    <t>0160</t>
  </si>
  <si>
    <t>0161</t>
  </si>
  <si>
    <t>0163</t>
  </si>
  <si>
    <t>0164</t>
  </si>
  <si>
    <t>0165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</si>
  <si>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</si>
  <si>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</si>
  <si>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</si>
  <si>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</si>
  <si>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</si>
  <si>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</si>
  <si>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</si>
  <si>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</si>
  <si>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</si>
  <si>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0177</t>
  </si>
  <si>
    <t>0178</t>
  </si>
  <si>
    <t>0181</t>
  </si>
  <si>
    <t>0182</t>
  </si>
  <si>
    <t>0184</t>
  </si>
  <si>
    <t>0185</t>
  </si>
  <si>
    <t>0186</t>
  </si>
  <si>
    <t>0187</t>
  </si>
  <si>
    <t>0189</t>
  </si>
  <si>
    <t>0196</t>
  </si>
  <si>
    <t>0197</t>
  </si>
  <si>
    <t>0201</t>
  </si>
  <si>
    <t>0204</t>
  </si>
  <si>
    <t>0207</t>
  </si>
  <si>
    <t>0208</t>
  </si>
  <si>
    <t>0209</t>
  </si>
  <si>
    <t>0210</t>
  </si>
  <si>
    <t>0211</t>
  </si>
  <si>
    <t>0213</t>
  </si>
  <si>
    <t>0214</t>
  </si>
  <si>
    <t>0215</t>
  </si>
  <si>
    <t>0217</t>
  </si>
  <si>
    <t>0218</t>
  </si>
  <si>
    <t>0219</t>
  </si>
  <si>
    <t>0220</t>
  </si>
  <si>
    <t>0223</t>
  </si>
  <si>
    <t>0224</t>
  </si>
  <si>
    <t>0226</t>
  </si>
  <si>
    <t>0227</t>
  </si>
  <si>
    <t>0230</t>
  </si>
  <si>
    <t>0231</t>
  </si>
  <si>
    <t>0234</t>
  </si>
  <si>
    <t>0236</t>
  </si>
  <si>
    <t>0238</t>
  </si>
  <si>
    <t>0239</t>
  </si>
  <si>
    <t>0240</t>
  </si>
  <si>
    <t>0242</t>
  </si>
  <si>
    <t>0243</t>
  </si>
  <si>
    <t>0246</t>
  </si>
  <si>
    <t>0248</t>
  </si>
  <si>
    <t>0249</t>
  </si>
  <si>
    <t>0250</t>
  </si>
  <si>
    <t>0251</t>
  </si>
  <si>
    <t>0252</t>
  </si>
  <si>
    <t>0253</t>
  </si>
  <si>
    <t>0258</t>
  </si>
  <si>
    <t>0261</t>
  </si>
  <si>
    <t>0262</t>
  </si>
  <si>
    <t>0263</t>
  </si>
  <si>
    <t>0264</t>
  </si>
  <si>
    <t>0265</t>
  </si>
  <si>
    <t>0266</t>
  </si>
  <si>
    <t>0269</t>
  </si>
  <si>
    <t>0271</t>
  </si>
  <si>
    <t>0272</t>
  </si>
  <si>
    <t>0273</t>
  </si>
  <si>
    <t>0274</t>
  </si>
  <si>
    <t>0275</t>
  </si>
  <si>
    <t>0276</t>
  </si>
  <si>
    <t>0278</t>
  </si>
  <si>
    <t>0281</t>
  </si>
  <si>
    <t>0284</t>
  </si>
  <si>
    <t>0285</t>
  </si>
  <si>
    <t>0287</t>
  </si>
  <si>
    <t>0288</t>
  </si>
  <si>
    <t>0289</t>
  </si>
  <si>
    <t>0290</t>
  </si>
  <si>
    <t>0291</t>
  </si>
  <si>
    <t>0292</t>
  </si>
  <si>
    <t>0293</t>
  </si>
  <si>
    <t>0295</t>
  </si>
  <si>
    <t>0298</t>
  </si>
  <si>
    <t>0300</t>
  </si>
  <si>
    <t>0301</t>
  </si>
  <si>
    <t>0304</t>
  </si>
  <si>
    <t>0305</t>
  </si>
  <si>
    <t>0306</t>
  </si>
  <si>
    <t>0307</t>
  </si>
  <si>
    <t>0308</t>
  </si>
  <si>
    <t>0309</t>
  </si>
  <si>
    <t>0310</t>
  </si>
  <si>
    <t>0315</t>
  </si>
  <si>
    <t>0317</t>
  </si>
  <si>
    <t>0318</t>
  </si>
  <si>
    <t>0321</t>
  </si>
  <si>
    <t>0322</t>
  </si>
  <si>
    <t>0323</t>
  </si>
  <si>
    <t>0325</t>
  </si>
  <si>
    <t>0326</t>
  </si>
  <si>
    <t>0327</t>
  </si>
  <si>
    <t>0330</t>
  </si>
  <si>
    <t>0331</t>
  </si>
  <si>
    <t>0332</t>
  </si>
  <si>
    <t>0335</t>
  </si>
  <si>
    <t>0336</t>
  </si>
  <si>
    <t>0337</t>
  </si>
  <si>
    <t>0340</t>
  </si>
  <si>
    <t>0341</t>
  </si>
  <si>
    <t>0342</t>
  </si>
  <si>
    <t>0344</t>
  </si>
  <si>
    <t>0346</t>
  </si>
  <si>
    <t>0347</t>
  </si>
  <si>
    <t>Woburn</t>
  </si>
  <si>
    <t>0348</t>
  </si>
  <si>
    <t>0350</t>
  </si>
  <si>
    <t>0406</t>
  </si>
  <si>
    <t>0600</t>
  </si>
  <si>
    <t>0603</t>
  </si>
  <si>
    <t>0605</t>
  </si>
  <si>
    <t>0610</t>
  </si>
  <si>
    <t>0615</t>
  </si>
  <si>
    <t>0616</t>
  </si>
  <si>
    <t>Ayer Shirley</t>
  </si>
  <si>
    <t>0618</t>
  </si>
  <si>
    <t>0620</t>
  </si>
  <si>
    <t>0622</t>
  </si>
  <si>
    <t>0625</t>
  </si>
  <si>
    <t>0632</t>
  </si>
  <si>
    <t>0635</t>
  </si>
  <si>
    <t>0640</t>
  </si>
  <si>
    <t>0645</t>
  </si>
  <si>
    <t>0650</t>
  </si>
  <si>
    <t>0655</t>
  </si>
  <si>
    <t>0658</t>
  </si>
  <si>
    <t>0660</t>
  </si>
  <si>
    <t>0662</t>
  </si>
  <si>
    <t>Farmington River</t>
  </si>
  <si>
    <t>0665</t>
  </si>
  <si>
    <t>0670</t>
  </si>
  <si>
    <t>0672</t>
  </si>
  <si>
    <t>0673</t>
  </si>
  <si>
    <t>0674</t>
  </si>
  <si>
    <t>0675</t>
  </si>
  <si>
    <t>0680</t>
  </si>
  <si>
    <t>0683</t>
  </si>
  <si>
    <t>0685</t>
  </si>
  <si>
    <t>0690</t>
  </si>
  <si>
    <t>0695</t>
  </si>
  <si>
    <t>0700</t>
  </si>
  <si>
    <t>0705</t>
  </si>
  <si>
    <t>0710</t>
  </si>
  <si>
    <t>0712</t>
  </si>
  <si>
    <t>Monomoy</t>
  </si>
  <si>
    <t>0715</t>
  </si>
  <si>
    <t>0717</t>
  </si>
  <si>
    <t>0720</t>
  </si>
  <si>
    <t>0728</t>
  </si>
  <si>
    <t>0730</t>
  </si>
  <si>
    <t>0735</t>
  </si>
  <si>
    <t>0740</t>
  </si>
  <si>
    <t>0745</t>
  </si>
  <si>
    <t>0750</t>
  </si>
  <si>
    <t>0753</t>
  </si>
  <si>
    <t>0755</t>
  </si>
  <si>
    <t>0763</t>
  </si>
  <si>
    <t>Somerset Berkley</t>
  </si>
  <si>
    <t>0765</t>
  </si>
  <si>
    <t>0766</t>
  </si>
  <si>
    <t>0767</t>
  </si>
  <si>
    <t>0770</t>
  </si>
  <si>
    <t>0774</t>
  </si>
  <si>
    <t>0775</t>
  </si>
  <si>
    <t>0801</t>
  </si>
  <si>
    <t>0805</t>
  </si>
  <si>
    <t>0806</t>
  </si>
  <si>
    <t>0810</t>
  </si>
  <si>
    <t>0815</t>
  </si>
  <si>
    <t>0817</t>
  </si>
  <si>
    <t>0818</t>
  </si>
  <si>
    <t>0821</t>
  </si>
  <si>
    <t>0823</t>
  </si>
  <si>
    <t>0825</t>
  </si>
  <si>
    <t>0828</t>
  </si>
  <si>
    <t>0829</t>
  </si>
  <si>
    <t>0832</t>
  </si>
  <si>
    <t>0851</t>
  </si>
  <si>
    <t>0852</t>
  </si>
  <si>
    <t>0853</t>
  </si>
  <si>
    <t>0855</t>
  </si>
  <si>
    <t>0860</t>
  </si>
  <si>
    <t>0871</t>
  </si>
  <si>
    <t>0872</t>
  </si>
  <si>
    <t>0873</t>
  </si>
  <si>
    <t>0876</t>
  </si>
  <si>
    <t>0878</t>
  </si>
  <si>
    <t>0879</t>
  </si>
  <si>
    <t>0885</t>
  </si>
  <si>
    <t>0910</t>
  </si>
  <si>
    <t>0915</t>
  </si>
  <si>
    <t>org4code</t>
  </si>
  <si>
    <t/>
  </si>
  <si>
    <t>0003</t>
  </si>
  <si>
    <t>0023</t>
  </si>
  <si>
    <t>0056</t>
  </si>
  <si>
    <t>0064</t>
  </si>
  <si>
    <t>0074</t>
  </si>
  <si>
    <t>0082</t>
  </si>
  <si>
    <t>0089</t>
  </si>
  <si>
    <t>0095</t>
  </si>
  <si>
    <t>0097</t>
  </si>
  <si>
    <t>0099</t>
  </si>
  <si>
    <t>0109</t>
  </si>
  <si>
    <t>0110</t>
  </si>
  <si>
    <t>0111</t>
  </si>
  <si>
    <t>0129</t>
  </si>
  <si>
    <t>0137</t>
  </si>
  <si>
    <t>0145</t>
  </si>
  <si>
    <t>0162</t>
  </si>
  <si>
    <t>0176</t>
  </si>
  <si>
    <t>0190</t>
  </si>
  <si>
    <t>0191</t>
  </si>
  <si>
    <t>0198</t>
  </si>
  <si>
    <t>0199</t>
  </si>
  <si>
    <t>0212</t>
  </si>
  <si>
    <t>0221</t>
  </si>
  <si>
    <t>0229</t>
  </si>
  <si>
    <t>0244</t>
  </si>
  <si>
    <t>0277</t>
  </si>
  <si>
    <t>0296</t>
  </si>
  <si>
    <t>0314</t>
  </si>
  <si>
    <t>0316</t>
  </si>
  <si>
    <t>0343</t>
  </si>
  <si>
    <t>0698</t>
  </si>
  <si>
    <t>0725</t>
  </si>
  <si>
    <t>0760</t>
  </si>
  <si>
    <t>0773</t>
  </si>
  <si>
    <t>0778</t>
  </si>
  <si>
    <t>0780</t>
  </si>
  <si>
    <t>0830</t>
  </si>
  <si>
    <t xml:space="preserve"> 1. Administration (1000)</t>
  </si>
  <si>
    <t xml:space="preserve"> 2. Instruction (2000)</t>
  </si>
  <si>
    <t xml:space="preserve"> 3. Attendance-Health (3100, 3200)</t>
  </si>
  <si>
    <t xml:space="preserve"> 4. Food Services (3400)</t>
  </si>
  <si>
    <t xml:space="preserve"> 5. Athletics/Student Activities/ Security (3500,3600)</t>
  </si>
  <si>
    <t xml:space="preserve"> 6. Maintenance (4000)</t>
  </si>
  <si>
    <t xml:space="preserve"> 7. Employee Benefits (5100)</t>
  </si>
  <si>
    <t xml:space="preserve"> 8. Insurance (5200)</t>
  </si>
  <si>
    <t xml:space="preserve"> 9. Retired Employee Insurance (5250)</t>
  </si>
  <si>
    <t>10. Rentals (5300)</t>
  </si>
  <si>
    <t>11. Short Term Interest RAN's (5400)</t>
  </si>
  <si>
    <t>12. Tuition (9000)</t>
  </si>
  <si>
    <t>13. Total School Spending (1 through 12)</t>
  </si>
  <si>
    <t>14. School Revenues</t>
  </si>
  <si>
    <t>15. Net School Spending (13 - 14c)</t>
  </si>
  <si>
    <t>19. Unexpended Net School Spending (18 - 15)</t>
  </si>
  <si>
    <t>20. Percent Unexpended (19 / 16)</t>
  </si>
  <si>
    <t>22. Penalty (19 - 21)</t>
  </si>
  <si>
    <t>(DayPct x SCAdmin) + 1435</t>
  </si>
  <si>
    <t>Total instructional services for reg, sped, voc and undistributed</t>
  </si>
  <si>
    <t>3100 and 3200 totals</t>
  </si>
  <si>
    <t>3400 total less supplies and materials</t>
  </si>
  <si>
    <t>3510 + 3520 + 3600</t>
  </si>
  <si>
    <t>(4000 series) x daypct</t>
  </si>
  <si>
    <t>(5100 + 5150) x daypct</t>
  </si>
  <si>
    <t>(5200 + 5260) x daypct</t>
  </si>
  <si>
    <t>5250 x daypct for districts that can count this</t>
  </si>
  <si>
    <t>(5300 + 5350) x daypct</t>
  </si>
  <si>
    <t>5400 x daypct</t>
  </si>
  <si>
    <t>SUM of 1 - 12</t>
  </si>
  <si>
    <t>14a+14b</t>
  </si>
  <si>
    <t>13 - 14c</t>
  </si>
  <si>
    <t>City/Town</t>
  </si>
  <si>
    <t>PY Sch 19</t>
  </si>
  <si>
    <t>5251 x daypct for districts that can count this</t>
  </si>
  <si>
    <t>From that year's C70 (ESE fills in)</t>
  </si>
  <si>
    <t>From ESE calculation of PY NSS compliance</t>
  </si>
  <si>
    <t>18 - 15</t>
  </si>
  <si>
    <t>19 / 16</t>
  </si>
  <si>
    <t>19 or 5% of 16 or 0 if 17 &gt; 0</t>
  </si>
  <si>
    <t>19 - 21</t>
  </si>
  <si>
    <t>Total</t>
  </si>
  <si>
    <t>0002</t>
  </si>
  <si>
    <t>0004</t>
  </si>
  <si>
    <t>0006</t>
  </si>
  <si>
    <t>0011</t>
  </si>
  <si>
    <t>0012</t>
  </si>
  <si>
    <t>0013</t>
  </si>
  <si>
    <t>0015</t>
  </si>
  <si>
    <t>0019</t>
  </si>
  <si>
    <t>0021</t>
  </si>
  <si>
    <t>0022</t>
  </si>
  <si>
    <t>0029</t>
  </si>
  <si>
    <t>0032</t>
  </si>
  <si>
    <t>0033</t>
  </si>
  <si>
    <t>0034</t>
  </si>
  <si>
    <t>0037</t>
  </si>
  <si>
    <t>0042</t>
  </si>
  <si>
    <t>0047</t>
  </si>
  <si>
    <t>0053</t>
  </si>
  <si>
    <t>0054</t>
  </si>
  <si>
    <t>0055</t>
  </si>
  <si>
    <t>0058</t>
  </si>
  <si>
    <t>0059</t>
  </si>
  <si>
    <t>0060</t>
  </si>
  <si>
    <t>0062</t>
  </si>
  <si>
    <t>0066</t>
  </si>
  <si>
    <t>0069</t>
  </si>
  <si>
    <t>0070</t>
  </si>
  <si>
    <t>0075</t>
  </si>
  <si>
    <t>0076</t>
  </si>
  <si>
    <t>0080</t>
  </si>
  <si>
    <t>0081</t>
  </si>
  <si>
    <t>0084</t>
  </si>
  <si>
    <t>0090</t>
  </si>
  <si>
    <t>0092</t>
  </si>
  <si>
    <t>0102</t>
  </si>
  <si>
    <t>0104</t>
  </si>
  <si>
    <t>0106</t>
  </si>
  <si>
    <t>0108</t>
  </si>
  <si>
    <t>0112</t>
  </si>
  <si>
    <t>0113</t>
  </si>
  <si>
    <t>0115</t>
  </si>
  <si>
    <t>0116</t>
  </si>
  <si>
    <t>0119</t>
  </si>
  <si>
    <t>0120</t>
  </si>
  <si>
    <t>0123</t>
  </si>
  <si>
    <t>0124</t>
  </si>
  <si>
    <t>0126</t>
  </si>
  <si>
    <t>0130</t>
  </si>
  <si>
    <t>0132</t>
  </si>
  <si>
    <t>0134</t>
  </si>
  <si>
    <t>0140</t>
  </si>
  <si>
    <t>0143</t>
  </si>
  <si>
    <t>0146</t>
  </si>
  <si>
    <t>0147</t>
  </si>
  <si>
    <t>0156</t>
  </si>
  <si>
    <t>0166</t>
  </si>
  <si>
    <t>0179</t>
  </si>
  <si>
    <t>0180</t>
  </si>
  <si>
    <t>0183</t>
  </si>
  <si>
    <t>0188</t>
  </si>
  <si>
    <t>0192</t>
  </si>
  <si>
    <t>0193</t>
  </si>
  <si>
    <t>0194</t>
  </si>
  <si>
    <t>0195</t>
  </si>
  <si>
    <t>0200</t>
  </si>
  <si>
    <t>0202</t>
  </si>
  <si>
    <t>0203</t>
  </si>
  <si>
    <t>0205</t>
  </si>
  <si>
    <t>0206</t>
  </si>
  <si>
    <t>0216</t>
  </si>
  <si>
    <t>0222</t>
  </si>
  <si>
    <t>0225</t>
  </si>
  <si>
    <t>0228</t>
  </si>
  <si>
    <t>0232</t>
  </si>
  <si>
    <t>0233</t>
  </si>
  <si>
    <t>0235</t>
  </si>
  <si>
    <t>0237</t>
  </si>
  <si>
    <t>0241</t>
  </si>
  <si>
    <t>0245</t>
  </si>
  <si>
    <t>0247</t>
  </si>
  <si>
    <t>0254</t>
  </si>
  <si>
    <t>0255</t>
  </si>
  <si>
    <t>0256</t>
  </si>
  <si>
    <t>0257</t>
  </si>
  <si>
    <t>0259</t>
  </si>
  <si>
    <t>0260</t>
  </si>
  <si>
    <t>0267</t>
  </si>
  <si>
    <t>0268</t>
  </si>
  <si>
    <t>0270</t>
  </si>
  <si>
    <t>0279</t>
  </si>
  <si>
    <t>0280</t>
  </si>
  <si>
    <t>0282</t>
  </si>
  <si>
    <t>0283</t>
  </si>
  <si>
    <t>0286</t>
  </si>
  <si>
    <t>0294</t>
  </si>
  <si>
    <t>0297</t>
  </si>
  <si>
    <t>0299</t>
  </si>
  <si>
    <t>0302</t>
  </si>
  <si>
    <t>0303</t>
  </si>
  <si>
    <t>0311</t>
  </si>
  <si>
    <t>0312</t>
  </si>
  <si>
    <t>0313</t>
  </si>
  <si>
    <t>0319</t>
  </si>
  <si>
    <t>0320</t>
  </si>
  <si>
    <t>0324</t>
  </si>
  <si>
    <t>0328</t>
  </si>
  <si>
    <t>0329</t>
  </si>
  <si>
    <t>0333</t>
  </si>
  <si>
    <t>0334</t>
  </si>
  <si>
    <t>0338</t>
  </si>
  <si>
    <t>0339</t>
  </si>
  <si>
    <t>0345</t>
  </si>
  <si>
    <t>0349</t>
  </si>
  <si>
    <t>0351</t>
  </si>
  <si>
    <t>lea</t>
  </si>
  <si>
    <t>Carryforward</t>
  </si>
  <si>
    <t>Amt Over/Under</t>
  </si>
  <si>
    <t>New Amount Over/Under</t>
  </si>
  <si>
    <t>Allowable Carryforward</t>
  </si>
  <si>
    <t>Rev code 60 (PY Unexpended Encumbrances)</t>
  </si>
  <si>
    <t>Actual 15 - Reqd 15</t>
  </si>
  <si>
    <t>Amt over/under less Carryforward</t>
  </si>
  <si>
    <t>If "New Amt Over/Under" is &lt;0, this is the smaller of that abs(number) or "Carryforward"</t>
  </si>
  <si>
    <t>Only on municipal side</t>
  </si>
  <si>
    <t>Only on school committee side</t>
  </si>
  <si>
    <t>PY Sch 19, "Educational Media"</t>
  </si>
  <si>
    <t>Actual (Prior Year)</t>
  </si>
  <si>
    <t>Only for municipal districts</t>
  </si>
  <si>
    <t>I don't think anything goes in here…</t>
  </si>
  <si>
    <t>Carryover</t>
  </si>
  <si>
    <t>Quaboag</t>
  </si>
  <si>
    <t>From EOYLog</t>
  </si>
  <si>
    <t>Date Rcvd</t>
  </si>
  <si>
    <t>15. Sch Comm + 15. Muni</t>
  </si>
  <si>
    <t>School               Committee</t>
  </si>
  <si>
    <t>Administration (1000)</t>
  </si>
  <si>
    <t>*</t>
  </si>
  <si>
    <t>Instruction (2000)</t>
  </si>
  <si>
    <t>Attendance-Health (3100, 3200)</t>
  </si>
  <si>
    <t>Food Services (3400)</t>
  </si>
  <si>
    <t>Athletics/Student Activities/Security (3500, 3600)</t>
  </si>
  <si>
    <t>Maintenance (4000)</t>
  </si>
  <si>
    <t>Employer Retirement Contributions (5100)</t>
  </si>
  <si>
    <t>Insurance (5200)</t>
  </si>
  <si>
    <t>Retired Employee Insurance (5250)</t>
  </si>
  <si>
    <t>Rentals (5300)</t>
  </si>
  <si>
    <t>Short Term Interest (5400)</t>
  </si>
  <si>
    <t>Tuition (9000)</t>
  </si>
  <si>
    <t>Total School Spending (lines 1 through 12)</t>
  </si>
  <si>
    <t xml:space="preserve">      14c) Subtotal, School Revenues (14a + 14b)</t>
  </si>
  <si>
    <t xml:space="preserve">     </t>
  </si>
  <si>
    <t>Carryover/Penalty Calculation, Percent Unexpended (19 / 16)</t>
  </si>
  <si>
    <t>Penalty (19 - 21)</t>
  </si>
  <si>
    <t>SC Lookup</t>
  </si>
  <si>
    <t>Muni Lookup</t>
  </si>
  <si>
    <t>9100 through 9400 formunicipal districts less their fac aid.</t>
  </si>
  <si>
    <t>9100 through 9400 All payments to other districts, reg, sped and voc LESS charter facilities aid for regional districts.</t>
  </si>
  <si>
    <t>Allowable carryforward + SC budgeted revenues from PY Sch 19 (tuition, earnings on investments, rental of school facs and other gf rev)</t>
  </si>
  <si>
    <t>PY Sch 19*daypctbudget</t>
  </si>
  <si>
    <t>Manchester Essex</t>
  </si>
  <si>
    <t>PY Sch 19*daypct, maintenance + extraordinary maintenance</t>
  </si>
  <si>
    <t>PY Sch 19*daypct</t>
  </si>
  <si>
    <t>23. Administration (1000)</t>
  </si>
  <si>
    <t>24. Instruction (2000)</t>
  </si>
  <si>
    <t>25. Attendance-Health (3100, 3200)</t>
  </si>
  <si>
    <t>26. Food Services (3400)</t>
  </si>
  <si>
    <t>27. Athletics/Student Activities/ Security (3500,3600)</t>
  </si>
  <si>
    <t>28. Maintenance (4000)</t>
  </si>
  <si>
    <t>29. Employee Benefits (5100)</t>
  </si>
  <si>
    <t>30. Insurance (5200)</t>
  </si>
  <si>
    <t>31. Retired Employee Insurance (5250)</t>
  </si>
  <si>
    <t>32. Rentals (5300)</t>
  </si>
  <si>
    <t>33. Short Term Interest RAN's (5400)</t>
  </si>
  <si>
    <t>34. Tuition (9000)</t>
  </si>
  <si>
    <t>35. Total School Spending (23 through 34)</t>
  </si>
  <si>
    <t>36. Revenues</t>
  </si>
  <si>
    <t>37. Net School Spending (35 - 36)</t>
  </si>
  <si>
    <t>41. Deficiency (40 - 37)</t>
  </si>
  <si>
    <t>Budgeted (Current Year)</t>
  </si>
  <si>
    <t>1000 x daypctbudget</t>
  </si>
  <si>
    <t>2000 not including other programs</t>
  </si>
  <si>
    <t>3100 and 3200</t>
  </si>
  <si>
    <t>3500 and 3600</t>
  </si>
  <si>
    <t>Maint and Extra Maint x daypctbudget</t>
  </si>
  <si>
    <t>5100 and 5150 x daypctbudget</t>
  </si>
  <si>
    <t>5200 and 5260 x daypctbudget</t>
  </si>
  <si>
    <t>5300 x daypctbudget</t>
  </si>
  <si>
    <t>5250 for eligible districts x daypct budget</t>
  </si>
  <si>
    <t>5400 x daypctbudget</t>
  </si>
  <si>
    <t>23 through 34</t>
  </si>
  <si>
    <t>Rev code 03, 04, 05, 08, 09, 10 x daypct</t>
  </si>
  <si>
    <t>No data in here, only on muni side</t>
  </si>
  <si>
    <t>Nothing reported here</t>
  </si>
  <si>
    <t>9000s less other programs (For Regionals - less projected charter facilities aid, using most current charter and choice tuition)</t>
  </si>
  <si>
    <t>9000s less other programs (For Municipal - less projected charter facilities aid, using most current charter and choice tuition)</t>
  </si>
  <si>
    <t>Nothing reported here for municipal</t>
  </si>
  <si>
    <t>37. Sch Comm + 37. Muni</t>
  </si>
  <si>
    <t>if LEA &lt;400, include proj charter reimbursement</t>
  </si>
  <si>
    <t xml:space="preserve">      14c) Subtotal, NSS Revenues (36a + 36b)</t>
  </si>
  <si>
    <t xml:space="preserve">       </t>
  </si>
  <si>
    <t xml:space="preserve"> </t>
  </si>
  <si>
    <t>Massachusetts Department of Elementary and Secondary Education</t>
  </si>
  <si>
    <t xml:space="preserve">Office of School Finance </t>
  </si>
  <si>
    <t>Chesterfield Goshen</t>
  </si>
  <si>
    <t>Upisland</t>
  </si>
  <si>
    <t>Essex North Shore</t>
  </si>
  <si>
    <t xml:space="preserve">Abington                     </t>
  </si>
  <si>
    <t xml:space="preserve">Acton                        </t>
  </si>
  <si>
    <t xml:space="preserve">Acushnet                     </t>
  </si>
  <si>
    <t xml:space="preserve">Adams                        </t>
  </si>
  <si>
    <t xml:space="preserve">Agawam                       </t>
  </si>
  <si>
    <t xml:space="preserve">Alford                       </t>
  </si>
  <si>
    <t xml:space="preserve">Amesbury                     </t>
  </si>
  <si>
    <t xml:space="preserve">Amherst                      </t>
  </si>
  <si>
    <t xml:space="preserve">Andover                      </t>
  </si>
  <si>
    <t xml:space="preserve">Arlington                    </t>
  </si>
  <si>
    <t xml:space="preserve">Ashburnham                   </t>
  </si>
  <si>
    <t xml:space="preserve">Ashby                        </t>
  </si>
  <si>
    <t xml:space="preserve">Ashfield                     </t>
  </si>
  <si>
    <t xml:space="preserve">Ashland                      </t>
  </si>
  <si>
    <t xml:space="preserve">Athol                        </t>
  </si>
  <si>
    <t xml:space="preserve">Attleboro                    </t>
  </si>
  <si>
    <t xml:space="preserve">Auburn                       </t>
  </si>
  <si>
    <t xml:space="preserve">Avon                         </t>
  </si>
  <si>
    <t xml:space="preserve">Ayer                         </t>
  </si>
  <si>
    <t xml:space="preserve">Barnstable                   </t>
  </si>
  <si>
    <t xml:space="preserve">Barre                        </t>
  </si>
  <si>
    <t xml:space="preserve">Becket                       </t>
  </si>
  <si>
    <t xml:space="preserve">Bedford                      </t>
  </si>
  <si>
    <t xml:space="preserve">Belchertown                  </t>
  </si>
  <si>
    <t xml:space="preserve">Bellingham                   </t>
  </si>
  <si>
    <t xml:space="preserve">Belmont                      </t>
  </si>
  <si>
    <t xml:space="preserve">Berkley                      </t>
  </si>
  <si>
    <t xml:space="preserve">Berlin                       </t>
  </si>
  <si>
    <t xml:space="preserve">Bernardston                  </t>
  </si>
  <si>
    <t xml:space="preserve">Beverly                      </t>
  </si>
  <si>
    <t xml:space="preserve">Billerica                    </t>
  </si>
  <si>
    <t xml:space="preserve">Blackstone                   </t>
  </si>
  <si>
    <t xml:space="preserve">Blandford                    </t>
  </si>
  <si>
    <t xml:space="preserve">Bolton                       </t>
  </si>
  <si>
    <t xml:space="preserve">Boston                       </t>
  </si>
  <si>
    <t xml:space="preserve">Bourne                       </t>
  </si>
  <si>
    <t xml:space="preserve">Boxborough                   </t>
  </si>
  <si>
    <t xml:space="preserve">Boxford                      </t>
  </si>
  <si>
    <t xml:space="preserve">Boylston                     </t>
  </si>
  <si>
    <t xml:space="preserve">Braintree                    </t>
  </si>
  <si>
    <t xml:space="preserve">Brewster                     </t>
  </si>
  <si>
    <t xml:space="preserve">Bridgewater                  </t>
  </si>
  <si>
    <t xml:space="preserve">Brimfield                    </t>
  </si>
  <si>
    <t xml:space="preserve">Brockton                     </t>
  </si>
  <si>
    <t xml:space="preserve">Brookfield                   </t>
  </si>
  <si>
    <t xml:space="preserve">Brookline                    </t>
  </si>
  <si>
    <t xml:space="preserve">Buckland                     </t>
  </si>
  <si>
    <t xml:space="preserve">Burlington                   </t>
  </si>
  <si>
    <t xml:space="preserve">Cambridge                    </t>
  </si>
  <si>
    <t xml:space="preserve">Canton                       </t>
  </si>
  <si>
    <t xml:space="preserve">Carlisle                     </t>
  </si>
  <si>
    <t xml:space="preserve">Carver                       </t>
  </si>
  <si>
    <t xml:space="preserve">Charlemont                   </t>
  </si>
  <si>
    <t xml:space="preserve">Charlton                     </t>
  </si>
  <si>
    <t xml:space="preserve">Chatham                      </t>
  </si>
  <si>
    <t xml:space="preserve">Chelmsford                   </t>
  </si>
  <si>
    <t xml:space="preserve">Chelsea                      </t>
  </si>
  <si>
    <t xml:space="preserve">Cheshire                     </t>
  </si>
  <si>
    <t xml:space="preserve">Chester                      </t>
  </si>
  <si>
    <t xml:space="preserve">Chesterfield                 </t>
  </si>
  <si>
    <t xml:space="preserve">Chicopee                     </t>
  </si>
  <si>
    <t xml:space="preserve">Chilmark                     </t>
  </si>
  <si>
    <t xml:space="preserve">Clarksburg                   </t>
  </si>
  <si>
    <t xml:space="preserve">Clinton                      </t>
  </si>
  <si>
    <t xml:space="preserve">Cohasset                     </t>
  </si>
  <si>
    <t xml:space="preserve">Colrain                      </t>
  </si>
  <si>
    <t xml:space="preserve">Concord                      </t>
  </si>
  <si>
    <t xml:space="preserve">Conway                       </t>
  </si>
  <si>
    <t xml:space="preserve">Cummington                   </t>
  </si>
  <si>
    <t xml:space="preserve">Dalton                       </t>
  </si>
  <si>
    <t xml:space="preserve">Danvers                      </t>
  </si>
  <si>
    <t xml:space="preserve">Dartmouth                    </t>
  </si>
  <si>
    <t xml:space="preserve">Dedham                       </t>
  </si>
  <si>
    <t xml:space="preserve">Deerfield                    </t>
  </si>
  <si>
    <t xml:space="preserve">Dennis                       </t>
  </si>
  <si>
    <t xml:space="preserve">Dighton                      </t>
  </si>
  <si>
    <t xml:space="preserve">Douglas                      </t>
  </si>
  <si>
    <t xml:space="preserve">Dover                        </t>
  </si>
  <si>
    <t xml:space="preserve">Dracut                       </t>
  </si>
  <si>
    <t xml:space="preserve">Dudley                       </t>
  </si>
  <si>
    <t xml:space="preserve">Dunstable                    </t>
  </si>
  <si>
    <t xml:space="preserve">Duxbury                      </t>
  </si>
  <si>
    <t xml:space="preserve">East Bridgewater             </t>
  </si>
  <si>
    <t xml:space="preserve">East Brookfield              </t>
  </si>
  <si>
    <t xml:space="preserve">Eastham                      </t>
  </si>
  <si>
    <t xml:space="preserve">Easthampton                  </t>
  </si>
  <si>
    <t xml:space="preserve">East Longmeadow              </t>
  </si>
  <si>
    <t xml:space="preserve">Easton                       </t>
  </si>
  <si>
    <t xml:space="preserve">Edgartown                    </t>
  </si>
  <si>
    <t xml:space="preserve">Egremont                     </t>
  </si>
  <si>
    <t xml:space="preserve">Erving                       </t>
  </si>
  <si>
    <t xml:space="preserve">Essex                        </t>
  </si>
  <si>
    <t xml:space="preserve">Everett                      </t>
  </si>
  <si>
    <t xml:space="preserve">Fairhaven                    </t>
  </si>
  <si>
    <t xml:space="preserve">Fall River                   </t>
  </si>
  <si>
    <t xml:space="preserve">Falmouth                     </t>
  </si>
  <si>
    <t xml:space="preserve">Fitchburg                    </t>
  </si>
  <si>
    <t xml:space="preserve">Florida                      </t>
  </si>
  <si>
    <t xml:space="preserve">Foxborough                   </t>
  </si>
  <si>
    <t xml:space="preserve">Framingham                   </t>
  </si>
  <si>
    <t xml:space="preserve">Franklin                     </t>
  </si>
  <si>
    <t xml:space="preserve">Freetown                     </t>
  </si>
  <si>
    <t xml:space="preserve">Gardner                      </t>
  </si>
  <si>
    <t xml:space="preserve">Gay Head                     </t>
  </si>
  <si>
    <t xml:space="preserve">Georgetown                   </t>
  </si>
  <si>
    <t xml:space="preserve">Gill                         </t>
  </si>
  <si>
    <t xml:space="preserve">Gloucester                   </t>
  </si>
  <si>
    <t xml:space="preserve">Goshen                       </t>
  </si>
  <si>
    <t xml:space="preserve">Gosnold                      </t>
  </si>
  <si>
    <t xml:space="preserve">Grafton                      </t>
  </si>
  <si>
    <t xml:space="preserve">Granby                       </t>
  </si>
  <si>
    <t xml:space="preserve">Granville                    </t>
  </si>
  <si>
    <t xml:space="preserve">Great Barrington             </t>
  </si>
  <si>
    <t xml:space="preserve">Greenfield                   </t>
  </si>
  <si>
    <t xml:space="preserve">Groton                       </t>
  </si>
  <si>
    <t xml:space="preserve">Groveland                    </t>
  </si>
  <si>
    <t xml:space="preserve">Hadley                       </t>
  </si>
  <si>
    <t xml:space="preserve">Halifax                      </t>
  </si>
  <si>
    <t xml:space="preserve">Hamilton                     </t>
  </si>
  <si>
    <t xml:space="preserve">Hampden                      </t>
  </si>
  <si>
    <t xml:space="preserve">Hancock                      </t>
  </si>
  <si>
    <t xml:space="preserve">Hanover                      </t>
  </si>
  <si>
    <t xml:space="preserve">Hanson                       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</si>
  <si>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</si>
  <si>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</si>
  <si>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</si>
  <si>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Hatfield                     </t>
  </si>
  <si>
    <t xml:space="preserve">Haverhill                    </t>
  </si>
  <si>
    <t xml:space="preserve">Hawley                       </t>
  </si>
  <si>
    <t xml:space="preserve">Heath                        </t>
  </si>
  <si>
    <t xml:space="preserve">Hingham                      </t>
  </si>
  <si>
    <t xml:space="preserve">Hinsdale                     </t>
  </si>
  <si>
    <t xml:space="preserve">Holbrook                     </t>
  </si>
  <si>
    <t xml:space="preserve">Holden                       </t>
  </si>
  <si>
    <t xml:space="preserve">Holland 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</si>
  <si>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</si>
  <si>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</si>
  <si>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</si>
  <si>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Hopkinton                    </t>
  </si>
  <si>
    <t xml:space="preserve">Hubbardston                  </t>
  </si>
  <si>
    <t xml:space="preserve">Hudson                       </t>
  </si>
  <si>
    <t xml:space="preserve">Hull                         </t>
  </si>
  <si>
    <t xml:space="preserve">Huntington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</si>
  <si>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</si>
  <si>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</si>
  <si>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</si>
  <si>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</si>
  <si>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Lanesborough                 </t>
  </si>
  <si>
    <t xml:space="preserve">Lawrence                     </t>
  </si>
  <si>
    <t xml:space="preserve">Lee                          </t>
  </si>
  <si>
    <t xml:space="preserve">Leicester                    </t>
  </si>
  <si>
    <t xml:space="preserve">Lenox                        </t>
  </si>
  <si>
    <t xml:space="preserve">Leominster                   </t>
  </si>
  <si>
    <t xml:space="preserve">Leverett                     </t>
  </si>
  <si>
    <t xml:space="preserve">Lexington                    </t>
  </si>
  <si>
    <t xml:space="preserve">Leyden                       </t>
  </si>
  <si>
    <t xml:space="preserve">Lincoln                      </t>
  </si>
  <si>
    <t xml:space="preserve">Littleton                    </t>
  </si>
  <si>
    <t xml:space="preserve">Longmeadow                   </t>
  </si>
  <si>
    <t xml:space="preserve">Lowell                       </t>
  </si>
  <si>
    <t xml:space="preserve">Ludlow                       </t>
  </si>
  <si>
    <t xml:space="preserve">Lunenburg                    </t>
  </si>
  <si>
    <t xml:space="preserve">Lynn                         </t>
  </si>
  <si>
    <t xml:space="preserve">Lynnfield                    </t>
  </si>
  <si>
    <t xml:space="preserve">Malden                       </t>
  </si>
  <si>
    <t xml:space="preserve">Manchester                   </t>
  </si>
  <si>
    <t xml:space="preserve">Mansfield                    </t>
  </si>
  <si>
    <t xml:space="preserve">Marblehead                   </t>
  </si>
  <si>
    <t xml:space="preserve">Marion    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</si>
  <si>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</si>
  <si>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</si>
  <si>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</si>
  <si>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</si>
  <si>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</si>
  <si>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</si>
  <si>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</si>
  <si>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</si>
  <si>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</si>
  <si>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Mendon                       </t>
  </si>
  <si>
    <t xml:space="preserve">Merrimac                     </t>
  </si>
  <si>
    <t xml:space="preserve">Methuen                      </t>
  </si>
  <si>
    <t xml:space="preserve">Middleborough                </t>
  </si>
  <si>
    <t xml:space="preserve">Middlefield  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</si>
  <si>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</si>
  <si>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</si>
  <si>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</si>
  <si>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</si>
  <si>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Millville                    </t>
  </si>
  <si>
    <t xml:space="preserve">Milton                       </t>
  </si>
  <si>
    <t xml:space="preserve">Monroe                       </t>
  </si>
  <si>
    <t xml:space="preserve">Monson   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</si>
  <si>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</si>
  <si>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</si>
  <si>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</si>
  <si>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Mount Washington             </t>
  </si>
  <si>
    <t xml:space="preserve">Nahant                       </t>
  </si>
  <si>
    <t xml:space="preserve">Nantucket                    </t>
  </si>
  <si>
    <t xml:space="preserve">Natick                       </t>
  </si>
  <si>
    <t xml:space="preserve">Needham                      </t>
  </si>
  <si>
    <t xml:space="preserve">New Ashford                  </t>
  </si>
  <si>
    <t xml:space="preserve">New Bedford                  </t>
  </si>
  <si>
    <t xml:space="preserve">New Braintree                </t>
  </si>
  <si>
    <t xml:space="preserve">Newbury                      </t>
  </si>
  <si>
    <t xml:space="preserve">Newburyport                  </t>
  </si>
  <si>
    <t xml:space="preserve">New Marlborough              </t>
  </si>
  <si>
    <t xml:space="preserve">New Salem                    </t>
  </si>
  <si>
    <t xml:space="preserve">Newton                       </t>
  </si>
  <si>
    <t xml:space="preserve">Norfolk    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</si>
  <si>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</si>
  <si>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</si>
  <si>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</si>
  <si>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</si>
  <si>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</si>
  <si>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 xml:space="preserve">Northbridge                  </t>
  </si>
  <si>
    <t xml:space="preserve">North Brookfield             </t>
  </si>
  <si>
    <t xml:space="preserve">Northfield 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</si>
  <si>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</si>
  <si>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</si>
  <si>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</si>
  <si>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</si>
  <si>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</si>
  <si>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</si>
  <si>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</si>
  <si>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</si>
  <si>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</si>
  <si>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 xml:space="preserve">Oxford                       </t>
  </si>
  <si>
    <t xml:space="preserve">Palmer                       </t>
  </si>
  <si>
    <t xml:space="preserve">Paxton                       </t>
  </si>
  <si>
    <t xml:space="preserve">Peabody                      </t>
  </si>
  <si>
    <t xml:space="preserve">Pelham                       </t>
  </si>
  <si>
    <t xml:space="preserve">Pembroke                     </t>
  </si>
  <si>
    <t xml:space="preserve">Pepperell                    </t>
  </si>
  <si>
    <t xml:space="preserve">Peru                         </t>
  </si>
  <si>
    <t xml:space="preserve">Petersham                    </t>
  </si>
  <si>
    <t xml:space="preserve">Phillipston                  </t>
  </si>
  <si>
    <t xml:space="preserve">Pittsfield                   </t>
  </si>
  <si>
    <t xml:space="preserve">Plainfield                   </t>
  </si>
  <si>
    <t xml:space="preserve">Plainville                   </t>
  </si>
  <si>
    <t xml:space="preserve">Plymouth                     </t>
  </si>
  <si>
    <t xml:space="preserve">Plympton                     </t>
  </si>
  <si>
    <t xml:space="preserve">Princeton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</si>
  <si>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</si>
  <si>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</si>
  <si>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</si>
  <si>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Raynham                      </t>
  </si>
  <si>
    <t xml:space="preserve">Reading                      </t>
  </si>
  <si>
    <t xml:space="preserve">Rehoboth                     </t>
  </si>
  <si>
    <t xml:space="preserve">Revere                       </t>
  </si>
  <si>
    <t xml:space="preserve">Richmond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</si>
  <si>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</si>
  <si>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</si>
  <si>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</si>
  <si>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Rowe    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</si>
  <si>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</si>
  <si>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</si>
  <si>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</si>
  <si>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</si>
  <si>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Salem                        </t>
  </si>
  <si>
    <t xml:space="preserve">Salisbury                    </t>
  </si>
  <si>
    <t xml:space="preserve">Sandisfield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</si>
  <si>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</si>
  <si>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</si>
  <si>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</si>
  <si>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</si>
  <si>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</si>
  <si>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</si>
  <si>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</si>
  <si>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</si>
  <si>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</si>
  <si>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</si>
  <si>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Shrewsbury                   </t>
  </si>
  <si>
    <t xml:space="preserve">Shutesbury                   </t>
  </si>
  <si>
    <t xml:space="preserve">Somerset                     </t>
  </si>
  <si>
    <t xml:space="preserve">Somerville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</si>
  <si>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</si>
  <si>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</si>
  <si>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</si>
  <si>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 Hadley                 </t>
  </si>
  <si>
    <t xml:space="preserve">Southwick                    </t>
  </si>
  <si>
    <t xml:space="preserve">Spencer                      </t>
  </si>
  <si>
    <t xml:space="preserve">Springfield                  </t>
  </si>
  <si>
    <t xml:space="preserve">Sterling                     </t>
  </si>
  <si>
    <t xml:space="preserve">Stockbridge                  </t>
  </si>
  <si>
    <t xml:space="preserve">Stoneham                     </t>
  </si>
  <si>
    <t xml:space="preserve">Stoughton  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</si>
  <si>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</si>
  <si>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</si>
  <si>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</si>
  <si>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</si>
  <si>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</si>
  <si>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</si>
  <si>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</si>
  <si>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</si>
  <si>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Templeton                    </t>
  </si>
  <si>
    <t xml:space="preserve">Tewksbury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</si>
  <si>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</si>
  <si>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</si>
  <si>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</si>
  <si>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</si>
  <si>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</si>
  <si>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</si>
  <si>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Tyringham                    </t>
  </si>
  <si>
    <t xml:space="preserve">Upton       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</si>
  <si>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</si>
  <si>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</si>
  <si>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</si>
  <si>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</si>
  <si>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</si>
  <si>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</si>
  <si>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</si>
  <si>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Warren                       </t>
  </si>
  <si>
    <t xml:space="preserve">Warwick                      </t>
  </si>
  <si>
    <t xml:space="preserve">Washington                   </t>
  </si>
  <si>
    <t xml:space="preserve">Watertown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</si>
  <si>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</si>
  <si>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</si>
  <si>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</si>
  <si>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</si>
  <si>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Wendell                      </t>
  </si>
  <si>
    <t xml:space="preserve">Wenham   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</si>
  <si>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</si>
  <si>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</si>
  <si>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</si>
  <si>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 Brookfield              </t>
  </si>
  <si>
    <t xml:space="preserve">Westfield                    </t>
  </si>
  <si>
    <t xml:space="preserve">Westford                     </t>
  </si>
  <si>
    <t xml:space="preserve">Westhampton                  </t>
  </si>
  <si>
    <t xml:space="preserve">Westminster                  </t>
  </si>
  <si>
    <t xml:space="preserve">West Newbury                 </t>
  </si>
  <si>
    <t xml:space="preserve">Weston                       </t>
  </si>
  <si>
    <t xml:space="preserve">Westport                     </t>
  </si>
  <si>
    <t xml:space="preserve">West Springfield             </t>
  </si>
  <si>
    <t xml:space="preserve">West Stockbridge             </t>
  </si>
  <si>
    <t xml:space="preserve">West Tisbury    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</si>
  <si>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</si>
  <si>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</si>
  <si>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</si>
  <si>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</si>
  <si>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</si>
  <si>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Williamsburg                 </t>
  </si>
  <si>
    <t xml:space="preserve">Williamstown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</si>
  <si>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</si>
  <si>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</si>
  <si>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</si>
  <si>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Windsor                      </t>
  </si>
  <si>
    <t xml:space="preserve">Winthrop                     </t>
  </si>
  <si>
    <t xml:space="preserve">Worcester                    </t>
  </si>
  <si>
    <t xml:space="preserve">Worthington                  </t>
  </si>
  <si>
    <t xml:space="preserve">Wrentham                     </t>
  </si>
  <si>
    <t xml:space="preserve">Yarmouth                     </t>
  </si>
  <si>
    <t xml:space="preserve">Northampton Smith            </t>
  </si>
  <si>
    <t xml:space="preserve">Acton Boxborough             </t>
  </si>
  <si>
    <t xml:space="preserve">Amherst Pelham               </t>
  </si>
  <si>
    <t xml:space="preserve">Ashburnham Westminster       </t>
  </si>
  <si>
    <t xml:space="preserve">Athol Royalston              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</si>
  <si>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</si>
  <si>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</si>
  <si>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</si>
  <si>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</si>
  <si>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</si>
  <si>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</si>
  <si>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</si>
  <si>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</si>
  <si>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</si>
  <si>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</si>
  <si>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</si>
  <si>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</si>
  <si>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</si>
  <si>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</si>
  <si>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</si>
  <si>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</si>
  <si>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</si>
  <si>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</si>
  <si>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</si>
  <si>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</si>
  <si>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</si>
  <si>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</si>
  <si>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 xml:space="preserve">Marthas Vineyard             </t>
  </si>
  <si>
    <t xml:space="preserve">Masconomet                   </t>
  </si>
  <si>
    <t xml:space="preserve">Mendon Upton                 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</si>
  <si>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</si>
  <si>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</si>
  <si>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</si>
  <si>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</si>
  <si>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</si>
  <si>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</si>
  <si>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</si>
  <si>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</si>
  <si>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</si>
  <si>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Quabbin                      </t>
  </si>
  <si>
    <t xml:space="preserve">Ralph C Mahar                </t>
  </si>
  <si>
    <t xml:space="preserve">Silver Lake                  </t>
  </si>
  <si>
    <t xml:space="preserve">Southern Berkshire           </t>
  </si>
  <si>
    <t xml:space="preserve">Spencer East Brookfield      </t>
  </si>
  <si>
    <t xml:space="preserve">Tantasqua                    </t>
  </si>
  <si>
    <t xml:space="preserve">Triton                       </t>
  </si>
  <si>
    <t xml:space="preserve">Wachusett                    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</si>
  <si>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</si>
  <si>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</si>
  <si>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</si>
  <si>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</si>
  <si>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</si>
  <si>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</si>
  <si>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</si>
  <si>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</si>
  <si>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</si>
  <si>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</si>
  <si>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</si>
  <si>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</si>
  <si>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</si>
  <si>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</si>
  <si>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</si>
  <si>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</si>
  <si>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</si>
  <si>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</si>
  <si>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</si>
  <si>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</si>
  <si>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</si>
  <si>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</si>
  <si>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</si>
  <si>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</si>
  <si>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</si>
  <si>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</si>
  <si>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</si>
  <si>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</si>
  <si>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leaname</t>
  </si>
  <si>
    <t>lea lookup------------&gt;</t>
  </si>
  <si>
    <t>Percent Unexpended</t>
  </si>
  <si>
    <t xml:space="preserve"> Actual School Committee</t>
  </si>
  <si>
    <t xml:space="preserve"> Actual City/Town</t>
  </si>
  <si>
    <t>Actual Total</t>
  </si>
  <si>
    <t>Budgeted School Committee</t>
  </si>
  <si>
    <t>Budgeted City/Town</t>
  </si>
  <si>
    <t>Budgeted Total</t>
  </si>
  <si>
    <t>13-14c</t>
  </si>
  <si>
    <t>16 + 17 less waiver</t>
  </si>
  <si>
    <t>Penalty</t>
  </si>
  <si>
    <t>Estimate</t>
  </si>
  <si>
    <t>Sorted by LEA</t>
  </si>
  <si>
    <t>36c) Subtotal, Net School Spending Revenues (36a+36b)</t>
  </si>
  <si>
    <t>OPStatus</t>
  </si>
  <si>
    <t>EOYIn</t>
  </si>
  <si>
    <t>Pioneer Valley</t>
  </si>
  <si>
    <t>Hoosac Valley</t>
  </si>
  <si>
    <t>daypctbudget21</t>
  </si>
  <si>
    <t>14c) Subtotal, School Revenues (14a+14b)</t>
  </si>
  <si>
    <t>FY21 Net School Spending (13 - 14)</t>
  </si>
  <si>
    <t>FY21 Chapter 70 Required Net School Spending</t>
  </si>
  <si>
    <t>Carryover from FY20</t>
  </si>
  <si>
    <t>2021 budget</t>
  </si>
  <si>
    <t>Shortfall in Net School Spending (15 - 18)</t>
  </si>
  <si>
    <t>From PY Sch 19 x daypctbudget20 (col. G)</t>
  </si>
  <si>
    <t>Prepop from NSS1920</t>
  </si>
  <si>
    <t>daypctbudget22</t>
  </si>
  <si>
    <t>14a) FY21 School Revenues</t>
  </si>
  <si>
    <t>14b) FY21 Charter Reimbursement</t>
  </si>
  <si>
    <t>16. FY21 Required Net School Spending</t>
  </si>
  <si>
    <t>17. FY20 Carry-Over Into FY21</t>
  </si>
  <si>
    <t>18. Total FY21 Requirement (16 + 17)</t>
  </si>
  <si>
    <t>21. FY21 Carry-Over (19 or 5% of 16 or 0 if 17 &gt; 0)</t>
  </si>
  <si>
    <t>Total Required NSS FY20</t>
  </si>
  <si>
    <t xml:space="preserve"> Actual NSS FY20</t>
  </si>
  <si>
    <t>SC Revenues Budgeted for FY21</t>
  </si>
  <si>
    <t>36a) FY22 Budgeted School Revenues</t>
  </si>
  <si>
    <t>36b) Projected FY22 Charter Reimbursement (Local Districts)</t>
  </si>
  <si>
    <t>38. FY22 Required Net School Spending</t>
  </si>
  <si>
    <t>39. Carry-Over from FY21 (21)</t>
  </si>
  <si>
    <t>40. Total FY22 Requirement (38 + 39)</t>
  </si>
  <si>
    <r>
      <t xml:space="preserve">Chapter 70 Net School Spending Compliance, </t>
    </r>
    <r>
      <rPr>
        <i/>
        <sz val="12"/>
        <color theme="1"/>
        <rFont val="Calibri"/>
        <family val="2"/>
        <scheme val="minor"/>
      </rPr>
      <t>FY21</t>
    </r>
  </si>
  <si>
    <t xml:space="preserve">      14a) FY21 School Revenues *</t>
  </si>
  <si>
    <t xml:space="preserve">      14b) FY21 Charter Reimbursement</t>
  </si>
  <si>
    <t>Total FY21 Net School Spending Requirement (16 + 17)</t>
  </si>
  <si>
    <t>FY21 Carry-Over into FY22 (Line 19 or 5% of line 16 )</t>
  </si>
  <si>
    <r>
      <t xml:space="preserve">Chapter 70 Net School Spending Compliance, </t>
    </r>
    <r>
      <rPr>
        <i/>
        <sz val="12"/>
        <color theme="1"/>
        <rFont val="Calibri"/>
        <family val="2"/>
        <scheme val="minor"/>
      </rPr>
      <t>Budgeted FY22</t>
    </r>
  </si>
  <si>
    <t xml:space="preserve">      14a) FY22 Budgeted School Revenues</t>
  </si>
  <si>
    <t xml:space="preserve">      14b) FY22 Charter Reimb (local districts)</t>
  </si>
  <si>
    <t>FY22 Net School Spending (13 - 14)</t>
  </si>
  <si>
    <t>FY22 Chapter 70 Required Net School Spending</t>
  </si>
  <si>
    <t>Total FY22 Requirement (16 + 17)</t>
  </si>
  <si>
    <t>Shortfall in Budgeted FY22 Net School Spending (15 - 18)</t>
  </si>
  <si>
    <t xml:space="preserve">   *   Budgeted amounts as reported on FY20 End of Year Pupil and Financial Report, Schedule 19 </t>
  </si>
  <si>
    <t>38 + 39 less waiver</t>
  </si>
  <si>
    <t>FY22 Budgeted School Spending (lines 1 through 12)</t>
  </si>
  <si>
    <t>FY22 Budgeted School Revenues</t>
  </si>
  <si>
    <t>Carryover from FY21</t>
  </si>
  <si>
    <t>2021 actual</t>
  </si>
  <si>
    <t>2022 budget</t>
  </si>
  <si>
    <t>FY21 School Revenues</t>
  </si>
  <si>
    <t>daypctactual21</t>
  </si>
  <si>
    <t>Southwick-Tolland-Granville</t>
  </si>
  <si>
    <t>source: nsscalc2122_2023-7-25_Final</t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</si>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</sst>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_)"/>
    <numFmt numFmtId="167" formatCode="m/d/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9"/>
      <color theme="0"/>
      <name val="Calibri"/>
      <family val="2"/>
    </font>
    <font>
      <u/>
      <sz val="11"/>
      <color theme="10"/>
      <name val="Calibri"/>
      <family val="2"/>
    </font>
    <font>
      <b/>
      <sz val="14"/>
      <color theme="5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5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4" applyNumberFormat="0" applyAlignment="0" applyProtection="0"/>
    <xf numFmtId="0" fontId="32" fillId="15" borderId="5" applyNumberFormat="0" applyAlignment="0" applyProtection="0"/>
    <xf numFmtId="0" fontId="33" fillId="15" borderId="4" applyNumberFormat="0" applyAlignment="0" applyProtection="0"/>
    <xf numFmtId="0" fontId="34" fillId="0" borderId="6" applyNumberFormat="0" applyFill="0" applyAlignment="0" applyProtection="0"/>
    <xf numFmtId="0" fontId="35" fillId="16" borderId="7" applyNumberFormat="0" applyAlignment="0" applyProtection="0"/>
    <xf numFmtId="0" fontId="36" fillId="0" borderId="0" applyNumberFormat="0" applyFill="0" applyBorder="0" applyAlignment="0" applyProtection="0"/>
    <xf numFmtId="0" fontId="1" fillId="17" borderId="8" applyNumberFormat="0" applyFont="0" applyAlignment="0" applyProtection="0"/>
    <xf numFmtId="0" fontId="3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3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8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8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</cellStyleXfs>
  <cellXfs count="71">
    <xf numFmtId="0" fontId="0" fillId="0" borderId="0" xfId="0"/>
    <xf numFmtId="3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0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6" fillId="0" borderId="0" xfId="0" applyFont="1"/>
    <xf numFmtId="165" fontId="6" fillId="0" borderId="0" xfId="1" applyNumberFormat="1" applyFont="1"/>
    <xf numFmtId="0" fontId="7" fillId="0" borderId="0" xfId="0" applyFont="1"/>
    <xf numFmtId="165" fontId="0" fillId="0" borderId="0" xfId="0" applyNumberFormat="1"/>
    <xf numFmtId="165" fontId="6" fillId="0" borderId="0" xfId="0" applyNumberFormat="1" applyFont="1"/>
    <xf numFmtId="0" fontId="3" fillId="0" borderId="0" xfId="0" applyFont="1"/>
    <xf numFmtId="0" fontId="12" fillId="0" borderId="0" xfId="0" applyFont="1"/>
    <xf numFmtId="3" fontId="11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3" fontId="13" fillId="7" borderId="0" xfId="0" applyNumberFormat="1" applyFont="1" applyFill="1" applyAlignment="1">
      <alignment vertical="center" wrapText="1"/>
    </xf>
    <xf numFmtId="166" fontId="9" fillId="0" borderId="0" xfId="0" applyNumberFormat="1" applyFont="1"/>
    <xf numFmtId="3" fontId="9" fillId="0" borderId="0" xfId="0" quotePrefix="1" applyNumberFormat="1" applyFont="1"/>
    <xf numFmtId="3" fontId="9" fillId="0" borderId="0" xfId="0" applyNumberFormat="1" applyFont="1"/>
    <xf numFmtId="166" fontId="9" fillId="0" borderId="0" xfId="0" quotePrefix="1" applyNumberFormat="1" applyFont="1"/>
    <xf numFmtId="3" fontId="14" fillId="7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6" fontId="6" fillId="0" borderId="0" xfId="0" applyNumberFormat="1" applyFont="1"/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164" fontId="6" fillId="0" borderId="0" xfId="2" applyNumberFormat="1" applyFont="1"/>
    <xf numFmtId="0" fontId="6" fillId="6" borderId="0" xfId="0" applyFont="1" applyFill="1"/>
    <xf numFmtId="165" fontId="6" fillId="6" borderId="0" xfId="1" applyNumberFormat="1" applyFont="1" applyFill="1"/>
    <xf numFmtId="0" fontId="15" fillId="2" borderId="0" xfId="3" applyFont="1" applyFill="1" applyAlignment="1">
      <alignment horizontal="center" vertical="center" wrapText="1"/>
    </xf>
    <xf numFmtId="165" fontId="6" fillId="6" borderId="0" xfId="0" applyNumberFormat="1" applyFont="1" applyFill="1"/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center"/>
    </xf>
    <xf numFmtId="166" fontId="7" fillId="0" borderId="0" xfId="0" applyNumberFormat="1" applyFont="1"/>
    <xf numFmtId="166" fontId="17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6" fontId="18" fillId="0" borderId="0" xfId="0" applyNumberFormat="1" applyFont="1" applyAlignment="1">
      <alignment vertical="center"/>
    </xf>
    <xf numFmtId="164" fontId="9" fillId="0" borderId="0" xfId="2" quotePrefix="1" applyNumberFormat="1" applyFont="1" applyFill="1" applyAlignment="1"/>
    <xf numFmtId="166" fontId="8" fillId="0" borderId="0" xfId="0" applyNumberFormat="1" applyFont="1"/>
    <xf numFmtId="3" fontId="8" fillId="0" borderId="0" xfId="0" quotePrefix="1" applyNumberFormat="1" applyFont="1"/>
    <xf numFmtId="3" fontId="8" fillId="0" borderId="0" xfId="0" applyNumberFormat="1" applyFont="1"/>
    <xf numFmtId="3" fontId="6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6" fontId="12" fillId="0" borderId="0" xfId="0" applyNumberFormat="1" applyFont="1"/>
    <xf numFmtId="166" fontId="20" fillId="0" borderId="0" xfId="0" applyNumberFormat="1" applyFont="1"/>
    <xf numFmtId="166" fontId="12" fillId="0" borderId="0" xfId="0" applyNumberFormat="1" applyFont="1" applyAlignment="1">
      <alignment vertical="center"/>
    </xf>
    <xf numFmtId="166" fontId="19" fillId="0" borderId="0" xfId="0" applyNumberFormat="1" applyFont="1"/>
    <xf numFmtId="3" fontId="19" fillId="0" borderId="0" xfId="0" applyNumberFormat="1" applyFont="1"/>
    <xf numFmtId="0" fontId="8" fillId="0" borderId="0" xfId="0" applyFont="1" applyAlignment="1">
      <alignment horizontal="center"/>
    </xf>
    <xf numFmtId="165" fontId="6" fillId="0" borderId="0" xfId="1" applyNumberFormat="1" applyFont="1" applyFill="1"/>
    <xf numFmtId="164" fontId="6" fillId="0" borderId="0" xfId="2" applyNumberFormat="1" applyFont="1" applyFill="1"/>
    <xf numFmtId="43" fontId="6" fillId="0" borderId="0" xfId="1" applyFont="1"/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6" fillId="0" borderId="0" xfId="0" applyNumberFormat="1" applyFont="1"/>
    <xf numFmtId="164" fontId="6" fillId="0" borderId="0" xfId="0" applyNumberFormat="1" applyFont="1"/>
    <xf numFmtId="166" fontId="6" fillId="9" borderId="0" xfId="0" applyNumberFormat="1" applyFont="1" applyFill="1"/>
    <xf numFmtId="0" fontId="12" fillId="1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0" fillId="0" borderId="0" xfId="0" quotePrefix="1" applyFont="1" applyAlignment="1">
      <alignment horizontal="right"/>
    </xf>
    <xf numFmtId="0" fontId="39" fillId="8" borderId="0" xfId="4" applyFont="1" applyFill="1" applyAlignment="1" applyProtection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2" fillId="1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48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3" xfId="5" xr:uid="{00000000-0005-0000-0000-000001000000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4" builtinId="8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6" xr:uid="{00000000-0005-0000-0000-000004000000}"/>
    <cellStyle name="Normal_daypctcalc" xfId="3" xr:uid="{00000000-0005-0000-0000-00000D000000}"/>
    <cellStyle name="Note" xfId="21" builtinId="10" customBuiltin="1"/>
    <cellStyle name="Output" xfId="16" builtinId="21" customBuiltin="1"/>
    <cellStyle name="Percent" xfId="2" builtinId="5"/>
    <cellStyle name="Title" xfId="7" builtinId="15" customBuiltin="1"/>
    <cellStyle name="Total" xfId="23" builtinId="25" customBuiltin="1"/>
    <cellStyle name="Warning Text" xfId="20" builtinId="11" customBuiltin="1"/>
  </cellStyles>
  <dxfs count="0"/>
  <tableStyles count="0" defaultTableStyle="TableStyleMedium9" defaultPivotStyle="PivotStyleLight16"/>
  <colors>
    <mruColors>
      <color rgb="FFDA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E-FPS-MAL-001.doe.mass.edu\SHARED\FINANCE\SCHFIN\FY16data\eoy16\compliance\nss1617_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435"/>
      <sheetName val="Web_comply"/>
      <sheetName val="Web_Status"/>
      <sheetName val="comply"/>
      <sheetName val="data"/>
      <sheetName val="convert"/>
    </sheetNames>
    <sheetDataSet>
      <sheetData sheetId="0"/>
      <sheetData sheetId="1"/>
      <sheetData sheetId="2">
        <row r="2">
          <cell r="D2" t="str">
            <v>Status</v>
          </cell>
        </row>
        <row r="3">
          <cell r="D3" t="str">
            <v>1=Display</v>
          </cell>
        </row>
        <row r="4">
          <cell r="D4" t="str">
            <v>2=bad data</v>
          </cell>
        </row>
        <row r="5">
          <cell r="D5" t="str">
            <v>3=Data not in</v>
          </cell>
        </row>
        <row r="6">
          <cell r="D6" t="str">
            <v>0=Nonop</v>
          </cell>
        </row>
        <row r="9">
          <cell r="D9" t="str">
            <v>Select a District</v>
          </cell>
        </row>
        <row r="10">
          <cell r="D10" t="str">
            <v xml:space="preserve">001 - ABINGTON                     </v>
          </cell>
        </row>
        <row r="11">
          <cell r="D11" t="str">
            <v>002 - ACTON</v>
          </cell>
        </row>
        <row r="12">
          <cell r="D12" t="str">
            <v xml:space="preserve">003 - ACUSHNET                     </v>
          </cell>
        </row>
        <row r="13">
          <cell r="D13" t="str">
            <v xml:space="preserve">004 - ADAMS                        </v>
          </cell>
        </row>
        <row r="14">
          <cell r="D14" t="str">
            <v>005 - AGAWAM</v>
          </cell>
        </row>
        <row r="15">
          <cell r="D15" t="str">
            <v xml:space="preserve">006 - ALFORD                       </v>
          </cell>
        </row>
        <row r="16">
          <cell r="D16" t="str">
            <v xml:space="preserve">007 - AMESBURY                     </v>
          </cell>
        </row>
        <row r="17">
          <cell r="D17" t="str">
            <v xml:space="preserve">008 - AMHERST                      </v>
          </cell>
        </row>
        <row r="18">
          <cell r="D18" t="str">
            <v xml:space="preserve">009 - ANDOVER                      </v>
          </cell>
        </row>
        <row r="19">
          <cell r="D19" t="str">
            <v xml:space="preserve">010 - ARLINGTON                    </v>
          </cell>
        </row>
        <row r="20">
          <cell r="D20" t="str">
            <v xml:space="preserve">011 - ASHBURNHAM                   </v>
          </cell>
        </row>
        <row r="21">
          <cell r="D21" t="str">
            <v xml:space="preserve">012 - ASHBY                        </v>
          </cell>
        </row>
        <row r="22">
          <cell r="D22" t="str">
            <v xml:space="preserve">013 - ASHFIELD                     </v>
          </cell>
        </row>
        <row r="23">
          <cell r="D23" t="str">
            <v xml:space="preserve">014 - ASHLAND                      </v>
          </cell>
        </row>
        <row r="24">
          <cell r="D24" t="str">
            <v xml:space="preserve">015 - ATHOL                        </v>
          </cell>
        </row>
        <row r="25">
          <cell r="D25" t="str">
            <v xml:space="preserve">016 - ATTLEBORO                    </v>
          </cell>
        </row>
        <row r="26">
          <cell r="D26" t="str">
            <v xml:space="preserve">017 - AUBURN                       </v>
          </cell>
        </row>
        <row r="27">
          <cell r="D27" t="str">
            <v xml:space="preserve">018 - AVON                         </v>
          </cell>
        </row>
        <row r="28">
          <cell r="D28" t="str">
            <v xml:space="preserve">019 - AYER                         </v>
          </cell>
        </row>
        <row r="29">
          <cell r="D29" t="str">
            <v xml:space="preserve">020 - BARNSTABLE                   </v>
          </cell>
        </row>
        <row r="30">
          <cell r="D30" t="str">
            <v xml:space="preserve">021 - BARRE                        </v>
          </cell>
        </row>
        <row r="31">
          <cell r="D31" t="str">
            <v xml:space="preserve">022 - BECKET                       </v>
          </cell>
        </row>
        <row r="32">
          <cell r="D32" t="str">
            <v xml:space="preserve">023 - BEDFORD                      </v>
          </cell>
        </row>
        <row r="33">
          <cell r="D33" t="str">
            <v xml:space="preserve">024 - BELCHERTOWN                  </v>
          </cell>
        </row>
        <row r="34">
          <cell r="D34" t="str">
            <v xml:space="preserve">025 - BELLINGHAM                   </v>
          </cell>
        </row>
        <row r="35">
          <cell r="D35" t="str">
            <v xml:space="preserve">026 - BELMONT                      </v>
          </cell>
        </row>
        <row r="36">
          <cell r="D36" t="str">
            <v xml:space="preserve">027 - BERKLEY                      </v>
          </cell>
        </row>
        <row r="37">
          <cell r="D37" t="str">
            <v xml:space="preserve">028 - BERLIN                       </v>
          </cell>
        </row>
        <row r="38">
          <cell r="D38" t="str">
            <v xml:space="preserve">029 - BERNARDSTON                  </v>
          </cell>
        </row>
        <row r="39">
          <cell r="D39" t="str">
            <v xml:space="preserve">030 - BEVERLY                      </v>
          </cell>
        </row>
        <row r="40">
          <cell r="D40" t="str">
            <v xml:space="preserve">031 - BILLERICA                    </v>
          </cell>
        </row>
        <row r="41">
          <cell r="D41" t="str">
            <v xml:space="preserve">032 - BLACKSTONE                   </v>
          </cell>
        </row>
        <row r="42">
          <cell r="D42" t="str">
            <v xml:space="preserve">033 - BLANDFORD                    </v>
          </cell>
        </row>
        <row r="43">
          <cell r="D43" t="str">
            <v xml:space="preserve">034 - BOLTON                       </v>
          </cell>
        </row>
        <row r="44">
          <cell r="D44" t="str">
            <v xml:space="preserve">035 - BOSTON                       </v>
          </cell>
        </row>
        <row r="45">
          <cell r="D45" t="str">
            <v xml:space="preserve">036 - BOURNE                       </v>
          </cell>
        </row>
        <row r="46">
          <cell r="D46" t="str">
            <v xml:space="preserve">037 - BOXBOROUGH                   </v>
          </cell>
        </row>
        <row r="47">
          <cell r="D47" t="str">
            <v xml:space="preserve">038 - BOXFORD                      </v>
          </cell>
        </row>
        <row r="48">
          <cell r="D48" t="str">
            <v xml:space="preserve">039 - BOYLSTON                     </v>
          </cell>
        </row>
        <row r="49">
          <cell r="D49" t="str">
            <v xml:space="preserve">040 - BRAINTREE                    </v>
          </cell>
        </row>
        <row r="50">
          <cell r="D50" t="str">
            <v xml:space="preserve">041 - BREWSTER                     </v>
          </cell>
        </row>
        <row r="51">
          <cell r="D51" t="str">
            <v xml:space="preserve">042 - BRIDGEWATER                  </v>
          </cell>
        </row>
        <row r="52">
          <cell r="D52" t="str">
            <v xml:space="preserve">043 - BRIMFIELD                    </v>
          </cell>
        </row>
        <row r="53">
          <cell r="D53" t="str">
            <v xml:space="preserve">044 - BROCKTON                     </v>
          </cell>
        </row>
        <row r="54">
          <cell r="D54" t="str">
            <v xml:space="preserve">045 - BROOKFIELD                   </v>
          </cell>
        </row>
        <row r="55">
          <cell r="D55" t="str">
            <v xml:space="preserve">046 - BROOKLINE                    </v>
          </cell>
        </row>
        <row r="56">
          <cell r="D56" t="str">
            <v xml:space="preserve">047 - BUCKLAND                     </v>
          </cell>
        </row>
        <row r="57">
          <cell r="D57" t="str">
            <v xml:space="preserve">048 - BURLINGTON                   </v>
          </cell>
        </row>
        <row r="58">
          <cell r="D58" t="str">
            <v xml:space="preserve">049 - CAMBRIDGE                    </v>
          </cell>
        </row>
        <row r="59">
          <cell r="D59" t="str">
            <v xml:space="preserve">050 - CANTON                       </v>
          </cell>
        </row>
        <row r="60">
          <cell r="D60" t="str">
            <v xml:space="preserve">051 - CARLISLE                     </v>
          </cell>
        </row>
        <row r="61">
          <cell r="D61" t="str">
            <v xml:space="preserve">052 - CARVER                       </v>
          </cell>
        </row>
        <row r="62">
          <cell r="D62" t="str">
            <v xml:space="preserve">053 - CHARLEMONT                   </v>
          </cell>
        </row>
        <row r="63">
          <cell r="D63" t="str">
            <v xml:space="preserve">054 - CHARLTON                     </v>
          </cell>
        </row>
        <row r="64">
          <cell r="D64" t="str">
            <v xml:space="preserve">055 - CHATHAM                      </v>
          </cell>
        </row>
        <row r="65">
          <cell r="D65" t="str">
            <v xml:space="preserve">056 - CHELMSFORD                   </v>
          </cell>
        </row>
        <row r="66">
          <cell r="D66" t="str">
            <v xml:space="preserve">057 - CHELSEA                      </v>
          </cell>
        </row>
        <row r="67">
          <cell r="D67" t="str">
            <v xml:space="preserve">058 - CHESHIRE                     </v>
          </cell>
        </row>
        <row r="68">
          <cell r="D68" t="str">
            <v xml:space="preserve">059 - CHESTER                      </v>
          </cell>
        </row>
        <row r="69">
          <cell r="D69" t="str">
            <v xml:space="preserve">060 - CHESTERFIELD                 </v>
          </cell>
        </row>
        <row r="70">
          <cell r="D70" t="str">
            <v xml:space="preserve">061 - CHICOPEE                     </v>
          </cell>
        </row>
        <row r="71">
          <cell r="D71" t="str">
            <v xml:space="preserve">062 - CHILMARK                     </v>
          </cell>
        </row>
        <row r="72">
          <cell r="D72" t="str">
            <v xml:space="preserve">063 - CLARKSBURG                   </v>
          </cell>
        </row>
        <row r="73">
          <cell r="D73" t="str">
            <v xml:space="preserve">064 - CLINTON                      </v>
          </cell>
        </row>
        <row r="74">
          <cell r="D74" t="str">
            <v xml:space="preserve">065 - COHASSET                     </v>
          </cell>
        </row>
        <row r="75">
          <cell r="D75" t="str">
            <v xml:space="preserve">066 - COLRAIN                      </v>
          </cell>
        </row>
        <row r="76">
          <cell r="D76" t="str">
            <v xml:space="preserve">067 - CONCORD                      </v>
          </cell>
        </row>
        <row r="77">
          <cell r="D77" t="str">
            <v xml:space="preserve">068 - CONWAY                       </v>
          </cell>
        </row>
        <row r="78">
          <cell r="D78" t="str">
            <v xml:space="preserve">069 - CUMMINGTON                   </v>
          </cell>
        </row>
        <row r="79">
          <cell r="D79" t="str">
            <v xml:space="preserve">070 - DALTON                       </v>
          </cell>
        </row>
        <row r="80">
          <cell r="D80" t="str">
            <v xml:space="preserve">071 - DANVERS                      </v>
          </cell>
        </row>
        <row r="81">
          <cell r="D81" t="str">
            <v xml:space="preserve">072 - DARTMOUTH                    </v>
          </cell>
        </row>
        <row r="82">
          <cell r="D82" t="str">
            <v xml:space="preserve">073 - DEDHAM                       </v>
          </cell>
        </row>
        <row r="83">
          <cell r="D83" t="str">
            <v xml:space="preserve">074 - DEERFIELD                    </v>
          </cell>
        </row>
        <row r="84">
          <cell r="D84" t="str">
            <v xml:space="preserve">075 - DENNIS                       </v>
          </cell>
        </row>
        <row r="85">
          <cell r="D85" t="str">
            <v xml:space="preserve">076 - DIGHTON                      </v>
          </cell>
        </row>
        <row r="86">
          <cell r="D86" t="str">
            <v xml:space="preserve">077 - DOUGLAS                      </v>
          </cell>
        </row>
        <row r="87">
          <cell r="D87" t="str">
            <v xml:space="preserve">078 - DOVER                        </v>
          </cell>
        </row>
        <row r="88">
          <cell r="D88" t="str">
            <v xml:space="preserve">079 - DRACUT                       </v>
          </cell>
        </row>
        <row r="89">
          <cell r="D89" t="str">
            <v xml:space="preserve">080 - DUDLEY                       </v>
          </cell>
        </row>
        <row r="90">
          <cell r="D90" t="str">
            <v xml:space="preserve">081 - DUNSTABLE                    </v>
          </cell>
        </row>
        <row r="91">
          <cell r="D91" t="str">
            <v xml:space="preserve">082 - DUXBURY                      </v>
          </cell>
        </row>
        <row r="92">
          <cell r="D92" t="str">
            <v xml:space="preserve">083 - EAST BRIDGEWATER             </v>
          </cell>
        </row>
        <row r="93">
          <cell r="D93" t="str">
            <v xml:space="preserve">084 - EAST BROOKFIELD              </v>
          </cell>
        </row>
        <row r="94">
          <cell r="D94" t="str">
            <v xml:space="preserve">085 - EASTHAM                      </v>
          </cell>
        </row>
        <row r="95">
          <cell r="D95" t="str">
            <v xml:space="preserve">086 - EASTHAMPTON                  </v>
          </cell>
        </row>
        <row r="96">
          <cell r="D96" t="str">
            <v xml:space="preserve">087 - EAST LONGMEADOW              </v>
          </cell>
        </row>
        <row r="97">
          <cell r="D97" t="str">
            <v xml:space="preserve">088 - EASTON                       </v>
          </cell>
        </row>
        <row r="98">
          <cell r="D98" t="str">
            <v xml:space="preserve">089 - EDGARTOWN                    </v>
          </cell>
        </row>
        <row r="99">
          <cell r="D99" t="str">
            <v xml:space="preserve">090 - EGREMONT                     </v>
          </cell>
        </row>
        <row r="100">
          <cell r="D100" t="str">
            <v xml:space="preserve">091 - ERVING                       </v>
          </cell>
        </row>
        <row r="101">
          <cell r="D101" t="str">
            <v xml:space="preserve">092 - ESSEX                        </v>
          </cell>
        </row>
        <row r="102">
          <cell r="D102" t="str">
            <v xml:space="preserve">093 - EVERETT                      </v>
          </cell>
        </row>
        <row r="103">
          <cell r="D103" t="str">
            <v xml:space="preserve">094 - FAIRHAVEN                    </v>
          </cell>
        </row>
        <row r="104">
          <cell r="D104" t="str">
            <v xml:space="preserve">095 - FALL RIVER                   </v>
          </cell>
        </row>
        <row r="105">
          <cell r="D105" t="str">
            <v xml:space="preserve">096 - FALMOUTH                     </v>
          </cell>
        </row>
        <row r="106">
          <cell r="D106" t="str">
            <v xml:space="preserve">097 - FITCHBURG                    </v>
          </cell>
        </row>
        <row r="107">
          <cell r="D107" t="str">
            <v xml:space="preserve">098 - FLORIDA                      </v>
          </cell>
        </row>
        <row r="108">
          <cell r="D108" t="str">
            <v xml:space="preserve">099 - FOXBOROUGH                   </v>
          </cell>
        </row>
        <row r="109">
          <cell r="D109" t="str">
            <v xml:space="preserve">100 - FRAMINGHAM                   </v>
          </cell>
        </row>
        <row r="110">
          <cell r="D110" t="str">
            <v xml:space="preserve">101 - FRANKLIN                     </v>
          </cell>
        </row>
        <row r="111">
          <cell r="D111" t="str">
            <v xml:space="preserve">102 - FREETOWN                     </v>
          </cell>
        </row>
        <row r="112">
          <cell r="D112" t="str">
            <v xml:space="preserve">103 - GARDNER                      </v>
          </cell>
        </row>
        <row r="113">
          <cell r="D113" t="str">
            <v xml:space="preserve">104 - GAY HEAD                     </v>
          </cell>
        </row>
        <row r="114">
          <cell r="D114" t="str">
            <v xml:space="preserve">105 - GEORGETOWN                   </v>
          </cell>
        </row>
        <row r="115">
          <cell r="D115" t="str">
            <v xml:space="preserve">106 - GILL                         </v>
          </cell>
        </row>
        <row r="116">
          <cell r="D116" t="str">
            <v xml:space="preserve">107 - GLOUCESTER                   </v>
          </cell>
        </row>
        <row r="117">
          <cell r="D117" t="str">
            <v xml:space="preserve">108 - GOSHEN                       </v>
          </cell>
        </row>
        <row r="118">
          <cell r="D118" t="str">
            <v xml:space="preserve">109 - GOSNOLD                      </v>
          </cell>
        </row>
        <row r="119">
          <cell r="D119" t="str">
            <v xml:space="preserve">110 - GRAFTON                      </v>
          </cell>
        </row>
        <row r="120">
          <cell r="D120" t="str">
            <v xml:space="preserve">111 - GRANBY                       </v>
          </cell>
        </row>
        <row r="121">
          <cell r="D121" t="str">
            <v xml:space="preserve">112 - GRANVILLE                    </v>
          </cell>
        </row>
        <row r="122">
          <cell r="D122" t="str">
            <v xml:space="preserve">113 - GREAT BARRINGTON             </v>
          </cell>
        </row>
        <row r="123">
          <cell r="D123" t="str">
            <v xml:space="preserve">114 - GREENFIELD                   </v>
          </cell>
        </row>
        <row r="124">
          <cell r="D124" t="str">
            <v xml:space="preserve">115 - GROTON                       </v>
          </cell>
        </row>
        <row r="125">
          <cell r="D125" t="str">
            <v xml:space="preserve">116 - GROVELAND                    </v>
          </cell>
        </row>
        <row r="126">
          <cell r="D126" t="str">
            <v xml:space="preserve">117 - HADLEY                       </v>
          </cell>
        </row>
        <row r="127">
          <cell r="D127" t="str">
            <v xml:space="preserve">118 - HALIFAX                      </v>
          </cell>
        </row>
        <row r="128">
          <cell r="D128" t="str">
            <v xml:space="preserve">119 - HAMILTON                     </v>
          </cell>
        </row>
        <row r="129">
          <cell r="D129" t="str">
            <v xml:space="preserve">120 - HAMPDEN                      </v>
          </cell>
        </row>
        <row r="130">
          <cell r="D130" t="str">
            <v xml:space="preserve">121 - HANCOCK                      </v>
          </cell>
        </row>
        <row r="131">
          <cell r="D131" t="str">
            <v xml:space="preserve">122 - HANOVER                      </v>
          </cell>
        </row>
        <row r="132">
          <cell r="D132" t="str">
            <v xml:space="preserve">123 - HANSON                       </v>
          </cell>
        </row>
        <row r="133">
          <cell r="D133" t="str">
            <v xml:space="preserve">124 - HARDWICK                     </v>
          </cell>
        </row>
        <row r="134">
          <cell r="D134" t="str">
            <v xml:space="preserve">125 - HARVARD                      </v>
          </cell>
        </row>
        <row r="135">
          <cell r="D135" t="str">
            <v xml:space="preserve">126 - HARWICH                      </v>
          </cell>
        </row>
        <row r="136">
          <cell r="D136" t="str">
            <v xml:space="preserve">127 - HATFIELD                     </v>
          </cell>
        </row>
        <row r="137">
          <cell r="D137" t="str">
            <v xml:space="preserve">128 - HAVERHILL                    </v>
          </cell>
        </row>
        <row r="138">
          <cell r="D138" t="str">
            <v xml:space="preserve">129 - HAWLEY                       </v>
          </cell>
        </row>
        <row r="139">
          <cell r="D139" t="str">
            <v xml:space="preserve">130 - HEATH                        </v>
          </cell>
        </row>
        <row r="140">
          <cell r="D140" t="str">
            <v xml:space="preserve">131 - HINGHAM                      </v>
          </cell>
        </row>
        <row r="141">
          <cell r="D141" t="str">
            <v xml:space="preserve">132 - HINSDALE                     </v>
          </cell>
        </row>
        <row r="142">
          <cell r="D142" t="str">
            <v xml:space="preserve">133 - HOLBROOK                     </v>
          </cell>
        </row>
        <row r="143">
          <cell r="D143" t="str">
            <v xml:space="preserve">134 - HOLDEN                       </v>
          </cell>
        </row>
        <row r="144">
          <cell r="D144" t="str">
            <v xml:space="preserve">135 - HOLLAND                      </v>
          </cell>
        </row>
        <row r="145">
          <cell r="D145" t="str">
            <v xml:space="preserve">136 - HOLLISTON                    </v>
          </cell>
        </row>
        <row r="146">
          <cell r="D146" t="str">
            <v xml:space="preserve">137 - HOLYOKE                      </v>
          </cell>
        </row>
        <row r="147">
          <cell r="D147" t="str">
            <v xml:space="preserve">138 - HOPEDALE                     </v>
          </cell>
        </row>
        <row r="148">
          <cell r="D148" t="str">
            <v xml:space="preserve">139 - HOPKINTON                    </v>
          </cell>
        </row>
        <row r="149">
          <cell r="D149" t="str">
            <v xml:space="preserve">140 - HUBBARDSTON                  </v>
          </cell>
        </row>
        <row r="150">
          <cell r="D150" t="str">
            <v xml:space="preserve">141 - HUDSON                       </v>
          </cell>
        </row>
        <row r="151">
          <cell r="D151" t="str">
            <v xml:space="preserve">142 - HULL                         </v>
          </cell>
        </row>
        <row r="152">
          <cell r="D152" t="str">
            <v xml:space="preserve">143 - HUNTINGTON                   </v>
          </cell>
        </row>
        <row r="153">
          <cell r="D153" t="str">
            <v xml:space="preserve">144 - IPSWICH                      </v>
          </cell>
        </row>
        <row r="154">
          <cell r="D154" t="str">
            <v xml:space="preserve">145 - KINGSTON                     </v>
          </cell>
        </row>
        <row r="155">
          <cell r="D155" t="str">
            <v xml:space="preserve">146 - LAKEVILLE                    </v>
          </cell>
        </row>
        <row r="156">
          <cell r="D156" t="str">
            <v xml:space="preserve">147 - LANCASTER                    </v>
          </cell>
        </row>
        <row r="157">
          <cell r="D157" t="str">
            <v xml:space="preserve">148 - LANESBOROUGH                 </v>
          </cell>
        </row>
        <row r="158">
          <cell r="D158" t="str">
            <v xml:space="preserve">149 - LAWRENCE                     </v>
          </cell>
        </row>
        <row r="159">
          <cell r="D159" t="str">
            <v xml:space="preserve">150 - LEE                          </v>
          </cell>
        </row>
        <row r="160">
          <cell r="D160" t="str">
            <v xml:space="preserve">151 - LEICESTER                    </v>
          </cell>
        </row>
        <row r="161">
          <cell r="D161" t="str">
            <v xml:space="preserve">152 - LENOX                        </v>
          </cell>
        </row>
        <row r="162">
          <cell r="D162" t="str">
            <v xml:space="preserve">153 - LEOMINSTER                   </v>
          </cell>
        </row>
        <row r="163">
          <cell r="D163" t="str">
            <v xml:space="preserve">154 - LEVERETT                     </v>
          </cell>
        </row>
        <row r="164">
          <cell r="D164" t="str">
            <v xml:space="preserve">155 - LEXINGTON                    </v>
          </cell>
        </row>
        <row r="165">
          <cell r="D165" t="str">
            <v xml:space="preserve">156 - LEYDEN                       </v>
          </cell>
        </row>
        <row r="166">
          <cell r="D166" t="str">
            <v xml:space="preserve">157 - LINCOLN                      </v>
          </cell>
        </row>
        <row r="167">
          <cell r="D167" t="str">
            <v xml:space="preserve">158 - LITTLETON                    </v>
          </cell>
        </row>
        <row r="168">
          <cell r="D168" t="str">
            <v xml:space="preserve">159 - LONGMEADOW                   </v>
          </cell>
        </row>
        <row r="169">
          <cell r="D169" t="str">
            <v xml:space="preserve">160 - LOWELL                       </v>
          </cell>
        </row>
        <row r="170">
          <cell r="D170" t="str">
            <v xml:space="preserve">161 - LUDLOW                       </v>
          </cell>
        </row>
        <row r="171">
          <cell r="D171" t="str">
            <v xml:space="preserve">162 - LUNENBURG                    </v>
          </cell>
        </row>
        <row r="172">
          <cell r="D172" t="str">
            <v xml:space="preserve">163 - LYNN                         </v>
          </cell>
        </row>
        <row r="173">
          <cell r="D173" t="str">
            <v xml:space="preserve">164 - LYNNFIELD                    </v>
          </cell>
        </row>
        <row r="174">
          <cell r="D174" t="str">
            <v xml:space="preserve">165 - MALDEN                       </v>
          </cell>
        </row>
        <row r="175">
          <cell r="D175" t="str">
            <v xml:space="preserve">166 - MANCHESTER                   </v>
          </cell>
        </row>
        <row r="176">
          <cell r="D176" t="str">
            <v xml:space="preserve">167 - MANSFIELD                    </v>
          </cell>
        </row>
        <row r="177">
          <cell r="D177" t="str">
            <v xml:space="preserve">168 - MARBLEHEAD                   </v>
          </cell>
        </row>
        <row r="178">
          <cell r="D178" t="str">
            <v xml:space="preserve">169 - MARION                       </v>
          </cell>
        </row>
        <row r="179">
          <cell r="D179" t="str">
            <v xml:space="preserve">170 - MARLBOROUGH                  </v>
          </cell>
        </row>
        <row r="180">
          <cell r="D180" t="str">
            <v xml:space="preserve">171 - MARSHFIELD                   </v>
          </cell>
        </row>
        <row r="181">
          <cell r="D181" t="str">
            <v xml:space="preserve">172 - MASHPEE                      </v>
          </cell>
        </row>
        <row r="182">
          <cell r="D182" t="str">
            <v xml:space="preserve">173 - MATTAPOISETT                 </v>
          </cell>
        </row>
        <row r="183">
          <cell r="D183" t="str">
            <v xml:space="preserve">174 - MAYNARD                      </v>
          </cell>
        </row>
        <row r="184">
          <cell r="D184" t="str">
            <v xml:space="preserve">175 - MEDFIELD                     </v>
          </cell>
        </row>
        <row r="185">
          <cell r="D185" t="str">
            <v xml:space="preserve">176 - MEDFORD                      </v>
          </cell>
        </row>
        <row r="186">
          <cell r="D186" t="str">
            <v xml:space="preserve">177 - MEDWAY                       </v>
          </cell>
        </row>
        <row r="187">
          <cell r="D187" t="str">
            <v xml:space="preserve">178 - MELROSE                      </v>
          </cell>
        </row>
        <row r="188">
          <cell r="D188" t="str">
            <v xml:space="preserve">179 - MENDON                       </v>
          </cell>
        </row>
        <row r="189">
          <cell r="D189" t="str">
            <v xml:space="preserve">180 - MERRIMAC                     </v>
          </cell>
        </row>
        <row r="190">
          <cell r="D190" t="str">
            <v xml:space="preserve">181 - METHUEN                      </v>
          </cell>
        </row>
        <row r="191">
          <cell r="D191" t="str">
            <v xml:space="preserve">182 - MIDDLEBOROUGH                </v>
          </cell>
        </row>
        <row r="192">
          <cell r="D192" t="str">
            <v xml:space="preserve">183 - MIDDLEFIELD                  </v>
          </cell>
        </row>
        <row r="193">
          <cell r="D193" t="str">
            <v xml:space="preserve">184 - MIDDLETON                    </v>
          </cell>
        </row>
        <row r="194">
          <cell r="D194" t="str">
            <v xml:space="preserve">185 - MILFORD                      </v>
          </cell>
        </row>
        <row r="195">
          <cell r="D195" t="str">
            <v xml:space="preserve">186 - MILLBURY                     </v>
          </cell>
        </row>
        <row r="196">
          <cell r="D196" t="str">
            <v xml:space="preserve">187 - MILLIS                       </v>
          </cell>
        </row>
        <row r="197">
          <cell r="D197" t="str">
            <v xml:space="preserve">188 - MILLVILLE                    </v>
          </cell>
        </row>
        <row r="198">
          <cell r="D198" t="str">
            <v xml:space="preserve">189 - MILTON                       </v>
          </cell>
        </row>
        <row r="199">
          <cell r="D199" t="str">
            <v xml:space="preserve">190 - MONROE                       </v>
          </cell>
        </row>
        <row r="200">
          <cell r="D200" t="str">
            <v xml:space="preserve">191 - MONSON                       </v>
          </cell>
        </row>
        <row r="201">
          <cell r="D201" t="str">
            <v xml:space="preserve">192 - MONTAGUE                     </v>
          </cell>
        </row>
        <row r="202">
          <cell r="D202" t="str">
            <v xml:space="preserve">193 - MONTEREY                     </v>
          </cell>
        </row>
        <row r="203">
          <cell r="D203" t="str">
            <v xml:space="preserve">194 - MONTGOMERY                   </v>
          </cell>
        </row>
        <row r="204">
          <cell r="D204" t="str">
            <v xml:space="preserve">195 - MOUNT WASHINGTON             </v>
          </cell>
        </row>
        <row r="205">
          <cell r="D205" t="str">
            <v xml:space="preserve">196 - NAHANT                       </v>
          </cell>
        </row>
        <row r="206">
          <cell r="D206" t="str">
            <v xml:space="preserve">197 - NANTUCKET                    </v>
          </cell>
        </row>
        <row r="207">
          <cell r="D207" t="str">
            <v xml:space="preserve">198 - NATICK                       </v>
          </cell>
        </row>
        <row r="208">
          <cell r="D208" t="str">
            <v xml:space="preserve">199 - NEEDHAM                      </v>
          </cell>
        </row>
        <row r="209">
          <cell r="D209" t="str">
            <v xml:space="preserve">200 - NEW ASHFORD                  </v>
          </cell>
        </row>
        <row r="210">
          <cell r="D210" t="str">
            <v xml:space="preserve">201 - NEW BEDFORD                  </v>
          </cell>
        </row>
        <row r="211">
          <cell r="D211" t="str">
            <v xml:space="preserve">202 - NEW BRAINTREE                </v>
          </cell>
        </row>
        <row r="212">
          <cell r="D212" t="str">
            <v xml:space="preserve">203 - NEWBURY                      </v>
          </cell>
        </row>
        <row r="213">
          <cell r="D213" t="str">
            <v xml:space="preserve">204 - NEWBURYPORT                  </v>
          </cell>
        </row>
        <row r="214">
          <cell r="D214" t="str">
            <v xml:space="preserve">205 - NEW MARLBOROUGH              </v>
          </cell>
        </row>
        <row r="215">
          <cell r="D215" t="str">
            <v xml:space="preserve">206 - NEW SALEM                    </v>
          </cell>
        </row>
        <row r="216">
          <cell r="D216" t="str">
            <v xml:space="preserve">207 - NEWTON                       </v>
          </cell>
        </row>
        <row r="217">
          <cell r="D217" t="str">
            <v xml:space="preserve">208 - NORFOLK                      </v>
          </cell>
        </row>
        <row r="218">
          <cell r="D218" t="str">
            <v xml:space="preserve">209 - NORTH ADAMS                  </v>
          </cell>
        </row>
        <row r="219">
          <cell r="D219" t="str">
            <v xml:space="preserve">210 - NORTHAMPTON                  </v>
          </cell>
        </row>
        <row r="220">
          <cell r="D220" t="str">
            <v xml:space="preserve">211 - NORTH ANDOVER                </v>
          </cell>
        </row>
        <row r="221">
          <cell r="D221" t="str">
            <v xml:space="preserve">212 - NORTH ATTLEBOROUGH           </v>
          </cell>
        </row>
        <row r="222">
          <cell r="D222" t="str">
            <v xml:space="preserve">213 - NORTHBOROUGH                 </v>
          </cell>
        </row>
        <row r="223">
          <cell r="D223" t="str">
            <v xml:space="preserve">214 - NORTHBRIDGE                  </v>
          </cell>
        </row>
        <row r="224">
          <cell r="D224" t="str">
            <v xml:space="preserve">215 - NORTH BROOKFIELD             </v>
          </cell>
        </row>
        <row r="225">
          <cell r="D225" t="str">
            <v xml:space="preserve">216 - NORTHFIELD                   </v>
          </cell>
        </row>
        <row r="226">
          <cell r="D226" t="str">
            <v xml:space="preserve">217 - NORTH READING                </v>
          </cell>
        </row>
        <row r="227">
          <cell r="D227" t="str">
            <v xml:space="preserve">218 - NORTON                       </v>
          </cell>
        </row>
        <row r="228">
          <cell r="D228" t="str">
            <v xml:space="preserve">219 - NORWELL                      </v>
          </cell>
        </row>
        <row r="229">
          <cell r="D229" t="str">
            <v xml:space="preserve">220 - NORWOOD                      </v>
          </cell>
        </row>
        <row r="230">
          <cell r="D230" t="str">
            <v xml:space="preserve">221 - OAK BLUFFS                   </v>
          </cell>
        </row>
        <row r="231">
          <cell r="D231" t="str">
            <v xml:space="preserve">222 - OAKHAM                       </v>
          </cell>
        </row>
        <row r="232">
          <cell r="D232" t="str">
            <v xml:space="preserve">223 - ORANGE                       </v>
          </cell>
        </row>
        <row r="233">
          <cell r="D233" t="str">
            <v xml:space="preserve">224 - ORLEANS                      </v>
          </cell>
        </row>
        <row r="234">
          <cell r="D234" t="str">
            <v xml:space="preserve">225 - OTIS                         </v>
          </cell>
        </row>
        <row r="235">
          <cell r="D235" t="str">
            <v xml:space="preserve">226 - OXFORD                       </v>
          </cell>
        </row>
        <row r="236">
          <cell r="D236" t="str">
            <v xml:space="preserve">227 - PALMER                       </v>
          </cell>
        </row>
        <row r="237">
          <cell r="D237" t="str">
            <v xml:space="preserve">228 - PAXTON                       </v>
          </cell>
        </row>
        <row r="238">
          <cell r="D238" t="str">
            <v xml:space="preserve">229 - PEABODY                      </v>
          </cell>
        </row>
        <row r="239">
          <cell r="D239" t="str">
            <v xml:space="preserve">230 - PELHAM                       </v>
          </cell>
        </row>
        <row r="240">
          <cell r="D240" t="str">
            <v xml:space="preserve">231 - PEMBROKE                     </v>
          </cell>
        </row>
        <row r="241">
          <cell r="D241" t="str">
            <v xml:space="preserve">232 - PEPPERELL                    </v>
          </cell>
        </row>
        <row r="242">
          <cell r="D242" t="str">
            <v xml:space="preserve">233 - PERU                         </v>
          </cell>
        </row>
        <row r="243">
          <cell r="D243" t="str">
            <v xml:space="preserve">234 - PETERSHAM                    </v>
          </cell>
        </row>
        <row r="244">
          <cell r="D244" t="str">
            <v xml:space="preserve">235 - PHILLIPSTON                  </v>
          </cell>
        </row>
        <row r="245">
          <cell r="D245" t="str">
            <v xml:space="preserve">236 - PITTSFIELD                   </v>
          </cell>
        </row>
        <row r="246">
          <cell r="D246" t="str">
            <v xml:space="preserve">237 - PLAINFIELD                   </v>
          </cell>
        </row>
        <row r="247">
          <cell r="D247" t="str">
            <v xml:space="preserve">238 - PLAINVILLE                   </v>
          </cell>
        </row>
        <row r="248">
          <cell r="D248" t="str">
            <v xml:space="preserve">239 - PLYMOUTH                     </v>
          </cell>
        </row>
        <row r="249">
          <cell r="D249" t="str">
            <v xml:space="preserve">240 - PLYMPTON                     </v>
          </cell>
        </row>
        <row r="250">
          <cell r="D250" t="str">
            <v xml:space="preserve">241 - PRINCETON                    </v>
          </cell>
        </row>
        <row r="251">
          <cell r="D251" t="str">
            <v xml:space="preserve">242 - PROVINCETOWN                 </v>
          </cell>
        </row>
        <row r="252">
          <cell r="D252" t="str">
            <v xml:space="preserve">243 - QUINCY                       </v>
          </cell>
        </row>
        <row r="253">
          <cell r="D253" t="str">
            <v xml:space="preserve">244 - RANDOLPH                     </v>
          </cell>
        </row>
        <row r="254">
          <cell r="D254" t="str">
            <v xml:space="preserve">245 - RAYNHAM                      </v>
          </cell>
        </row>
        <row r="255">
          <cell r="D255" t="str">
            <v xml:space="preserve">246 - READING                      </v>
          </cell>
        </row>
        <row r="256">
          <cell r="D256" t="str">
            <v xml:space="preserve">247 - REHOBOTH                     </v>
          </cell>
        </row>
        <row r="257">
          <cell r="D257" t="str">
            <v xml:space="preserve">248 - REVERE                       </v>
          </cell>
        </row>
        <row r="258">
          <cell r="D258" t="str">
            <v xml:space="preserve">249 - RICHMOND                     </v>
          </cell>
        </row>
        <row r="259">
          <cell r="D259" t="str">
            <v xml:space="preserve">250 - ROCHESTER                    </v>
          </cell>
        </row>
        <row r="260">
          <cell r="D260" t="str">
            <v xml:space="preserve">251 - ROCKLAND                     </v>
          </cell>
        </row>
        <row r="261">
          <cell r="D261" t="str">
            <v xml:space="preserve">252 - ROCKPORT                     </v>
          </cell>
        </row>
        <row r="262">
          <cell r="D262" t="str">
            <v xml:space="preserve">253 - ROWE                         </v>
          </cell>
        </row>
        <row r="263">
          <cell r="D263" t="str">
            <v xml:space="preserve">254 - ROWLEY                       </v>
          </cell>
        </row>
        <row r="264">
          <cell r="D264" t="str">
            <v xml:space="preserve">255 - ROYALSTON                    </v>
          </cell>
        </row>
        <row r="265">
          <cell r="D265" t="str">
            <v xml:space="preserve">256 - RUSSELL                      </v>
          </cell>
        </row>
        <row r="266">
          <cell r="D266" t="str">
            <v xml:space="preserve">257 - RUTLAND                      </v>
          </cell>
        </row>
        <row r="267">
          <cell r="D267" t="str">
            <v xml:space="preserve">258 - SALEM                        </v>
          </cell>
        </row>
        <row r="268">
          <cell r="D268" t="str">
            <v xml:space="preserve">259 - SALISBURY                    </v>
          </cell>
        </row>
        <row r="269">
          <cell r="D269" t="str">
            <v xml:space="preserve">260 - SANDISFIELD                  </v>
          </cell>
        </row>
        <row r="270">
          <cell r="D270" t="str">
            <v xml:space="preserve">261 - SANDWICH                     </v>
          </cell>
        </row>
        <row r="271">
          <cell r="D271" t="str">
            <v xml:space="preserve">262 - SAUGUS                       </v>
          </cell>
        </row>
        <row r="272">
          <cell r="D272" t="str">
            <v xml:space="preserve">263 - SAVOY                        </v>
          </cell>
        </row>
        <row r="273">
          <cell r="D273" t="str">
            <v xml:space="preserve">264 - SCITUATE                     </v>
          </cell>
        </row>
        <row r="274">
          <cell r="D274" t="str">
            <v xml:space="preserve">265 - SEEKONK                      </v>
          </cell>
        </row>
        <row r="275">
          <cell r="D275" t="str">
            <v xml:space="preserve">266 - SHARON                       </v>
          </cell>
        </row>
        <row r="276">
          <cell r="D276" t="str">
            <v xml:space="preserve">267 - SHEFFIELD                    </v>
          </cell>
        </row>
        <row r="277">
          <cell r="D277" t="str">
            <v xml:space="preserve">268 - SHELBURNE                    </v>
          </cell>
        </row>
        <row r="278">
          <cell r="D278" t="str">
            <v xml:space="preserve">269 - SHERBORN                     </v>
          </cell>
        </row>
        <row r="279">
          <cell r="D279" t="str">
            <v xml:space="preserve">270 - SHIRLEY                      </v>
          </cell>
        </row>
        <row r="280">
          <cell r="D280" t="str">
            <v xml:space="preserve">271 - SHREWSBURY                   </v>
          </cell>
        </row>
        <row r="281">
          <cell r="D281" t="str">
            <v xml:space="preserve">272 - SHUTESBURY                   </v>
          </cell>
        </row>
        <row r="282">
          <cell r="D282" t="str">
            <v xml:space="preserve">273 - SOMERSET                     </v>
          </cell>
        </row>
        <row r="283">
          <cell r="D283" t="str">
            <v xml:space="preserve">274 - SOMERVILLE                   </v>
          </cell>
        </row>
        <row r="284">
          <cell r="D284" t="str">
            <v xml:space="preserve">275 - SOUTHAMPTON                  </v>
          </cell>
        </row>
        <row r="285">
          <cell r="D285" t="str">
            <v xml:space="preserve">276 - SOUTHBOROUGH                 </v>
          </cell>
        </row>
        <row r="286">
          <cell r="D286" t="str">
            <v xml:space="preserve">277 - SOUTHBRIDGE                  </v>
          </cell>
        </row>
        <row r="287">
          <cell r="D287" t="str">
            <v xml:space="preserve">278 - SOUTH HADLEY                 </v>
          </cell>
        </row>
        <row r="288">
          <cell r="D288" t="str">
            <v xml:space="preserve">279 - SOUTHWICK                    </v>
          </cell>
        </row>
        <row r="289">
          <cell r="D289" t="str">
            <v xml:space="preserve">280 - SPENCER                      </v>
          </cell>
        </row>
        <row r="290">
          <cell r="D290" t="str">
            <v xml:space="preserve">281 - SPRINGFIELD                  </v>
          </cell>
        </row>
        <row r="291">
          <cell r="D291" t="str">
            <v xml:space="preserve">282 - STERLING                     </v>
          </cell>
        </row>
        <row r="292">
          <cell r="D292" t="str">
            <v xml:space="preserve">283 - STOCKBRIDGE                  </v>
          </cell>
        </row>
        <row r="293">
          <cell r="D293" t="str">
            <v xml:space="preserve">284 - STONEHAM                     </v>
          </cell>
        </row>
        <row r="294">
          <cell r="D294" t="str">
            <v xml:space="preserve">285 - STOUGHTON                    </v>
          </cell>
        </row>
        <row r="295">
          <cell r="D295" t="str">
            <v xml:space="preserve">286 - STOW                         </v>
          </cell>
        </row>
        <row r="296">
          <cell r="D296" t="str">
            <v xml:space="preserve">287 - STURBRIDGE                   </v>
          </cell>
        </row>
        <row r="297">
          <cell r="D297" t="str">
            <v xml:space="preserve">288 - SUDBURY                      </v>
          </cell>
        </row>
        <row r="298">
          <cell r="D298" t="str">
            <v xml:space="preserve">289 - SUNDERLAND                   </v>
          </cell>
        </row>
        <row r="299">
          <cell r="D299" t="str">
            <v xml:space="preserve">290 - SUTTON                       </v>
          </cell>
        </row>
        <row r="300">
          <cell r="D300" t="str">
            <v xml:space="preserve">291 - SWAMPSCOTT                   </v>
          </cell>
        </row>
        <row r="301">
          <cell r="D301" t="str">
            <v xml:space="preserve">292 - SWANSEA                      </v>
          </cell>
        </row>
        <row r="302">
          <cell r="D302" t="str">
            <v xml:space="preserve">293 - TAUNTON                      </v>
          </cell>
        </row>
        <row r="303">
          <cell r="D303" t="str">
            <v xml:space="preserve">294 - TEMPLETON                    </v>
          </cell>
        </row>
        <row r="304">
          <cell r="D304" t="str">
            <v xml:space="preserve">295 - TEWKSBURY                    </v>
          </cell>
        </row>
        <row r="305">
          <cell r="D305" t="str">
            <v xml:space="preserve">296 - TISBURY                      </v>
          </cell>
        </row>
        <row r="306">
          <cell r="D306" t="str">
            <v xml:space="preserve">297 - TOLLAND                      </v>
          </cell>
        </row>
        <row r="307">
          <cell r="D307" t="str">
            <v xml:space="preserve">298 - TOPSFIELD                    </v>
          </cell>
        </row>
        <row r="308">
          <cell r="D308" t="str">
            <v xml:space="preserve">299 - TOWNSEND                     </v>
          </cell>
        </row>
        <row r="309">
          <cell r="D309" t="str">
            <v xml:space="preserve">300 - TRURO                        </v>
          </cell>
        </row>
        <row r="310">
          <cell r="D310" t="str">
            <v xml:space="preserve">301 - TYNGSBOROUGH                 </v>
          </cell>
        </row>
        <row r="311">
          <cell r="D311" t="str">
            <v xml:space="preserve">302 - TYRINGHAM                    </v>
          </cell>
        </row>
        <row r="312">
          <cell r="D312" t="str">
            <v xml:space="preserve">303 - UPTON                        </v>
          </cell>
        </row>
        <row r="313">
          <cell r="D313" t="str">
            <v xml:space="preserve">304 - UXBRIDGE                     </v>
          </cell>
        </row>
        <row r="314">
          <cell r="D314" t="str">
            <v xml:space="preserve">305 - WAKEFIELD                    </v>
          </cell>
        </row>
        <row r="315">
          <cell r="D315" t="str">
            <v xml:space="preserve">306 - WALES                        </v>
          </cell>
        </row>
        <row r="316">
          <cell r="D316" t="str">
            <v xml:space="preserve">307 - WALPOLE                      </v>
          </cell>
        </row>
        <row r="317">
          <cell r="D317" t="str">
            <v xml:space="preserve">308 - WALTHAM                      </v>
          </cell>
        </row>
        <row r="318">
          <cell r="D318" t="str">
            <v xml:space="preserve">309 - WARE                         </v>
          </cell>
        </row>
        <row r="319">
          <cell r="D319" t="str">
            <v xml:space="preserve">310 - WAREHAM                      </v>
          </cell>
        </row>
        <row r="320">
          <cell r="D320" t="str">
            <v xml:space="preserve">311 - WARREN                       </v>
          </cell>
        </row>
        <row r="321">
          <cell r="D321" t="str">
            <v xml:space="preserve">312 - WARWICK                      </v>
          </cell>
        </row>
        <row r="322">
          <cell r="D322" t="str">
            <v xml:space="preserve">313 - WASHINGTON                   </v>
          </cell>
        </row>
        <row r="323">
          <cell r="D323" t="str">
            <v xml:space="preserve">314 - WATERTOWN                    </v>
          </cell>
        </row>
        <row r="324">
          <cell r="D324" t="str">
            <v xml:space="preserve">315 - WAYLAND                      </v>
          </cell>
        </row>
        <row r="325">
          <cell r="D325" t="str">
            <v xml:space="preserve">316 - WEBSTER                      </v>
          </cell>
        </row>
        <row r="326">
          <cell r="D326" t="str">
            <v xml:space="preserve">317 - WELLESLEY                    </v>
          </cell>
        </row>
        <row r="327">
          <cell r="D327" t="str">
            <v xml:space="preserve">318 - WELLFLEET                    </v>
          </cell>
        </row>
        <row r="328">
          <cell r="D328" t="str">
            <v xml:space="preserve">319 - WENDELL                      </v>
          </cell>
        </row>
        <row r="329">
          <cell r="D329" t="str">
            <v xml:space="preserve">320 - WENHAM                       </v>
          </cell>
        </row>
        <row r="330">
          <cell r="D330" t="str">
            <v xml:space="preserve">321 - WESTBOROUGH                  </v>
          </cell>
        </row>
        <row r="331">
          <cell r="D331" t="str">
            <v xml:space="preserve">322 - WEST BOYLSTON                </v>
          </cell>
        </row>
        <row r="332">
          <cell r="D332" t="str">
            <v xml:space="preserve">323 - WEST BRIDGEWATER             </v>
          </cell>
        </row>
        <row r="333">
          <cell r="D333" t="str">
            <v xml:space="preserve">324 - WEST BROOKFIELD              </v>
          </cell>
        </row>
        <row r="334">
          <cell r="D334" t="str">
            <v xml:space="preserve">325 - WESTFIELD                    </v>
          </cell>
        </row>
        <row r="335">
          <cell r="D335" t="str">
            <v xml:space="preserve">326 - WESTFORD                     </v>
          </cell>
        </row>
        <row r="336">
          <cell r="D336" t="str">
            <v xml:space="preserve">327 - WESTHAMPTON                  </v>
          </cell>
        </row>
        <row r="337">
          <cell r="D337" t="str">
            <v xml:space="preserve">328 - WESTMINSTER                  </v>
          </cell>
        </row>
        <row r="338">
          <cell r="D338" t="str">
            <v xml:space="preserve">329 - WEST NEWBURY                 </v>
          </cell>
        </row>
        <row r="339">
          <cell r="D339" t="str">
            <v xml:space="preserve">330 - WESTON                       </v>
          </cell>
        </row>
        <row r="340">
          <cell r="D340" t="str">
            <v xml:space="preserve">331 - WESTPORT                     </v>
          </cell>
        </row>
        <row r="341">
          <cell r="D341" t="str">
            <v xml:space="preserve">332 - WEST SPRINGFIELD             </v>
          </cell>
        </row>
        <row r="342">
          <cell r="D342" t="str">
            <v xml:space="preserve">333 - WEST STOCKBRIDGE             </v>
          </cell>
        </row>
        <row r="343">
          <cell r="D343" t="str">
            <v xml:space="preserve">334 - WEST TISBURY                 </v>
          </cell>
        </row>
        <row r="344">
          <cell r="D344" t="str">
            <v xml:space="preserve">335 - WESTWOOD                     </v>
          </cell>
        </row>
        <row r="345">
          <cell r="D345" t="str">
            <v xml:space="preserve">336 - WEYMOUTH                     </v>
          </cell>
        </row>
        <row r="346">
          <cell r="D346" t="str">
            <v xml:space="preserve">337 - WHATELY                      </v>
          </cell>
        </row>
        <row r="347">
          <cell r="D347" t="str">
            <v xml:space="preserve">338 - WHITMAN                      </v>
          </cell>
        </row>
        <row r="348">
          <cell r="D348" t="str">
            <v xml:space="preserve">339 - WILBRAHAM                    </v>
          </cell>
        </row>
        <row r="349">
          <cell r="D349" t="str">
            <v xml:space="preserve">340 - WILLIAMSBURG                 </v>
          </cell>
        </row>
        <row r="350">
          <cell r="D350" t="str">
            <v xml:space="preserve">341 - WILLIAMSTOWN                 </v>
          </cell>
        </row>
        <row r="351">
          <cell r="D351" t="str">
            <v xml:space="preserve">342 - WILMINGTON                   </v>
          </cell>
        </row>
        <row r="352">
          <cell r="D352" t="str">
            <v xml:space="preserve">343 - WINCHENDON                   </v>
          </cell>
        </row>
        <row r="353">
          <cell r="D353" t="str">
            <v xml:space="preserve">344 - WINCHESTER                   </v>
          </cell>
        </row>
        <row r="354">
          <cell r="D354" t="str">
            <v xml:space="preserve">345 - WINDSOR                      </v>
          </cell>
        </row>
        <row r="355">
          <cell r="D355" t="str">
            <v xml:space="preserve">346 - WINTHROP                     </v>
          </cell>
        </row>
        <row r="356">
          <cell r="D356" t="str">
            <v>347 - WOBURN</v>
          </cell>
        </row>
        <row r="357">
          <cell r="D357" t="str">
            <v xml:space="preserve">348 - WORCESTER                    </v>
          </cell>
        </row>
        <row r="358">
          <cell r="D358" t="str">
            <v xml:space="preserve">349 - WORTHINGTON                  </v>
          </cell>
        </row>
        <row r="359">
          <cell r="D359" t="str">
            <v xml:space="preserve">350 - WRENTHAM                     </v>
          </cell>
        </row>
        <row r="360">
          <cell r="D360" t="str">
            <v xml:space="preserve">351 - YARMOUTH                     </v>
          </cell>
        </row>
        <row r="361">
          <cell r="D361" t="str">
            <v xml:space="preserve">406 - NORTHAMPTON SMITH            </v>
          </cell>
        </row>
        <row r="362">
          <cell r="D362" t="str">
            <v xml:space="preserve">600 - ACTON BOXBOROUGH             </v>
          </cell>
        </row>
        <row r="363">
          <cell r="D363" t="str">
            <v xml:space="preserve">603 - ADAMS CHESHIRE               </v>
          </cell>
        </row>
        <row r="364">
          <cell r="D364" t="str">
            <v xml:space="preserve">605 - AMHERST PELHAM               </v>
          </cell>
        </row>
        <row r="365">
          <cell r="D365" t="str">
            <v xml:space="preserve">610 - ASHBURNHAM WESTMINSTER       </v>
          </cell>
        </row>
        <row r="366">
          <cell r="D366" t="str">
            <v xml:space="preserve">615 - ATHOL ROYALSTON              </v>
          </cell>
        </row>
        <row r="367">
          <cell r="D367" t="str">
            <v>616 - AYER SHIRLEY</v>
          </cell>
        </row>
        <row r="368">
          <cell r="D368" t="str">
            <v xml:space="preserve">618 - BERKSHIRE HILLS              </v>
          </cell>
        </row>
        <row r="369">
          <cell r="D369" t="str">
            <v xml:space="preserve">620 - BERLIN BOYLSTON              </v>
          </cell>
        </row>
        <row r="370">
          <cell r="D370" t="str">
            <v xml:space="preserve">622 - BLACKSTONE MILLVILLE         </v>
          </cell>
        </row>
        <row r="371">
          <cell r="D371" t="str">
            <v xml:space="preserve">625 - BRIDGEWATER RAYNHAM          </v>
          </cell>
        </row>
        <row r="372">
          <cell r="D372" t="str">
            <v>632 - CHESTERFIELD GOSHEN</v>
          </cell>
        </row>
        <row r="373">
          <cell r="D373" t="str">
            <v xml:space="preserve">635 - CENTRAL BERKSHIRE            </v>
          </cell>
        </row>
        <row r="374">
          <cell r="D374" t="str">
            <v xml:space="preserve">640 - CONCORD CARLISLE             </v>
          </cell>
        </row>
        <row r="375">
          <cell r="D375" t="str">
            <v xml:space="preserve">645 - DENNIS YARMOUTH              </v>
          </cell>
        </row>
        <row r="376">
          <cell r="D376" t="str">
            <v xml:space="preserve">650 - DIGHTON REHOBOTH             </v>
          </cell>
        </row>
        <row r="377">
          <cell r="D377" t="str">
            <v xml:space="preserve">655 - DOVER SHERBORN               </v>
          </cell>
        </row>
        <row r="378">
          <cell r="D378" t="str">
            <v xml:space="preserve">658 - DUDLEY CHARLTON              </v>
          </cell>
        </row>
        <row r="379">
          <cell r="D379" t="str">
            <v xml:space="preserve">660 - NAUSET                       </v>
          </cell>
        </row>
        <row r="380">
          <cell r="D380" t="str">
            <v>662 - FARMINGTON RIVER</v>
          </cell>
        </row>
        <row r="381">
          <cell r="D381" t="str">
            <v xml:space="preserve">665 - FREETOWN LAKEVILLE           </v>
          </cell>
        </row>
        <row r="382">
          <cell r="D382" t="str">
            <v xml:space="preserve">670 - FRONTIER                     </v>
          </cell>
        </row>
        <row r="383">
          <cell r="D383" t="str">
            <v xml:space="preserve">672 - GATEWAY                      </v>
          </cell>
        </row>
        <row r="384">
          <cell r="D384" t="str">
            <v xml:space="preserve">673 - GROTON DUNSTABLE             </v>
          </cell>
        </row>
        <row r="385">
          <cell r="D385" t="str">
            <v xml:space="preserve">674 - GILL MONTAGUE                </v>
          </cell>
        </row>
        <row r="386">
          <cell r="D386" t="str">
            <v xml:space="preserve">675 - HAMILTON WENHAM              </v>
          </cell>
        </row>
        <row r="387">
          <cell r="D387" t="str">
            <v xml:space="preserve">680 - HAMPDEN WILBRAHAM            </v>
          </cell>
        </row>
        <row r="388">
          <cell r="D388" t="str">
            <v xml:space="preserve">683 - HAMPSHIRE                    </v>
          </cell>
        </row>
        <row r="389">
          <cell r="D389" t="str">
            <v xml:space="preserve">685 - HAWLEMONT                    </v>
          </cell>
        </row>
        <row r="390">
          <cell r="D390" t="str">
            <v xml:space="preserve">690 - KING PHILIP                  </v>
          </cell>
        </row>
        <row r="391">
          <cell r="D391" t="str">
            <v xml:space="preserve">695 - LINCOLN SUDBURY              </v>
          </cell>
        </row>
        <row r="392">
          <cell r="D392" t="str">
            <v>698 - MANCHESTER ESSEX</v>
          </cell>
        </row>
        <row r="393">
          <cell r="D393" t="str">
            <v xml:space="preserve">700 - MARTHAS VINEYARD             </v>
          </cell>
        </row>
        <row r="394">
          <cell r="D394" t="str">
            <v xml:space="preserve">705 - MASCONOMET                   </v>
          </cell>
        </row>
        <row r="395">
          <cell r="D395" t="str">
            <v xml:space="preserve">710 - MENDON UPTON                 </v>
          </cell>
        </row>
        <row r="396">
          <cell r="D396" t="str">
            <v>712 - MONOMOY</v>
          </cell>
        </row>
        <row r="397">
          <cell r="D397" t="str">
            <v xml:space="preserve">715 - MOUNT GREYLOCK               </v>
          </cell>
        </row>
        <row r="398">
          <cell r="D398" t="str">
            <v xml:space="preserve">717 - MOHAWK TRAIL                 </v>
          </cell>
        </row>
        <row r="399">
          <cell r="D399" t="str">
            <v xml:space="preserve">720 - NARRAGANSETT                 </v>
          </cell>
        </row>
        <row r="400">
          <cell r="D400" t="str">
            <v xml:space="preserve">725 - NASHOBA                      </v>
          </cell>
        </row>
        <row r="401">
          <cell r="D401" t="str">
            <v xml:space="preserve">728 - NEW SALEM WENDELL            </v>
          </cell>
        </row>
        <row r="402">
          <cell r="D402" t="str">
            <v xml:space="preserve">730 - NORTHBORO SOUTHBORO          </v>
          </cell>
        </row>
        <row r="403">
          <cell r="D403" t="str">
            <v xml:space="preserve">735 - NORTH MIDDLESEX              </v>
          </cell>
        </row>
        <row r="404">
          <cell r="D404" t="str">
            <v xml:space="preserve">740 - OLD ROCHESTER                </v>
          </cell>
        </row>
        <row r="405">
          <cell r="D405" t="str">
            <v xml:space="preserve">745 - PENTUCKET                    </v>
          </cell>
        </row>
        <row r="406">
          <cell r="D406" t="str">
            <v xml:space="preserve">750 - PIONEER                      </v>
          </cell>
        </row>
        <row r="407">
          <cell r="D407" t="str">
            <v xml:space="preserve">753 - QUABBIN                      </v>
          </cell>
        </row>
        <row r="408">
          <cell r="D408" t="str">
            <v xml:space="preserve">755 - RALPH C MAHAR                </v>
          </cell>
        </row>
        <row r="409">
          <cell r="D409" t="str">
            <v xml:space="preserve">760 - SILVER LAKE                  </v>
          </cell>
        </row>
        <row r="410">
          <cell r="D410" t="str">
            <v>763 - SOMERSET BERKLEY</v>
          </cell>
        </row>
        <row r="411">
          <cell r="D411" t="str">
            <v xml:space="preserve">765 - SOUTHERN BERKSHIRE           </v>
          </cell>
        </row>
        <row r="412">
          <cell r="D412" t="str">
            <v>766 - SOUTHWICK TOLLAND</v>
          </cell>
        </row>
        <row r="413">
          <cell r="D413" t="str">
            <v xml:space="preserve">767 - SPENCER EAST BROOKFIELD      </v>
          </cell>
        </row>
        <row r="414">
          <cell r="D414" t="str">
            <v xml:space="preserve">770 - TANTASQUA                    </v>
          </cell>
        </row>
        <row r="415">
          <cell r="D415" t="str">
            <v xml:space="preserve">773 - TRITON                       </v>
          </cell>
        </row>
        <row r="416">
          <cell r="D416" t="str">
            <v>774 - UPISLAND</v>
          </cell>
        </row>
        <row r="417">
          <cell r="D417" t="str">
            <v xml:space="preserve">775 - WACHUSETT                    </v>
          </cell>
        </row>
        <row r="418">
          <cell r="D418" t="str">
            <v>778 - QUABOAG</v>
          </cell>
        </row>
        <row r="419">
          <cell r="D419" t="str">
            <v xml:space="preserve">780 - WHITMAN HANSON               </v>
          </cell>
        </row>
        <row r="420">
          <cell r="D420" t="str">
            <v xml:space="preserve">801 - ASSABET VALLEY               </v>
          </cell>
        </row>
        <row r="421">
          <cell r="D421" t="str">
            <v xml:space="preserve">805 - BLACKSTONE VALLEY            </v>
          </cell>
        </row>
        <row r="422">
          <cell r="D422" t="str">
            <v xml:space="preserve">806 - BLUE HILLS                   </v>
          </cell>
        </row>
        <row r="423">
          <cell r="D423" t="str">
            <v xml:space="preserve">810 - BRISTOL PLYMOUTH             </v>
          </cell>
        </row>
        <row r="424">
          <cell r="D424" t="str">
            <v xml:space="preserve">815 - CAPE COD                     </v>
          </cell>
        </row>
        <row r="425">
          <cell r="D425" t="str">
            <v>817 - ESSEX NORTH SHORE</v>
          </cell>
        </row>
        <row r="426">
          <cell r="D426" t="str">
            <v xml:space="preserve">818 - FRANKLIN COUNTY              </v>
          </cell>
        </row>
        <row r="427">
          <cell r="D427" t="str">
            <v xml:space="preserve">821 - GREATER FALL RIVER           </v>
          </cell>
        </row>
        <row r="428">
          <cell r="D428" t="str">
            <v xml:space="preserve">823 - GREATER LAWRENCE             </v>
          </cell>
        </row>
        <row r="429">
          <cell r="D429" t="str">
            <v xml:space="preserve">825 - GREATER NEW BEDFORD          </v>
          </cell>
        </row>
        <row r="430">
          <cell r="D430" t="str">
            <v xml:space="preserve">828 - GREATER LOWELL               </v>
          </cell>
        </row>
        <row r="431">
          <cell r="D431" t="str">
            <v xml:space="preserve">829 - SOUTH MIDDLESEX              </v>
          </cell>
        </row>
        <row r="432">
          <cell r="D432" t="str">
            <v xml:space="preserve">830 - MINUTEMAN                    </v>
          </cell>
        </row>
        <row r="433">
          <cell r="D433" t="str">
            <v xml:space="preserve">832 - MONTACHUSETT                 </v>
          </cell>
        </row>
        <row r="434">
          <cell r="D434" t="str">
            <v xml:space="preserve">851 - NORTHERN BERKSHIRE           </v>
          </cell>
        </row>
        <row r="435">
          <cell r="D435" t="str">
            <v xml:space="preserve">852 - NASHOBA VALLEY               </v>
          </cell>
        </row>
        <row r="436">
          <cell r="D436" t="str">
            <v xml:space="preserve">853 - NORTHEAST METROPOLITAN       </v>
          </cell>
        </row>
        <row r="437">
          <cell r="D437" t="str">
            <v xml:space="preserve">855 - OLD COLONY                   </v>
          </cell>
        </row>
        <row r="438">
          <cell r="D438" t="str">
            <v xml:space="preserve">860 - PATHFINDER                   </v>
          </cell>
        </row>
        <row r="439">
          <cell r="D439" t="str">
            <v xml:space="preserve">871 - SHAWSHEEN VALLEY             </v>
          </cell>
        </row>
        <row r="440">
          <cell r="D440" t="str">
            <v xml:space="preserve">872 - SOUTHEASTERN                 </v>
          </cell>
        </row>
        <row r="441">
          <cell r="D441" t="str">
            <v xml:space="preserve">873 - SOUTH SHORE                  </v>
          </cell>
        </row>
        <row r="442">
          <cell r="D442" t="str">
            <v xml:space="preserve">876 - SOUTHERN WORCESTER           </v>
          </cell>
        </row>
        <row r="443">
          <cell r="D443" t="str">
            <v xml:space="preserve">878 - TRI COUNTY                   </v>
          </cell>
        </row>
        <row r="444">
          <cell r="D444" t="str">
            <v xml:space="preserve">879 - UPPER CAPE COD               </v>
          </cell>
        </row>
        <row r="445">
          <cell r="D445" t="str">
            <v xml:space="preserve">885 - WHITTIER                     </v>
          </cell>
        </row>
        <row r="446">
          <cell r="D446" t="str">
            <v xml:space="preserve">910 - BRISTOL COUNTY               </v>
          </cell>
        </row>
        <row r="447">
          <cell r="D447" t="str">
            <v xml:space="preserve">915 - NORFOLK COUNTY               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RA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E36C09"/>
      </a:accent2>
      <a:accent3>
        <a:srgbClr val="7F7F7F"/>
      </a:accent3>
      <a:accent4>
        <a:srgbClr val="244061"/>
      </a:accent4>
      <a:accent5>
        <a:srgbClr val="FAC395"/>
      </a:accent5>
      <a:accent6>
        <a:srgbClr val="F2F2F2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A445"/>
  <sheetViews>
    <sheetView zoomScale="80" zoomScaleNormal="80" workbookViewId="0">
      <pane xSplit="7" ySplit="3" topLeftCell="H4" activePane="bottomRight" state="frozen"/>
      <selection activeCell="E43" sqref="E43"/>
      <selection pane="topRight" activeCell="E43" sqref="E43"/>
      <selection pane="bottomLeft" activeCell="E43" sqref="E43"/>
      <selection pane="bottomRight" activeCell="A3" sqref="A3"/>
    </sheetView>
  </sheetViews>
  <sheetFormatPr defaultRowHeight="14.5" x14ac:dyDescent="0.35"/>
  <cols>
    <col min="1" max="1" width="10.54296875" customWidth="1"/>
    <col min="2" max="2" width="7.54296875" customWidth="1"/>
    <col min="3" max="3" width="6" customWidth="1"/>
    <col min="4" max="4" width="9.54296875" customWidth="1"/>
    <col min="5" max="7" width="8.81640625" customWidth="1"/>
    <col min="8" max="11" width="14.453125" customWidth="1"/>
    <col min="12" max="12" width="15.54296875" customWidth="1"/>
    <col min="13" max="18" width="14.453125" customWidth="1"/>
    <col min="19" max="19" width="19.54296875" customWidth="1"/>
    <col min="20" max="21" width="16.453125" customWidth="1"/>
    <col min="22" max="22" width="18.54296875" customWidth="1"/>
    <col min="23" max="25" width="16.453125" customWidth="1"/>
    <col min="26" max="29" width="14.453125" customWidth="1"/>
    <col min="30" max="30" width="15.54296875" customWidth="1"/>
    <col min="31" max="37" width="14.453125" customWidth="1"/>
    <col min="38" max="49" width="16.453125" customWidth="1"/>
    <col min="50" max="50" width="11.453125" customWidth="1"/>
    <col min="51" max="51" width="12.1796875" customWidth="1"/>
    <col min="52" max="52" width="4.453125" customWidth="1"/>
    <col min="53" max="58" width="15" customWidth="1"/>
    <col min="59" max="59" width="12.54296875" customWidth="1"/>
    <col min="60" max="60" width="23.54296875" customWidth="1"/>
    <col min="61" max="71" width="14.453125" customWidth="1"/>
    <col min="72" max="72" width="17.453125" customWidth="1"/>
    <col min="73" max="77" width="14.453125" customWidth="1"/>
    <col min="78" max="78" width="18.453125" customWidth="1"/>
    <col min="79" max="79" width="4.81640625" customWidth="1"/>
    <col min="80" max="90" width="14.453125" customWidth="1"/>
    <col min="91" max="91" width="17.453125" customWidth="1"/>
    <col min="92" max="102" width="14.453125" customWidth="1"/>
    <col min="103" max="105" width="12.81640625" customWidth="1"/>
  </cols>
  <sheetData>
    <row r="1" spans="1:105" ht="15.5" x14ac:dyDescent="0.35">
      <c r="A1" t="s">
        <v>1069</v>
      </c>
      <c r="B1" s="12" t="s">
        <v>499</v>
      </c>
      <c r="H1" s="68" t="s">
        <v>1007</v>
      </c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70" t="s">
        <v>1008</v>
      </c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67" t="s">
        <v>1009</v>
      </c>
      <c r="AS1" s="67"/>
      <c r="AT1" s="67"/>
      <c r="AU1" s="67"/>
      <c r="AV1" s="67"/>
      <c r="AW1" s="67"/>
      <c r="AX1" s="67"/>
      <c r="AY1" s="67"/>
      <c r="BH1" s="12" t="s">
        <v>551</v>
      </c>
      <c r="BI1" s="68" t="s">
        <v>1010</v>
      </c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B1" s="70" t="s">
        <v>1011</v>
      </c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64"/>
      <c r="CT1" s="69" t="s">
        <v>1012</v>
      </c>
      <c r="CU1" s="69"/>
      <c r="CV1" s="69"/>
      <c r="CW1" s="69"/>
      <c r="CX1" s="69"/>
      <c r="CY1" s="69"/>
      <c r="CZ1" s="63"/>
      <c r="DA1" s="63"/>
    </row>
    <row r="2" spans="1:105" s="2" customFormat="1" ht="78.75" customHeight="1" x14ac:dyDescent="0.35">
      <c r="A2"/>
      <c r="C2" s="66" t="s">
        <v>504</v>
      </c>
      <c r="D2" s="66"/>
      <c r="E2" s="58" t="s">
        <v>1064</v>
      </c>
      <c r="F2" s="58" t="s">
        <v>1065</v>
      </c>
      <c r="G2" s="58" t="s">
        <v>1028</v>
      </c>
      <c r="H2" s="3" t="s">
        <v>349</v>
      </c>
      <c r="I2" s="3" t="s">
        <v>350</v>
      </c>
      <c r="J2" s="3" t="s">
        <v>351</v>
      </c>
      <c r="K2" s="3" t="s">
        <v>352</v>
      </c>
      <c r="L2" s="3" t="s">
        <v>353</v>
      </c>
      <c r="M2" s="3" t="s">
        <v>354</v>
      </c>
      <c r="N2" s="3" t="s">
        <v>355</v>
      </c>
      <c r="O2" s="3" t="s">
        <v>356</v>
      </c>
      <c r="P2" s="3" t="s">
        <v>357</v>
      </c>
      <c r="Q2" s="3" t="s">
        <v>358</v>
      </c>
      <c r="R2" s="3" t="s">
        <v>359</v>
      </c>
      <c r="S2" s="3" t="s">
        <v>529</v>
      </c>
      <c r="T2" s="3" t="s">
        <v>360</v>
      </c>
      <c r="U2" s="3"/>
      <c r="V2" s="3" t="s">
        <v>530</v>
      </c>
      <c r="W2" s="3" t="s">
        <v>496</v>
      </c>
      <c r="X2" s="3" t="s">
        <v>361</v>
      </c>
      <c r="Y2" s="3" t="s">
        <v>1013</v>
      </c>
      <c r="Z2" s="3" t="s">
        <v>531</v>
      </c>
      <c r="AA2" s="3" t="s">
        <v>498</v>
      </c>
      <c r="AB2" s="3" t="s">
        <v>364</v>
      </c>
      <c r="AC2" s="3" t="s">
        <v>497</v>
      </c>
      <c r="AD2" s="3" t="s">
        <v>353</v>
      </c>
      <c r="AE2" s="3" t="s">
        <v>533</v>
      </c>
      <c r="AF2" s="3" t="s">
        <v>355</v>
      </c>
      <c r="AG2" s="3" t="s">
        <v>356</v>
      </c>
      <c r="AH2" s="3" t="s">
        <v>365</v>
      </c>
      <c r="AI2" s="3" t="s">
        <v>534</v>
      </c>
      <c r="AJ2" s="3" t="s">
        <v>359</v>
      </c>
      <c r="AK2" s="3" t="s">
        <v>528</v>
      </c>
      <c r="AL2" s="3" t="s">
        <v>360</v>
      </c>
      <c r="AM2" s="3"/>
      <c r="AN2" s="13" t="s">
        <v>501</v>
      </c>
      <c r="AO2" s="3" t="s">
        <v>500</v>
      </c>
      <c r="AP2" s="3" t="s">
        <v>361</v>
      </c>
      <c r="AQ2" s="3" t="s">
        <v>362</v>
      </c>
      <c r="AR2" s="3" t="s">
        <v>506</v>
      </c>
      <c r="AS2" s="3" t="s">
        <v>366</v>
      </c>
      <c r="AT2" s="3" t="s">
        <v>367</v>
      </c>
      <c r="AU2" s="3" t="s">
        <v>1014</v>
      </c>
      <c r="AV2" s="3" t="s">
        <v>368</v>
      </c>
      <c r="AW2" s="4" t="s">
        <v>369</v>
      </c>
      <c r="AX2" s="3" t="s">
        <v>370</v>
      </c>
      <c r="AY2" s="3" t="s">
        <v>371</v>
      </c>
      <c r="BA2" s="3" t="s">
        <v>492</v>
      </c>
      <c r="BB2" s="3" t="s">
        <v>1031</v>
      </c>
      <c r="BC2" s="3" t="s">
        <v>1031</v>
      </c>
      <c r="BD2" s="3" t="s">
        <v>493</v>
      </c>
      <c r="BE2" s="3" t="s">
        <v>494</v>
      </c>
      <c r="BF2" s="3" t="s">
        <v>495</v>
      </c>
      <c r="BG2" s="3" t="s">
        <v>1030</v>
      </c>
      <c r="BI2" s="26" t="s">
        <v>552</v>
      </c>
      <c r="BJ2" s="26" t="s">
        <v>553</v>
      </c>
      <c r="BK2" s="26" t="s">
        <v>554</v>
      </c>
      <c r="BL2" s="26">
        <v>3400</v>
      </c>
      <c r="BM2" s="26" t="s">
        <v>555</v>
      </c>
      <c r="BN2" s="26" t="s">
        <v>556</v>
      </c>
      <c r="BO2" s="26" t="s">
        <v>557</v>
      </c>
      <c r="BP2" s="26" t="s">
        <v>558</v>
      </c>
      <c r="BQ2" s="26" t="s">
        <v>560</v>
      </c>
      <c r="BR2" s="26" t="s">
        <v>559</v>
      </c>
      <c r="BS2" s="26" t="s">
        <v>561</v>
      </c>
      <c r="BT2" s="26" t="s">
        <v>566</v>
      </c>
      <c r="BU2" s="26" t="s">
        <v>562</v>
      </c>
      <c r="BV2" s="26"/>
      <c r="BW2" s="26" t="s">
        <v>563</v>
      </c>
      <c r="BX2" s="26" t="s">
        <v>564</v>
      </c>
      <c r="BY2" s="26"/>
      <c r="BZ2"/>
      <c r="CA2"/>
      <c r="CB2" s="26" t="s">
        <v>552</v>
      </c>
      <c r="CC2" s="26" t="s">
        <v>553</v>
      </c>
      <c r="CD2" s="26" t="s">
        <v>554</v>
      </c>
      <c r="CE2" s="26" t="s">
        <v>565</v>
      </c>
      <c r="CF2" s="26" t="s">
        <v>555</v>
      </c>
      <c r="CG2" s="26" t="s">
        <v>556</v>
      </c>
      <c r="CH2" s="26" t="s">
        <v>557</v>
      </c>
      <c r="CI2" s="26" t="s">
        <v>558</v>
      </c>
      <c r="CJ2" s="26" t="s">
        <v>560</v>
      </c>
      <c r="CK2" s="26" t="s">
        <v>559</v>
      </c>
      <c r="CL2" s="26" t="s">
        <v>561</v>
      </c>
      <c r="CM2" s="26" t="s">
        <v>567</v>
      </c>
      <c r="CN2" s="26" t="s">
        <v>562</v>
      </c>
      <c r="CO2" s="26"/>
      <c r="CP2" s="26" t="s">
        <v>568</v>
      </c>
      <c r="CQ2" s="26" t="s">
        <v>570</v>
      </c>
      <c r="CR2" s="26"/>
      <c r="CS2" s="26"/>
      <c r="CT2" s="26" t="s">
        <v>569</v>
      </c>
      <c r="CU2" s="26"/>
      <c r="CV2" s="26"/>
      <c r="CW2" s="26" t="s">
        <v>1060</v>
      </c>
      <c r="CX2" s="26"/>
      <c r="CZ2" s="26" t="s">
        <v>1016</v>
      </c>
      <c r="DA2" s="26" t="s">
        <v>1016</v>
      </c>
    </row>
    <row r="3" spans="1:105" s="2" customFormat="1" ht="48" x14ac:dyDescent="0.35">
      <c r="A3" s="2" t="s">
        <v>291</v>
      </c>
      <c r="B3" s="2" t="s">
        <v>1019</v>
      </c>
      <c r="C3" s="2" t="s">
        <v>1020</v>
      </c>
      <c r="D3" s="2" t="s">
        <v>505</v>
      </c>
      <c r="E3" s="33" t="s">
        <v>1067</v>
      </c>
      <c r="F3" s="33" t="s">
        <v>1032</v>
      </c>
      <c r="G3" s="33" t="s">
        <v>1023</v>
      </c>
      <c r="H3" s="1" t="s">
        <v>331</v>
      </c>
      <c r="I3" s="1" t="s">
        <v>332</v>
      </c>
      <c r="J3" s="1" t="s">
        <v>333</v>
      </c>
      <c r="K3" s="1" t="s">
        <v>334</v>
      </c>
      <c r="L3" s="1" t="s">
        <v>335</v>
      </c>
      <c r="M3" s="1" t="s">
        <v>336</v>
      </c>
      <c r="N3" s="1" t="s">
        <v>337</v>
      </c>
      <c r="O3" s="1" t="s">
        <v>338</v>
      </c>
      <c r="P3" s="1" t="s">
        <v>339</v>
      </c>
      <c r="Q3" s="1" t="s">
        <v>340</v>
      </c>
      <c r="R3" s="1" t="s">
        <v>341</v>
      </c>
      <c r="S3" s="1" t="s">
        <v>342</v>
      </c>
      <c r="T3" s="1" t="s">
        <v>343</v>
      </c>
      <c r="U3" s="1" t="s">
        <v>344</v>
      </c>
      <c r="V3" s="1" t="s">
        <v>1033</v>
      </c>
      <c r="W3" s="1" t="s">
        <v>1034</v>
      </c>
      <c r="X3" s="1" t="s">
        <v>1024</v>
      </c>
      <c r="Y3" s="1" t="s">
        <v>345</v>
      </c>
      <c r="Z3" s="1" t="s">
        <v>331</v>
      </c>
      <c r="AA3" s="1" t="s">
        <v>332</v>
      </c>
      <c r="AB3" s="1" t="s">
        <v>333</v>
      </c>
      <c r="AC3" s="1" t="s">
        <v>334</v>
      </c>
      <c r="AD3" s="1" t="s">
        <v>335</v>
      </c>
      <c r="AE3" s="1" t="s">
        <v>336</v>
      </c>
      <c r="AF3" s="1" t="s">
        <v>337</v>
      </c>
      <c r="AG3" s="1" t="s">
        <v>338</v>
      </c>
      <c r="AH3" s="1" t="s">
        <v>339</v>
      </c>
      <c r="AI3" s="1" t="s">
        <v>340</v>
      </c>
      <c r="AJ3" s="1" t="s">
        <v>341</v>
      </c>
      <c r="AK3" s="1" t="s">
        <v>342</v>
      </c>
      <c r="AL3" s="1" t="s">
        <v>343</v>
      </c>
      <c r="AM3" s="1" t="s">
        <v>344</v>
      </c>
      <c r="AN3" s="1" t="s">
        <v>1033</v>
      </c>
      <c r="AO3" s="1" t="s">
        <v>1034</v>
      </c>
      <c r="AP3" s="1" t="s">
        <v>1024</v>
      </c>
      <c r="AQ3" s="1" t="s">
        <v>345</v>
      </c>
      <c r="AR3" s="16" t="s">
        <v>345</v>
      </c>
      <c r="AS3" s="1" t="s">
        <v>1035</v>
      </c>
      <c r="AT3" s="1" t="s">
        <v>1036</v>
      </c>
      <c r="AU3" s="16" t="s">
        <v>1037</v>
      </c>
      <c r="AV3" s="16" t="s">
        <v>346</v>
      </c>
      <c r="AW3" s="1" t="s">
        <v>347</v>
      </c>
      <c r="AX3" s="1" t="s">
        <v>1038</v>
      </c>
      <c r="AY3" s="1" t="s">
        <v>348</v>
      </c>
      <c r="BA3" s="1" t="s">
        <v>488</v>
      </c>
      <c r="BB3" s="1" t="s">
        <v>1039</v>
      </c>
      <c r="BC3" s="1" t="s">
        <v>1040</v>
      </c>
      <c r="BD3" s="1" t="s">
        <v>489</v>
      </c>
      <c r="BE3" s="1" t="s">
        <v>490</v>
      </c>
      <c r="BF3" s="1" t="s">
        <v>491</v>
      </c>
      <c r="BG3" s="1" t="s">
        <v>1041</v>
      </c>
      <c r="BI3" s="1" t="s">
        <v>535</v>
      </c>
      <c r="BJ3" s="1" t="s">
        <v>536</v>
      </c>
      <c r="BK3" s="1" t="s">
        <v>537</v>
      </c>
      <c r="BL3" s="1" t="s">
        <v>538</v>
      </c>
      <c r="BM3" s="1" t="s">
        <v>539</v>
      </c>
      <c r="BN3" s="1" t="s">
        <v>540</v>
      </c>
      <c r="BO3" s="1" t="s">
        <v>541</v>
      </c>
      <c r="BP3" s="1" t="s">
        <v>542</v>
      </c>
      <c r="BQ3" s="1" t="s">
        <v>543</v>
      </c>
      <c r="BR3" s="1" t="s">
        <v>544</v>
      </c>
      <c r="BS3" s="1" t="s">
        <v>545</v>
      </c>
      <c r="BT3" s="1" t="s">
        <v>546</v>
      </c>
      <c r="BU3" s="1" t="s">
        <v>547</v>
      </c>
      <c r="BV3" s="1" t="s">
        <v>548</v>
      </c>
      <c r="BW3" s="1" t="s">
        <v>1042</v>
      </c>
      <c r="BX3" s="1" t="s">
        <v>1043</v>
      </c>
      <c r="BY3" s="1" t="s">
        <v>1018</v>
      </c>
      <c r="BZ3" s="1" t="s">
        <v>549</v>
      </c>
      <c r="CA3" s="1"/>
      <c r="CB3" s="1" t="s">
        <v>535</v>
      </c>
      <c r="CC3" s="1" t="s">
        <v>536</v>
      </c>
      <c r="CD3" s="1" t="s">
        <v>537</v>
      </c>
      <c r="CE3" s="1" t="s">
        <v>538</v>
      </c>
      <c r="CF3" s="1" t="s">
        <v>539</v>
      </c>
      <c r="CG3" s="1" t="s">
        <v>540</v>
      </c>
      <c r="CH3" s="1" t="s">
        <v>541</v>
      </c>
      <c r="CI3" s="1" t="s">
        <v>542</v>
      </c>
      <c r="CJ3" s="1" t="s">
        <v>543</v>
      </c>
      <c r="CK3" s="1" t="s">
        <v>544</v>
      </c>
      <c r="CL3" s="1" t="s">
        <v>545</v>
      </c>
      <c r="CM3" s="1" t="s">
        <v>546</v>
      </c>
      <c r="CN3" s="1" t="s">
        <v>547</v>
      </c>
      <c r="CO3" s="1" t="s">
        <v>548</v>
      </c>
      <c r="CP3" s="1" t="s">
        <v>1042</v>
      </c>
      <c r="CQ3" s="1" t="s">
        <v>1043</v>
      </c>
      <c r="CR3" s="1" t="s">
        <v>1018</v>
      </c>
      <c r="CS3" s="1" t="s">
        <v>549</v>
      </c>
      <c r="CT3" s="16" t="s">
        <v>549</v>
      </c>
      <c r="CU3" s="1" t="s">
        <v>1044</v>
      </c>
      <c r="CV3" s="1" t="s">
        <v>1045</v>
      </c>
      <c r="CW3" s="16" t="s">
        <v>1046</v>
      </c>
      <c r="CX3" s="16" t="s">
        <v>550</v>
      </c>
      <c r="CY3" s="2" t="s">
        <v>1006</v>
      </c>
      <c r="CZ3" s="2" t="s">
        <v>502</v>
      </c>
      <c r="DA3" s="2" t="s">
        <v>1015</v>
      </c>
    </row>
    <row r="4" spans="1:105" s="6" customFormat="1" ht="13" x14ac:dyDescent="0.3">
      <c r="A4" s="27" t="s">
        <v>0</v>
      </c>
      <c r="B4" s="14">
        <v>1</v>
      </c>
      <c r="C4" s="28">
        <v>1</v>
      </c>
      <c r="D4" s="29">
        <v>44490</v>
      </c>
      <c r="E4" s="30">
        <v>1</v>
      </c>
      <c r="F4" s="56">
        <v>1</v>
      </c>
      <c r="G4" s="56">
        <v>1</v>
      </c>
      <c r="H4" s="7">
        <v>702083.56</v>
      </c>
      <c r="I4" s="7">
        <v>17930589.309999995</v>
      </c>
      <c r="J4" s="7">
        <v>347013.44</v>
      </c>
      <c r="K4" s="7">
        <v>0</v>
      </c>
      <c r="L4" s="7">
        <v>383410.31</v>
      </c>
      <c r="M4" s="7">
        <v>2112776.3200000003</v>
      </c>
      <c r="N4" s="7">
        <v>149483.06</v>
      </c>
      <c r="O4" s="7">
        <v>0</v>
      </c>
      <c r="P4" s="55">
        <v>0</v>
      </c>
      <c r="Q4" s="7">
        <v>0</v>
      </c>
      <c r="R4" s="7">
        <v>0</v>
      </c>
      <c r="S4" s="7">
        <v>2440808</v>
      </c>
      <c r="T4" s="10">
        <v>24066163.999999993</v>
      </c>
      <c r="U4" s="31"/>
      <c r="V4" s="10">
        <v>0</v>
      </c>
      <c r="W4" s="31"/>
      <c r="X4" s="10">
        <v>0</v>
      </c>
      <c r="Y4" s="10">
        <v>24066163.999999993</v>
      </c>
      <c r="Z4" s="10">
        <v>142056.97</v>
      </c>
      <c r="AA4" s="10">
        <v>51510</v>
      </c>
      <c r="AB4" s="10">
        <v>0</v>
      </c>
      <c r="AC4" s="31"/>
      <c r="AD4" s="7">
        <v>0</v>
      </c>
      <c r="AE4" s="10">
        <v>67488</v>
      </c>
      <c r="AF4" s="7">
        <v>910875.78</v>
      </c>
      <c r="AG4" s="7">
        <v>3777411</v>
      </c>
      <c r="AH4" s="55">
        <v>999663.67</v>
      </c>
      <c r="AI4" s="10">
        <v>0</v>
      </c>
      <c r="AJ4" s="7">
        <v>0</v>
      </c>
      <c r="AK4" s="7">
        <v>790480</v>
      </c>
      <c r="AL4" s="10">
        <v>6739485.4199999999</v>
      </c>
      <c r="AM4" s="31"/>
      <c r="AN4" s="31"/>
      <c r="AO4" s="7">
        <v>51780</v>
      </c>
      <c r="AP4" s="10">
        <v>51780</v>
      </c>
      <c r="AQ4" s="10">
        <v>6687705.4199999999</v>
      </c>
      <c r="AR4" s="10">
        <v>30753869.419999994</v>
      </c>
      <c r="AS4" s="10">
        <v>25332547</v>
      </c>
      <c r="AT4" s="10">
        <v>0</v>
      </c>
      <c r="AU4" s="10">
        <v>25332547</v>
      </c>
      <c r="AV4" s="10">
        <v>0</v>
      </c>
      <c r="AW4" s="30">
        <v>0</v>
      </c>
      <c r="AX4" s="10">
        <v>0</v>
      </c>
      <c r="AY4" s="10">
        <v>0</v>
      </c>
      <c r="BA4" s="7">
        <v>0</v>
      </c>
      <c r="BB4" s="7">
        <v>23397595</v>
      </c>
      <c r="BC4" s="7">
        <v>29107620.017062724</v>
      </c>
      <c r="BD4" s="10">
        <v>5710025.0170627236</v>
      </c>
      <c r="BE4" s="10">
        <v>5710025.0170627236</v>
      </c>
      <c r="BF4" s="10">
        <v>0</v>
      </c>
      <c r="BG4" s="10">
        <v>0</v>
      </c>
      <c r="BI4" s="7">
        <v>982635</v>
      </c>
      <c r="BJ4" s="7">
        <v>17156055</v>
      </c>
      <c r="BK4" s="7">
        <v>362228</v>
      </c>
      <c r="BL4" s="7">
        <v>0</v>
      </c>
      <c r="BM4" s="7">
        <v>240940</v>
      </c>
      <c r="BN4" s="7">
        <v>2190301</v>
      </c>
      <c r="BO4" s="7">
        <v>50000</v>
      </c>
      <c r="BP4" s="7">
        <v>0</v>
      </c>
      <c r="BQ4" s="55">
        <v>0</v>
      </c>
      <c r="BR4" s="7">
        <v>0</v>
      </c>
      <c r="BS4" s="7">
        <v>0</v>
      </c>
      <c r="BT4" s="7">
        <v>3910233</v>
      </c>
      <c r="BU4" s="7">
        <v>24892392</v>
      </c>
      <c r="BV4" s="32"/>
      <c r="BW4" s="7">
        <v>0</v>
      </c>
      <c r="BX4" s="32"/>
      <c r="BY4" s="7">
        <v>0</v>
      </c>
      <c r="BZ4" s="10">
        <v>24892392</v>
      </c>
      <c r="CB4" s="10">
        <v>147610.84</v>
      </c>
      <c r="CC4" s="10">
        <v>53633</v>
      </c>
      <c r="CD4" s="10">
        <v>0</v>
      </c>
      <c r="CE4" s="34"/>
      <c r="CF4" s="10">
        <v>0</v>
      </c>
      <c r="CG4" s="10">
        <v>69305</v>
      </c>
      <c r="CH4" s="10">
        <v>991817.47</v>
      </c>
      <c r="CI4" s="10">
        <v>3926796</v>
      </c>
      <c r="CJ4" s="10">
        <v>1020596.9</v>
      </c>
      <c r="CK4" s="10">
        <v>0</v>
      </c>
      <c r="CL4" s="10">
        <v>0</v>
      </c>
      <c r="CM4" s="10">
        <v>855861</v>
      </c>
      <c r="CN4" s="10">
        <v>7065620.2100000009</v>
      </c>
      <c r="CO4" s="34"/>
      <c r="CP4" s="34"/>
      <c r="CQ4" s="10">
        <v>176472</v>
      </c>
      <c r="CR4" s="10">
        <v>176472</v>
      </c>
      <c r="CS4" s="10">
        <v>6889148.2100000009</v>
      </c>
      <c r="CT4" s="10">
        <v>31781540.210000001</v>
      </c>
      <c r="CU4" s="10">
        <v>26629510</v>
      </c>
      <c r="CV4" s="10">
        <v>0</v>
      </c>
      <c r="CW4" s="10">
        <v>26629510</v>
      </c>
      <c r="CX4" s="10">
        <v>0</v>
      </c>
      <c r="CY4" s="30">
        <v>0</v>
      </c>
      <c r="CZ4" s="10">
        <v>0</v>
      </c>
      <c r="DA4" s="10">
        <v>0</v>
      </c>
    </row>
    <row r="5" spans="1:105" s="6" customFormat="1" ht="13" x14ac:dyDescent="0.3">
      <c r="A5" s="27" t="s">
        <v>373</v>
      </c>
      <c r="B5" s="14">
        <v>0</v>
      </c>
      <c r="C5" s="28">
        <v>1</v>
      </c>
      <c r="D5" s="29">
        <v>44460</v>
      </c>
      <c r="E5" s="30" t="s">
        <v>292</v>
      </c>
      <c r="F5" s="56" t="s">
        <v>292</v>
      </c>
      <c r="G5" s="56" t="s">
        <v>292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55">
        <v>0</v>
      </c>
      <c r="Q5" s="7">
        <v>0</v>
      </c>
      <c r="R5" s="7">
        <v>0</v>
      </c>
      <c r="S5" s="7">
        <v>0</v>
      </c>
      <c r="T5" s="10">
        <v>0</v>
      </c>
      <c r="U5" s="31"/>
      <c r="V5" s="10">
        <v>0</v>
      </c>
      <c r="W5" s="31"/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31"/>
      <c r="AD5" s="7">
        <v>0</v>
      </c>
      <c r="AE5" s="10">
        <v>0</v>
      </c>
      <c r="AF5" s="7">
        <v>0</v>
      </c>
      <c r="AG5" s="7">
        <v>0</v>
      </c>
      <c r="AH5" s="55">
        <v>0</v>
      </c>
      <c r="AI5" s="10">
        <v>0</v>
      </c>
      <c r="AJ5" s="7">
        <v>0</v>
      </c>
      <c r="AK5" s="7">
        <v>0</v>
      </c>
      <c r="AL5" s="10">
        <v>0</v>
      </c>
      <c r="AM5" s="31"/>
      <c r="AN5" s="31"/>
      <c r="AO5" s="7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v>0</v>
      </c>
      <c r="AV5" s="10">
        <v>0</v>
      </c>
      <c r="AW5" s="30">
        <v>0</v>
      </c>
      <c r="AX5" s="10">
        <v>0</v>
      </c>
      <c r="AY5" s="10">
        <v>0</v>
      </c>
      <c r="BA5" s="7">
        <v>0</v>
      </c>
      <c r="BB5" s="7">
        <v>0</v>
      </c>
      <c r="BC5" s="7">
        <v>0</v>
      </c>
      <c r="BD5" s="10">
        <v>0</v>
      </c>
      <c r="BE5" s="10">
        <v>0</v>
      </c>
      <c r="BF5" s="10">
        <v>0</v>
      </c>
      <c r="BG5" s="10">
        <v>0</v>
      </c>
      <c r="BI5" s="7">
        <v>0</v>
      </c>
      <c r="BJ5" s="7">
        <v>0</v>
      </c>
      <c r="BK5" s="7">
        <v>0</v>
      </c>
      <c r="BL5" s="7">
        <v>0</v>
      </c>
      <c r="BM5" s="7">
        <v>0</v>
      </c>
      <c r="BN5" s="7">
        <v>0</v>
      </c>
      <c r="BO5" s="7">
        <v>0</v>
      </c>
      <c r="BP5" s="7">
        <v>0</v>
      </c>
      <c r="BQ5" s="55">
        <v>0</v>
      </c>
      <c r="BR5" s="7">
        <v>0</v>
      </c>
      <c r="BS5" s="7">
        <v>0</v>
      </c>
      <c r="BT5" s="7">
        <v>0</v>
      </c>
      <c r="BU5" s="7">
        <v>0</v>
      </c>
      <c r="BV5" s="31"/>
      <c r="BW5" s="7">
        <v>0</v>
      </c>
      <c r="BX5" s="31"/>
      <c r="BY5" s="7">
        <v>0</v>
      </c>
      <c r="BZ5" s="10">
        <v>0</v>
      </c>
      <c r="CB5" s="10">
        <v>0</v>
      </c>
      <c r="CC5" s="10">
        <v>0</v>
      </c>
      <c r="CD5" s="10">
        <v>0</v>
      </c>
      <c r="CE5" s="31"/>
      <c r="CF5" s="10">
        <v>0</v>
      </c>
      <c r="CG5" s="10">
        <v>0</v>
      </c>
      <c r="CH5" s="10">
        <v>0</v>
      </c>
      <c r="CI5" s="10">
        <v>0</v>
      </c>
      <c r="CJ5" s="10">
        <v>0</v>
      </c>
      <c r="CK5" s="10">
        <v>0</v>
      </c>
      <c r="CL5" s="10">
        <v>0</v>
      </c>
      <c r="CM5" s="10">
        <v>0</v>
      </c>
      <c r="CN5" s="10">
        <v>0</v>
      </c>
      <c r="CO5" s="31"/>
      <c r="CP5" s="31"/>
      <c r="CQ5" s="10">
        <v>0</v>
      </c>
      <c r="CR5" s="10">
        <v>0</v>
      </c>
      <c r="CS5" s="10">
        <v>0</v>
      </c>
      <c r="CT5" s="10">
        <v>0</v>
      </c>
      <c r="CU5" s="10">
        <v>0</v>
      </c>
      <c r="CV5" s="10">
        <v>0</v>
      </c>
      <c r="CW5" s="10">
        <v>0</v>
      </c>
      <c r="CX5" s="10">
        <v>0</v>
      </c>
      <c r="CY5" s="30">
        <v>0</v>
      </c>
      <c r="CZ5" s="10">
        <v>0</v>
      </c>
      <c r="DA5" s="10">
        <v>0</v>
      </c>
    </row>
    <row r="6" spans="1:105" s="6" customFormat="1" ht="13" x14ac:dyDescent="0.3">
      <c r="A6" s="27" t="s">
        <v>293</v>
      </c>
      <c r="B6" s="14">
        <v>1</v>
      </c>
      <c r="C6" s="28">
        <v>1</v>
      </c>
      <c r="D6" s="29">
        <v>44622</v>
      </c>
      <c r="E6" s="30">
        <v>1</v>
      </c>
      <c r="F6" s="56">
        <v>1</v>
      </c>
      <c r="G6" s="56">
        <v>1</v>
      </c>
      <c r="H6" s="7">
        <v>497645.22</v>
      </c>
      <c r="I6" s="7">
        <v>7953978.990000003</v>
      </c>
      <c r="J6" s="7">
        <v>168988.53</v>
      </c>
      <c r="K6" s="7">
        <v>0</v>
      </c>
      <c r="L6" s="7">
        <v>29621.51</v>
      </c>
      <c r="M6" s="7">
        <v>1271298.17</v>
      </c>
      <c r="N6" s="7">
        <v>25017</v>
      </c>
      <c r="O6" s="7">
        <v>0</v>
      </c>
      <c r="P6" s="55">
        <v>0</v>
      </c>
      <c r="Q6" s="7">
        <v>0</v>
      </c>
      <c r="R6" s="7">
        <v>0</v>
      </c>
      <c r="S6" s="7">
        <v>3924797.5600000005</v>
      </c>
      <c r="T6" s="10">
        <v>13871346.980000002</v>
      </c>
      <c r="U6" s="31"/>
      <c r="V6" s="10">
        <v>0</v>
      </c>
      <c r="W6" s="31"/>
      <c r="X6" s="10">
        <v>0</v>
      </c>
      <c r="Y6" s="10">
        <v>13871346.980000002</v>
      </c>
      <c r="Z6" s="10">
        <v>102231</v>
      </c>
      <c r="AA6" s="10">
        <v>0</v>
      </c>
      <c r="AB6" s="10">
        <v>0</v>
      </c>
      <c r="AC6" s="31"/>
      <c r="AD6" s="7">
        <v>0</v>
      </c>
      <c r="AE6" s="10">
        <v>0</v>
      </c>
      <c r="AF6" s="7">
        <v>420851</v>
      </c>
      <c r="AG6" s="7">
        <v>950633</v>
      </c>
      <c r="AH6" s="55">
        <v>247541</v>
      </c>
      <c r="AI6" s="10">
        <v>0</v>
      </c>
      <c r="AJ6" s="7">
        <v>0</v>
      </c>
      <c r="AK6" s="7">
        <v>160946</v>
      </c>
      <c r="AL6" s="10">
        <v>1882202</v>
      </c>
      <c r="AM6" s="31"/>
      <c r="AN6" s="31"/>
      <c r="AO6" s="7">
        <v>3765.461528442956</v>
      </c>
      <c r="AP6" s="10">
        <v>3765.461528442956</v>
      </c>
      <c r="AQ6" s="10">
        <v>1878436.538471557</v>
      </c>
      <c r="AR6" s="10">
        <v>15749783.51847156</v>
      </c>
      <c r="AS6" s="10">
        <v>14251002</v>
      </c>
      <c r="AT6" s="10">
        <v>0</v>
      </c>
      <c r="AU6" s="10">
        <v>14251002</v>
      </c>
      <c r="AV6" s="10">
        <v>0</v>
      </c>
      <c r="AW6" s="30">
        <v>0</v>
      </c>
      <c r="AX6" s="10">
        <v>0</v>
      </c>
      <c r="AY6" s="10">
        <v>0</v>
      </c>
      <c r="BA6" s="7">
        <v>0</v>
      </c>
      <c r="BB6" s="7">
        <v>13860093</v>
      </c>
      <c r="BC6" s="7">
        <v>15453765.416925328</v>
      </c>
      <c r="BD6" s="10">
        <v>1593672.4169253279</v>
      </c>
      <c r="BE6" s="10">
        <v>1593672.4169253279</v>
      </c>
      <c r="BF6" s="10">
        <v>0</v>
      </c>
      <c r="BG6" s="10">
        <v>0</v>
      </c>
      <c r="BI6" s="7">
        <v>506428</v>
      </c>
      <c r="BJ6" s="7">
        <v>8976933</v>
      </c>
      <c r="BK6" s="7">
        <v>184042</v>
      </c>
      <c r="BL6" s="7">
        <v>750</v>
      </c>
      <c r="BM6" s="7">
        <v>51620</v>
      </c>
      <c r="BN6" s="7">
        <v>915887</v>
      </c>
      <c r="BO6" s="7">
        <v>10300</v>
      </c>
      <c r="BP6" s="7">
        <v>0</v>
      </c>
      <c r="BQ6" s="55">
        <v>0</v>
      </c>
      <c r="BR6" s="7">
        <v>0</v>
      </c>
      <c r="BS6" s="7">
        <v>0</v>
      </c>
      <c r="BT6" s="7">
        <v>3466055</v>
      </c>
      <c r="BU6" s="7">
        <v>14112015</v>
      </c>
      <c r="BV6" s="31"/>
      <c r="BW6" s="7">
        <v>0</v>
      </c>
      <c r="BX6" s="31"/>
      <c r="BY6" s="7">
        <v>0</v>
      </c>
      <c r="BZ6" s="10">
        <v>14112015</v>
      </c>
      <c r="CB6" s="10">
        <v>98149</v>
      </c>
      <c r="CC6" s="10">
        <v>0</v>
      </c>
      <c r="CD6" s="10">
        <v>0</v>
      </c>
      <c r="CE6" s="31"/>
      <c r="CF6" s="10">
        <v>0</v>
      </c>
      <c r="CG6" s="10">
        <v>0</v>
      </c>
      <c r="CH6" s="10">
        <v>553900</v>
      </c>
      <c r="CI6" s="10">
        <v>1120748</v>
      </c>
      <c r="CJ6" s="10">
        <v>237678</v>
      </c>
      <c r="CK6" s="10">
        <v>0</v>
      </c>
      <c r="CL6" s="10">
        <v>0</v>
      </c>
      <c r="CM6" s="10">
        <v>177170</v>
      </c>
      <c r="CN6" s="10">
        <v>2187645</v>
      </c>
      <c r="CO6" s="31"/>
      <c r="CP6" s="31"/>
      <c r="CQ6" s="10">
        <v>3325.7954420355513</v>
      </c>
      <c r="CR6" s="10">
        <v>3325.7954420355513</v>
      </c>
      <c r="CS6" s="10">
        <v>2184319.2045579646</v>
      </c>
      <c r="CT6" s="10">
        <v>16296334.204557965</v>
      </c>
      <c r="CU6" s="10">
        <v>14279819</v>
      </c>
      <c r="CV6" s="10">
        <v>0</v>
      </c>
      <c r="CW6" s="10">
        <v>14279819</v>
      </c>
      <c r="CX6" s="10">
        <v>0</v>
      </c>
      <c r="CY6" s="30">
        <v>0</v>
      </c>
      <c r="CZ6" s="10">
        <v>0</v>
      </c>
      <c r="DA6" s="10">
        <v>0</v>
      </c>
    </row>
    <row r="7" spans="1:105" s="6" customFormat="1" ht="13" x14ac:dyDescent="0.3">
      <c r="A7" s="27" t="s">
        <v>374</v>
      </c>
      <c r="B7" s="14">
        <v>0</v>
      </c>
      <c r="C7" s="28">
        <v>0</v>
      </c>
      <c r="D7" s="29"/>
      <c r="E7" s="30" t="s">
        <v>292</v>
      </c>
      <c r="F7" s="56" t="s">
        <v>292</v>
      </c>
      <c r="G7" s="56" t="s">
        <v>292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55">
        <v>0</v>
      </c>
      <c r="Q7" s="7">
        <v>0</v>
      </c>
      <c r="R7" s="7">
        <v>0</v>
      </c>
      <c r="S7" s="7">
        <v>0</v>
      </c>
      <c r="T7" s="10">
        <v>0</v>
      </c>
      <c r="U7" s="31"/>
      <c r="V7" s="10">
        <v>0</v>
      </c>
      <c r="W7" s="31"/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31"/>
      <c r="AD7" s="7">
        <v>0</v>
      </c>
      <c r="AE7" s="10">
        <v>0</v>
      </c>
      <c r="AF7" s="7">
        <v>0</v>
      </c>
      <c r="AG7" s="7">
        <v>0</v>
      </c>
      <c r="AH7" s="55">
        <v>0</v>
      </c>
      <c r="AI7" s="10">
        <v>0</v>
      </c>
      <c r="AJ7" s="7">
        <v>0</v>
      </c>
      <c r="AK7" s="7">
        <v>0</v>
      </c>
      <c r="AL7" s="10">
        <v>0</v>
      </c>
      <c r="AM7" s="31"/>
      <c r="AN7" s="31"/>
      <c r="AO7" s="7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v>0</v>
      </c>
      <c r="AV7" s="10">
        <v>0</v>
      </c>
      <c r="AW7" s="30">
        <v>0</v>
      </c>
      <c r="AX7" s="10">
        <v>0</v>
      </c>
      <c r="AY7" s="10">
        <v>0</v>
      </c>
      <c r="BA7" s="7">
        <v>0</v>
      </c>
      <c r="BB7" s="7">
        <v>0</v>
      </c>
      <c r="BC7" s="7">
        <v>0</v>
      </c>
      <c r="BD7" s="10">
        <v>0</v>
      </c>
      <c r="BE7" s="10">
        <v>0</v>
      </c>
      <c r="BF7" s="10">
        <v>0</v>
      </c>
      <c r="BG7" s="10">
        <v>0</v>
      </c>
      <c r="BI7" s="7">
        <v>0</v>
      </c>
      <c r="BJ7" s="7">
        <v>0</v>
      </c>
      <c r="BK7" s="7">
        <v>0</v>
      </c>
      <c r="BL7" s="7">
        <v>0</v>
      </c>
      <c r="BM7" s="7">
        <v>0</v>
      </c>
      <c r="BN7" s="7">
        <v>0</v>
      </c>
      <c r="BO7" s="7">
        <v>0</v>
      </c>
      <c r="BP7" s="7">
        <v>0</v>
      </c>
      <c r="BQ7" s="55">
        <v>0</v>
      </c>
      <c r="BR7" s="7">
        <v>0</v>
      </c>
      <c r="BS7" s="7">
        <v>0</v>
      </c>
      <c r="BT7" s="7">
        <v>0</v>
      </c>
      <c r="BU7" s="7">
        <v>0</v>
      </c>
      <c r="BV7" s="31"/>
      <c r="BW7" s="7">
        <v>0</v>
      </c>
      <c r="BX7" s="31"/>
      <c r="BY7" s="7">
        <v>0</v>
      </c>
      <c r="BZ7" s="10">
        <v>0</v>
      </c>
      <c r="CB7" s="10">
        <v>0</v>
      </c>
      <c r="CC7" s="10">
        <v>0</v>
      </c>
      <c r="CD7" s="10">
        <v>0</v>
      </c>
      <c r="CE7" s="31"/>
      <c r="CF7" s="10">
        <v>0</v>
      </c>
      <c r="CG7" s="10">
        <v>0</v>
      </c>
      <c r="CH7" s="10">
        <v>0</v>
      </c>
      <c r="CI7" s="10">
        <v>0</v>
      </c>
      <c r="CJ7" s="10">
        <v>0</v>
      </c>
      <c r="CK7" s="10">
        <v>0</v>
      </c>
      <c r="CL7" s="10">
        <v>0</v>
      </c>
      <c r="CM7" s="10">
        <v>0</v>
      </c>
      <c r="CN7" s="10">
        <v>0</v>
      </c>
      <c r="CO7" s="31"/>
      <c r="CP7" s="31"/>
      <c r="CQ7" s="10">
        <v>0</v>
      </c>
      <c r="CR7" s="10">
        <v>0</v>
      </c>
      <c r="CS7" s="10">
        <v>0</v>
      </c>
      <c r="CT7" s="10">
        <v>0</v>
      </c>
      <c r="CU7" s="10">
        <v>0</v>
      </c>
      <c r="CV7" s="10">
        <v>0</v>
      </c>
      <c r="CW7" s="10">
        <v>0</v>
      </c>
      <c r="CX7" s="10">
        <v>0</v>
      </c>
      <c r="CY7" s="30">
        <v>0</v>
      </c>
      <c r="CZ7" s="10">
        <v>0</v>
      </c>
      <c r="DA7" s="10">
        <v>0</v>
      </c>
    </row>
    <row r="8" spans="1:105" s="6" customFormat="1" ht="13" x14ac:dyDescent="0.3">
      <c r="A8" s="27" t="s">
        <v>1</v>
      </c>
      <c r="B8" s="14">
        <v>1</v>
      </c>
      <c r="C8" s="28">
        <v>1</v>
      </c>
      <c r="D8" s="29">
        <v>44470</v>
      </c>
      <c r="E8" s="30">
        <v>1</v>
      </c>
      <c r="F8" s="56">
        <v>1</v>
      </c>
      <c r="G8" s="56">
        <v>1</v>
      </c>
      <c r="H8" s="7">
        <v>1200728</v>
      </c>
      <c r="I8" s="7">
        <v>37384401</v>
      </c>
      <c r="J8" s="7">
        <v>12023</v>
      </c>
      <c r="K8" s="7">
        <v>0</v>
      </c>
      <c r="L8" s="7">
        <v>686074.31</v>
      </c>
      <c r="M8" s="7">
        <v>852295</v>
      </c>
      <c r="N8" s="7">
        <v>250156</v>
      </c>
      <c r="O8" s="7">
        <v>0</v>
      </c>
      <c r="P8" s="55">
        <v>0</v>
      </c>
      <c r="Q8" s="7">
        <v>20198</v>
      </c>
      <c r="R8" s="7">
        <v>0</v>
      </c>
      <c r="S8" s="7">
        <v>3910498</v>
      </c>
      <c r="T8" s="10">
        <v>44316373.310000002</v>
      </c>
      <c r="U8" s="31"/>
      <c r="V8" s="10">
        <v>49050</v>
      </c>
      <c r="W8" s="31"/>
      <c r="X8" s="10">
        <v>49050</v>
      </c>
      <c r="Y8" s="10">
        <v>44267323.310000002</v>
      </c>
      <c r="Z8" s="10">
        <v>529664</v>
      </c>
      <c r="AA8" s="10">
        <v>0</v>
      </c>
      <c r="AB8" s="10">
        <v>828989</v>
      </c>
      <c r="AC8" s="31"/>
      <c r="AD8" s="7">
        <v>0</v>
      </c>
      <c r="AE8" s="10">
        <v>4510311</v>
      </c>
      <c r="AF8" s="7">
        <v>3963541</v>
      </c>
      <c r="AG8" s="7">
        <v>6493526</v>
      </c>
      <c r="AH8" s="55">
        <v>1540544</v>
      </c>
      <c r="AI8" s="10">
        <v>0</v>
      </c>
      <c r="AJ8" s="7">
        <v>0</v>
      </c>
      <c r="AK8" s="7">
        <v>1362727</v>
      </c>
      <c r="AL8" s="10">
        <v>19229302</v>
      </c>
      <c r="AM8" s="31"/>
      <c r="AN8" s="31"/>
      <c r="AO8" s="7">
        <v>177513.80875257513</v>
      </c>
      <c r="AP8" s="10">
        <v>177513.80875257513</v>
      </c>
      <c r="AQ8" s="10">
        <v>19051788.191247426</v>
      </c>
      <c r="AR8" s="10">
        <v>63319111.501247428</v>
      </c>
      <c r="AS8" s="10">
        <v>42733874</v>
      </c>
      <c r="AT8" s="10">
        <v>0</v>
      </c>
      <c r="AU8" s="10">
        <v>42733874</v>
      </c>
      <c r="AV8" s="10">
        <v>0</v>
      </c>
      <c r="AW8" s="30">
        <v>0</v>
      </c>
      <c r="AX8" s="10">
        <v>0</v>
      </c>
      <c r="AY8" s="10">
        <v>0</v>
      </c>
      <c r="BA8" s="7">
        <v>6572</v>
      </c>
      <c r="BB8" s="7">
        <v>42428623</v>
      </c>
      <c r="BC8" s="7">
        <v>61004296.855161935</v>
      </c>
      <c r="BD8" s="10">
        <v>18575673.855161935</v>
      </c>
      <c r="BE8" s="10">
        <v>18569101.855161935</v>
      </c>
      <c r="BF8" s="10">
        <v>0</v>
      </c>
      <c r="BG8" s="10">
        <v>49050</v>
      </c>
      <c r="BI8" s="7">
        <v>868780</v>
      </c>
      <c r="BJ8" s="7">
        <v>41284720</v>
      </c>
      <c r="BK8" s="7">
        <v>0</v>
      </c>
      <c r="BL8" s="7">
        <v>0</v>
      </c>
      <c r="BM8" s="7">
        <v>0</v>
      </c>
      <c r="BN8" s="7">
        <v>0</v>
      </c>
      <c r="BO8" s="7">
        <v>0</v>
      </c>
      <c r="BP8" s="7">
        <v>0</v>
      </c>
      <c r="BQ8" s="55">
        <v>0</v>
      </c>
      <c r="BR8" s="7">
        <v>0</v>
      </c>
      <c r="BS8" s="7">
        <v>0</v>
      </c>
      <c r="BT8" s="7">
        <v>3387957</v>
      </c>
      <c r="BU8" s="7">
        <v>45541457</v>
      </c>
      <c r="BV8" s="31"/>
      <c r="BW8" s="7">
        <v>49050</v>
      </c>
      <c r="BX8" s="31"/>
      <c r="BY8" s="7">
        <v>49050</v>
      </c>
      <c r="BZ8" s="10">
        <v>45492407</v>
      </c>
      <c r="CB8" s="10">
        <v>537911</v>
      </c>
      <c r="CC8" s="10">
        <v>0</v>
      </c>
      <c r="CD8" s="10">
        <v>790777</v>
      </c>
      <c r="CE8" s="31"/>
      <c r="CF8" s="10">
        <v>0</v>
      </c>
      <c r="CG8" s="10">
        <v>4620532</v>
      </c>
      <c r="CH8" s="10">
        <v>4556510</v>
      </c>
      <c r="CI8" s="10">
        <v>6416553</v>
      </c>
      <c r="CJ8" s="10">
        <v>1634617</v>
      </c>
      <c r="CK8" s="10">
        <v>0</v>
      </c>
      <c r="CL8" s="10">
        <v>0</v>
      </c>
      <c r="CM8" s="10">
        <v>1668072</v>
      </c>
      <c r="CN8" s="10">
        <v>20224972</v>
      </c>
      <c r="CO8" s="31"/>
      <c r="CP8" s="31"/>
      <c r="CQ8" s="10">
        <v>331313.5480397786</v>
      </c>
      <c r="CR8" s="10">
        <v>331313.5480397786</v>
      </c>
      <c r="CS8" s="10">
        <v>19893658.451960221</v>
      </c>
      <c r="CT8" s="10">
        <v>65386065.451960221</v>
      </c>
      <c r="CU8" s="10">
        <v>43370784</v>
      </c>
      <c r="CV8" s="10">
        <v>0</v>
      </c>
      <c r="CW8" s="10">
        <v>43370784</v>
      </c>
      <c r="CX8" s="10">
        <v>0</v>
      </c>
      <c r="CY8" s="30">
        <v>0</v>
      </c>
      <c r="CZ8" s="10">
        <v>0</v>
      </c>
      <c r="DA8" s="10">
        <v>0</v>
      </c>
    </row>
    <row r="9" spans="1:105" s="6" customFormat="1" ht="13" x14ac:dyDescent="0.3">
      <c r="A9" s="27" t="s">
        <v>375</v>
      </c>
      <c r="B9" s="14">
        <v>0</v>
      </c>
      <c r="C9" s="28">
        <v>1</v>
      </c>
      <c r="D9" s="29">
        <v>44459</v>
      </c>
      <c r="E9" s="30" t="s">
        <v>292</v>
      </c>
      <c r="F9" s="56" t="s">
        <v>292</v>
      </c>
      <c r="G9" s="56" t="s">
        <v>292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55">
        <v>0</v>
      </c>
      <c r="Q9" s="7">
        <v>0</v>
      </c>
      <c r="R9" s="7">
        <v>0</v>
      </c>
      <c r="S9" s="7">
        <v>0</v>
      </c>
      <c r="T9" s="10">
        <v>0</v>
      </c>
      <c r="U9" s="31"/>
      <c r="V9" s="10">
        <v>0</v>
      </c>
      <c r="W9" s="31"/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31"/>
      <c r="AD9" s="7">
        <v>0</v>
      </c>
      <c r="AE9" s="10">
        <v>0</v>
      </c>
      <c r="AF9" s="7">
        <v>0</v>
      </c>
      <c r="AG9" s="7">
        <v>0</v>
      </c>
      <c r="AH9" s="55">
        <v>0</v>
      </c>
      <c r="AI9" s="10">
        <v>0</v>
      </c>
      <c r="AJ9" s="7">
        <v>0</v>
      </c>
      <c r="AK9" s="7">
        <v>0</v>
      </c>
      <c r="AL9" s="10">
        <v>0</v>
      </c>
      <c r="AM9" s="31"/>
      <c r="AN9" s="31"/>
      <c r="AO9" s="7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30">
        <v>0</v>
      </c>
      <c r="AX9" s="10">
        <v>0</v>
      </c>
      <c r="AY9" s="10">
        <v>0</v>
      </c>
      <c r="BA9" s="7">
        <v>0</v>
      </c>
      <c r="BB9" s="7">
        <v>0</v>
      </c>
      <c r="BC9" s="7">
        <v>0</v>
      </c>
      <c r="BD9" s="10">
        <v>0</v>
      </c>
      <c r="BE9" s="10">
        <v>0</v>
      </c>
      <c r="BF9" s="10">
        <v>0</v>
      </c>
      <c r="BG9" s="10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v>0</v>
      </c>
      <c r="BQ9" s="55">
        <v>0</v>
      </c>
      <c r="BR9" s="7">
        <v>0</v>
      </c>
      <c r="BS9" s="7">
        <v>0</v>
      </c>
      <c r="BT9" s="7">
        <v>0</v>
      </c>
      <c r="BU9" s="7">
        <v>0</v>
      </c>
      <c r="BV9" s="31"/>
      <c r="BW9" s="7">
        <v>0</v>
      </c>
      <c r="BX9" s="31"/>
      <c r="BY9" s="7">
        <v>0</v>
      </c>
      <c r="BZ9" s="10">
        <v>0</v>
      </c>
      <c r="CB9" s="10">
        <v>0</v>
      </c>
      <c r="CC9" s="10">
        <v>0</v>
      </c>
      <c r="CD9" s="10">
        <v>0</v>
      </c>
      <c r="CE9" s="31"/>
      <c r="CF9" s="10">
        <v>0</v>
      </c>
      <c r="CG9" s="10">
        <v>0</v>
      </c>
      <c r="CH9" s="10">
        <v>0</v>
      </c>
      <c r="CI9" s="10">
        <v>0</v>
      </c>
      <c r="CJ9" s="10">
        <v>0</v>
      </c>
      <c r="CK9" s="10">
        <v>0</v>
      </c>
      <c r="CL9" s="10">
        <v>0</v>
      </c>
      <c r="CM9" s="10">
        <v>0</v>
      </c>
      <c r="CN9" s="10">
        <v>0</v>
      </c>
      <c r="CO9" s="31"/>
      <c r="CP9" s="31"/>
      <c r="CQ9" s="10">
        <v>0</v>
      </c>
      <c r="CR9" s="10">
        <v>0</v>
      </c>
      <c r="CS9" s="10">
        <v>0</v>
      </c>
      <c r="CT9" s="10">
        <v>0</v>
      </c>
      <c r="CU9" s="10">
        <v>0</v>
      </c>
      <c r="CV9" s="10">
        <v>0</v>
      </c>
      <c r="CW9" s="10">
        <v>0</v>
      </c>
      <c r="CX9" s="10">
        <v>0</v>
      </c>
      <c r="CY9" s="30">
        <v>0</v>
      </c>
      <c r="CZ9" s="10">
        <v>0</v>
      </c>
      <c r="DA9" s="10">
        <v>0</v>
      </c>
    </row>
    <row r="10" spans="1:105" s="6" customFormat="1" ht="13" x14ac:dyDescent="0.3">
      <c r="A10" s="27" t="s">
        <v>2</v>
      </c>
      <c r="B10" s="14">
        <v>1</v>
      </c>
      <c r="C10" s="28">
        <v>1</v>
      </c>
      <c r="D10" s="29">
        <v>44470</v>
      </c>
      <c r="E10" s="30">
        <v>1</v>
      </c>
      <c r="F10" s="56">
        <v>1</v>
      </c>
      <c r="G10" s="56">
        <v>1</v>
      </c>
      <c r="H10" s="7">
        <v>814109.92999999993</v>
      </c>
      <c r="I10" s="7">
        <v>19123364.520000003</v>
      </c>
      <c r="J10" s="7">
        <v>291252.26</v>
      </c>
      <c r="K10" s="7">
        <v>109781.70000000001</v>
      </c>
      <c r="L10" s="7">
        <v>234431.62000000002</v>
      </c>
      <c r="M10" s="7">
        <v>2522782.2199999997</v>
      </c>
      <c r="N10" s="7">
        <v>1120011.81</v>
      </c>
      <c r="O10" s="7">
        <v>4200202.97</v>
      </c>
      <c r="P10" s="55">
        <v>331448.89</v>
      </c>
      <c r="Q10" s="7">
        <v>96250</v>
      </c>
      <c r="R10" s="7">
        <v>0</v>
      </c>
      <c r="S10" s="7">
        <v>3323556.55</v>
      </c>
      <c r="T10" s="10">
        <v>32167192.470000003</v>
      </c>
      <c r="U10" s="31"/>
      <c r="V10" s="10">
        <v>0</v>
      </c>
      <c r="W10" s="31"/>
      <c r="X10" s="10">
        <v>0</v>
      </c>
      <c r="Y10" s="10">
        <v>32167192.470000003</v>
      </c>
      <c r="Z10" s="10">
        <v>251079.52</v>
      </c>
      <c r="AA10" s="10">
        <v>0</v>
      </c>
      <c r="AB10" s="10">
        <v>0</v>
      </c>
      <c r="AC10" s="31"/>
      <c r="AD10" s="7">
        <v>0</v>
      </c>
      <c r="AE10" s="10">
        <v>33750</v>
      </c>
      <c r="AF10" s="7">
        <v>0</v>
      </c>
      <c r="AG10" s="7">
        <v>145725</v>
      </c>
      <c r="AH10" s="55">
        <v>1252439</v>
      </c>
      <c r="AI10" s="10">
        <v>0</v>
      </c>
      <c r="AJ10" s="7">
        <v>0</v>
      </c>
      <c r="AK10" s="7">
        <v>1315673</v>
      </c>
      <c r="AL10" s="10">
        <v>2998666.52</v>
      </c>
      <c r="AM10" s="31"/>
      <c r="AN10" s="31"/>
      <c r="AO10" s="7">
        <v>192939.45772517656</v>
      </c>
      <c r="AP10" s="10">
        <v>192939.45772517656</v>
      </c>
      <c r="AQ10" s="10">
        <v>2805727.0622748234</v>
      </c>
      <c r="AR10" s="10">
        <v>34972919.532274827</v>
      </c>
      <c r="AS10" s="10">
        <v>25309651</v>
      </c>
      <c r="AT10" s="10">
        <v>0</v>
      </c>
      <c r="AU10" s="10">
        <v>25309651</v>
      </c>
      <c r="AV10" s="10">
        <v>0</v>
      </c>
      <c r="AW10" s="30">
        <v>0</v>
      </c>
      <c r="AX10" s="10">
        <v>0</v>
      </c>
      <c r="AY10" s="10">
        <v>0</v>
      </c>
      <c r="BA10" s="7">
        <v>11747.16</v>
      </c>
      <c r="BB10" s="7">
        <v>24812747</v>
      </c>
      <c r="BC10" s="7">
        <v>34017107.793167636</v>
      </c>
      <c r="BD10" s="10">
        <v>9204360.7931676358</v>
      </c>
      <c r="BE10" s="10">
        <v>9192613.6331676356</v>
      </c>
      <c r="BF10" s="10">
        <v>0</v>
      </c>
      <c r="BG10" s="10">
        <v>0</v>
      </c>
      <c r="BI10" s="7">
        <v>811632</v>
      </c>
      <c r="BJ10" s="7">
        <v>20070566</v>
      </c>
      <c r="BK10" s="7">
        <v>360793</v>
      </c>
      <c r="BL10" s="7">
        <v>51635</v>
      </c>
      <c r="BM10" s="7">
        <v>292217</v>
      </c>
      <c r="BN10" s="7">
        <v>2470799</v>
      </c>
      <c r="BO10" s="7">
        <v>1258945</v>
      </c>
      <c r="BP10" s="7">
        <v>4706134</v>
      </c>
      <c r="BQ10" s="55">
        <v>442175</v>
      </c>
      <c r="BR10" s="7">
        <v>99000</v>
      </c>
      <c r="BS10" s="7">
        <v>0</v>
      </c>
      <c r="BT10" s="7">
        <v>2717888</v>
      </c>
      <c r="BU10" s="7">
        <v>33281784</v>
      </c>
      <c r="BV10" s="31"/>
      <c r="BW10" s="7">
        <v>390039</v>
      </c>
      <c r="BX10" s="31"/>
      <c r="BY10" s="7">
        <v>390039</v>
      </c>
      <c r="BZ10" s="10">
        <v>32891745</v>
      </c>
      <c r="CB10" s="10">
        <v>236430.47999999998</v>
      </c>
      <c r="CC10" s="10">
        <v>0</v>
      </c>
      <c r="CD10" s="10">
        <v>0</v>
      </c>
      <c r="CE10" s="31"/>
      <c r="CF10" s="10">
        <v>0</v>
      </c>
      <c r="CG10" s="10">
        <v>250000</v>
      </c>
      <c r="CH10" s="10">
        <v>0</v>
      </c>
      <c r="CI10" s="10">
        <v>0</v>
      </c>
      <c r="CJ10" s="10">
        <v>1497301</v>
      </c>
      <c r="CK10" s="10">
        <v>0</v>
      </c>
      <c r="CL10" s="10">
        <v>0</v>
      </c>
      <c r="CM10" s="10">
        <v>1667787</v>
      </c>
      <c r="CN10" s="10">
        <v>3651518.48</v>
      </c>
      <c r="CO10" s="31"/>
      <c r="CP10" s="31"/>
      <c r="CQ10" s="10">
        <v>462978.99466579611</v>
      </c>
      <c r="CR10" s="10">
        <v>462978.99466579611</v>
      </c>
      <c r="CS10" s="10">
        <v>3188539.485334204</v>
      </c>
      <c r="CT10" s="10">
        <v>36080284.485334203</v>
      </c>
      <c r="CU10" s="10">
        <v>25761653</v>
      </c>
      <c r="CV10" s="10">
        <v>0</v>
      </c>
      <c r="CW10" s="10">
        <v>25761653</v>
      </c>
      <c r="CX10" s="10">
        <v>0</v>
      </c>
      <c r="CY10" s="30">
        <v>0</v>
      </c>
      <c r="CZ10" s="10">
        <v>0</v>
      </c>
      <c r="DA10" s="10">
        <v>0</v>
      </c>
    </row>
    <row r="11" spans="1:105" s="6" customFormat="1" ht="13" x14ac:dyDescent="0.3">
      <c r="A11" s="27" t="s">
        <v>3</v>
      </c>
      <c r="B11" s="14">
        <v>1</v>
      </c>
      <c r="C11" s="28">
        <v>1</v>
      </c>
      <c r="D11" s="29">
        <v>44545</v>
      </c>
      <c r="E11" s="30">
        <v>1</v>
      </c>
      <c r="F11" s="56">
        <v>1</v>
      </c>
      <c r="G11" s="56">
        <v>1</v>
      </c>
      <c r="H11" s="7">
        <v>739696</v>
      </c>
      <c r="I11" s="7">
        <v>15437735</v>
      </c>
      <c r="J11" s="7">
        <v>302611</v>
      </c>
      <c r="K11" s="7">
        <v>0</v>
      </c>
      <c r="L11" s="7">
        <v>7864</v>
      </c>
      <c r="M11" s="7">
        <v>1834099</v>
      </c>
      <c r="N11" s="7">
        <v>78198</v>
      </c>
      <c r="O11" s="7">
        <v>3037588</v>
      </c>
      <c r="P11" s="55">
        <v>1460093</v>
      </c>
      <c r="Q11" s="7">
        <v>0</v>
      </c>
      <c r="R11" s="7">
        <v>0</v>
      </c>
      <c r="S11" s="7">
        <v>88167</v>
      </c>
      <c r="T11" s="10">
        <v>22986051</v>
      </c>
      <c r="U11" s="31"/>
      <c r="V11" s="10">
        <v>0</v>
      </c>
      <c r="W11" s="31"/>
      <c r="X11" s="10">
        <v>0</v>
      </c>
      <c r="Y11" s="10">
        <v>22986051</v>
      </c>
      <c r="Z11" s="10">
        <v>126896</v>
      </c>
      <c r="AA11" s="10">
        <v>0</v>
      </c>
      <c r="AB11" s="10">
        <v>0</v>
      </c>
      <c r="AC11" s="31"/>
      <c r="AD11" s="7">
        <v>0</v>
      </c>
      <c r="AE11" s="10">
        <v>0</v>
      </c>
      <c r="AF11" s="7">
        <v>1129495</v>
      </c>
      <c r="AG11" s="7">
        <v>0</v>
      </c>
      <c r="AH11" s="55">
        <v>0</v>
      </c>
      <c r="AI11" s="10">
        <v>0</v>
      </c>
      <c r="AJ11" s="7">
        <v>0</v>
      </c>
      <c r="AK11" s="7">
        <v>1821670.5</v>
      </c>
      <c r="AL11" s="10">
        <v>3078061.5</v>
      </c>
      <c r="AM11" s="31"/>
      <c r="AN11" s="31"/>
      <c r="AO11" s="7">
        <v>0</v>
      </c>
      <c r="AP11" s="10">
        <v>0</v>
      </c>
      <c r="AQ11" s="10">
        <v>3078061.5</v>
      </c>
      <c r="AR11" s="10">
        <v>26064112.5</v>
      </c>
      <c r="AS11" s="10">
        <v>15767841</v>
      </c>
      <c r="AT11" s="10">
        <v>0</v>
      </c>
      <c r="AU11" s="10">
        <v>15767841</v>
      </c>
      <c r="AV11" s="10">
        <v>0</v>
      </c>
      <c r="AW11" s="30">
        <v>0</v>
      </c>
      <c r="AX11" s="10">
        <v>0</v>
      </c>
      <c r="AY11" s="10">
        <v>0</v>
      </c>
      <c r="BA11" s="7">
        <v>0</v>
      </c>
      <c r="BB11" s="7">
        <v>15631105</v>
      </c>
      <c r="BC11" s="7">
        <v>26097339.587970149</v>
      </c>
      <c r="BD11" s="10">
        <v>10466234.587970149</v>
      </c>
      <c r="BE11" s="10">
        <v>10466234.587970149</v>
      </c>
      <c r="BF11" s="10">
        <v>0</v>
      </c>
      <c r="BG11" s="10">
        <v>0</v>
      </c>
      <c r="BI11" s="7">
        <v>653703</v>
      </c>
      <c r="BJ11" s="7">
        <v>16237108</v>
      </c>
      <c r="BK11" s="7">
        <v>554859</v>
      </c>
      <c r="BL11" s="7">
        <v>0</v>
      </c>
      <c r="BM11" s="7">
        <v>0</v>
      </c>
      <c r="BN11" s="7">
        <v>1692424</v>
      </c>
      <c r="BO11" s="7">
        <v>25000</v>
      </c>
      <c r="BP11" s="7">
        <v>2991019</v>
      </c>
      <c r="BQ11" s="55">
        <v>1457369</v>
      </c>
      <c r="BR11" s="7">
        <v>0</v>
      </c>
      <c r="BS11" s="7">
        <v>0</v>
      </c>
      <c r="BT11" s="7">
        <v>116705</v>
      </c>
      <c r="BU11" s="7">
        <v>23728187</v>
      </c>
      <c r="BV11" s="31"/>
      <c r="BW11" s="7">
        <v>0</v>
      </c>
      <c r="BX11" s="31"/>
      <c r="BY11" s="7">
        <v>0</v>
      </c>
      <c r="BZ11" s="10">
        <v>23728187</v>
      </c>
      <c r="CB11" s="10">
        <v>136342</v>
      </c>
      <c r="CC11" s="10">
        <v>0</v>
      </c>
      <c r="CD11" s="10">
        <v>0</v>
      </c>
      <c r="CE11" s="31"/>
      <c r="CF11" s="10">
        <v>0</v>
      </c>
      <c r="CG11" s="10">
        <v>0</v>
      </c>
      <c r="CH11" s="10">
        <v>1197171</v>
      </c>
      <c r="CI11" s="10">
        <v>0</v>
      </c>
      <c r="CJ11" s="10">
        <v>0</v>
      </c>
      <c r="CK11" s="10">
        <v>0</v>
      </c>
      <c r="CL11" s="10">
        <v>0</v>
      </c>
      <c r="CM11" s="10">
        <v>1964008</v>
      </c>
      <c r="CN11" s="10">
        <v>3297521</v>
      </c>
      <c r="CO11" s="31"/>
      <c r="CP11" s="31"/>
      <c r="CQ11" s="10">
        <v>77797</v>
      </c>
      <c r="CR11" s="10">
        <v>77797</v>
      </c>
      <c r="CS11" s="10">
        <v>3219724</v>
      </c>
      <c r="CT11" s="10">
        <v>26947911</v>
      </c>
      <c r="CU11" s="10">
        <v>16043246</v>
      </c>
      <c r="CV11" s="10">
        <v>0</v>
      </c>
      <c r="CW11" s="10">
        <v>16043246</v>
      </c>
      <c r="CX11" s="10">
        <v>0</v>
      </c>
      <c r="CY11" s="30">
        <v>0</v>
      </c>
      <c r="CZ11" s="10">
        <v>0</v>
      </c>
      <c r="DA11" s="10">
        <v>0</v>
      </c>
    </row>
    <row r="12" spans="1:105" s="6" customFormat="1" ht="13" x14ac:dyDescent="0.3">
      <c r="A12" s="27" t="s">
        <v>4</v>
      </c>
      <c r="B12" s="14">
        <v>1</v>
      </c>
      <c r="C12" s="28">
        <v>1</v>
      </c>
      <c r="D12" s="29">
        <v>44496</v>
      </c>
      <c r="E12" s="30">
        <v>1</v>
      </c>
      <c r="F12" s="56">
        <v>1</v>
      </c>
      <c r="G12" s="56">
        <v>1</v>
      </c>
      <c r="H12" s="7">
        <v>2835114</v>
      </c>
      <c r="I12" s="7">
        <v>69068280</v>
      </c>
      <c r="J12" s="7">
        <v>1122389</v>
      </c>
      <c r="K12" s="7">
        <v>28875</v>
      </c>
      <c r="L12" s="7">
        <v>931779</v>
      </c>
      <c r="M12" s="7">
        <v>3777830</v>
      </c>
      <c r="N12" s="7">
        <v>119441</v>
      </c>
      <c r="O12" s="7">
        <v>1048271</v>
      </c>
      <c r="P12" s="55">
        <v>51695.28</v>
      </c>
      <c r="Q12" s="7">
        <v>0</v>
      </c>
      <c r="R12" s="7">
        <v>0</v>
      </c>
      <c r="S12" s="7">
        <v>5102302</v>
      </c>
      <c r="T12" s="10">
        <v>84085976.280000001</v>
      </c>
      <c r="U12" s="31"/>
      <c r="V12" s="10">
        <v>0</v>
      </c>
      <c r="W12" s="31"/>
      <c r="X12" s="10">
        <v>0</v>
      </c>
      <c r="Y12" s="10">
        <v>84085976.280000001</v>
      </c>
      <c r="Z12" s="10">
        <v>216059</v>
      </c>
      <c r="AA12" s="10">
        <v>0</v>
      </c>
      <c r="AB12" s="10">
        <v>0</v>
      </c>
      <c r="AC12" s="31"/>
      <c r="AD12" s="7">
        <v>4000</v>
      </c>
      <c r="AE12" s="10">
        <v>7800979</v>
      </c>
      <c r="AF12" s="7">
        <v>2743007</v>
      </c>
      <c r="AG12" s="7">
        <v>10823041</v>
      </c>
      <c r="AH12" s="55">
        <v>1030056.3</v>
      </c>
      <c r="AI12" s="10">
        <v>0</v>
      </c>
      <c r="AJ12" s="7">
        <v>0</v>
      </c>
      <c r="AK12" s="7">
        <v>386997</v>
      </c>
      <c r="AL12" s="10">
        <v>23004139.300000001</v>
      </c>
      <c r="AM12" s="31"/>
      <c r="AN12" s="31"/>
      <c r="AO12" s="7">
        <v>57293.363019554985</v>
      </c>
      <c r="AP12" s="10">
        <v>57293.363019554985</v>
      </c>
      <c r="AQ12" s="10">
        <v>22946845.936980445</v>
      </c>
      <c r="AR12" s="10">
        <v>107032822.21698044</v>
      </c>
      <c r="AS12" s="10">
        <v>64664174</v>
      </c>
      <c r="AT12" s="10">
        <v>0</v>
      </c>
      <c r="AU12" s="10">
        <v>64664174</v>
      </c>
      <c r="AV12" s="10">
        <v>0</v>
      </c>
      <c r="AW12" s="30">
        <v>0</v>
      </c>
      <c r="AX12" s="10">
        <v>0</v>
      </c>
      <c r="AY12" s="10">
        <v>0</v>
      </c>
      <c r="BA12" s="7">
        <v>0</v>
      </c>
      <c r="BB12" s="7">
        <v>63846748</v>
      </c>
      <c r="BC12" s="7">
        <v>103732627.15104446</v>
      </c>
      <c r="BD12" s="10">
        <v>39885879.151044458</v>
      </c>
      <c r="BE12" s="10">
        <v>39885879.151044458</v>
      </c>
      <c r="BF12" s="10">
        <v>0</v>
      </c>
      <c r="BG12" s="10">
        <v>0</v>
      </c>
      <c r="BI12" s="7">
        <v>3185503</v>
      </c>
      <c r="BJ12" s="7">
        <v>72600794</v>
      </c>
      <c r="BK12" s="7">
        <v>1239157</v>
      </c>
      <c r="BL12" s="7">
        <v>0</v>
      </c>
      <c r="BM12" s="7">
        <v>1047627</v>
      </c>
      <c r="BN12" s="7">
        <v>4050081</v>
      </c>
      <c r="BO12" s="7">
        <v>154000</v>
      </c>
      <c r="BP12" s="7">
        <v>1105455</v>
      </c>
      <c r="BQ12" s="55">
        <v>0</v>
      </c>
      <c r="BR12" s="7">
        <v>0</v>
      </c>
      <c r="BS12" s="7">
        <v>0</v>
      </c>
      <c r="BT12" s="7">
        <v>4319789</v>
      </c>
      <c r="BU12" s="7">
        <v>87702406</v>
      </c>
      <c r="BV12" s="31"/>
      <c r="BW12" s="7">
        <v>0</v>
      </c>
      <c r="BX12" s="31"/>
      <c r="BY12" s="7">
        <v>0</v>
      </c>
      <c r="BZ12" s="10">
        <v>87702406</v>
      </c>
      <c r="CB12" s="10">
        <v>219905</v>
      </c>
      <c r="CC12" s="10">
        <v>0</v>
      </c>
      <c r="CD12" s="10">
        <v>0</v>
      </c>
      <c r="CE12" s="31"/>
      <c r="CF12" s="10">
        <v>4000</v>
      </c>
      <c r="CG12" s="10">
        <v>7389345</v>
      </c>
      <c r="CH12" s="10">
        <v>2952223</v>
      </c>
      <c r="CI12" s="10">
        <v>14304245</v>
      </c>
      <c r="CJ12" s="10">
        <v>1373408.5</v>
      </c>
      <c r="CK12" s="10">
        <v>0</v>
      </c>
      <c r="CL12" s="10">
        <v>0</v>
      </c>
      <c r="CM12" s="10">
        <v>491502</v>
      </c>
      <c r="CN12" s="10">
        <v>26734628.5</v>
      </c>
      <c r="CO12" s="31"/>
      <c r="CP12" s="31"/>
      <c r="CQ12" s="10">
        <v>109316.35570763439</v>
      </c>
      <c r="CR12" s="10">
        <v>109316.35570763439</v>
      </c>
      <c r="CS12" s="10">
        <v>26625312.144292366</v>
      </c>
      <c r="CT12" s="10">
        <v>114327718.14429237</v>
      </c>
      <c r="CU12" s="10">
        <v>65247254</v>
      </c>
      <c r="CV12" s="10">
        <v>0</v>
      </c>
      <c r="CW12" s="10">
        <v>65247254</v>
      </c>
      <c r="CX12" s="10">
        <v>0</v>
      </c>
      <c r="CY12" s="30">
        <v>0</v>
      </c>
      <c r="CZ12" s="10">
        <v>0</v>
      </c>
      <c r="DA12" s="10">
        <v>0</v>
      </c>
    </row>
    <row r="13" spans="1:105" s="6" customFormat="1" ht="13" x14ac:dyDescent="0.3">
      <c r="A13" s="27" t="s">
        <v>5</v>
      </c>
      <c r="B13" s="14">
        <v>1</v>
      </c>
      <c r="C13" s="28">
        <v>1</v>
      </c>
      <c r="D13" s="29">
        <v>44508</v>
      </c>
      <c r="E13" s="30">
        <v>1</v>
      </c>
      <c r="F13" s="56">
        <v>1</v>
      </c>
      <c r="G13" s="56">
        <v>1</v>
      </c>
      <c r="H13" s="7">
        <v>2715238.7300000004</v>
      </c>
      <c r="I13" s="7">
        <v>56500347.92999997</v>
      </c>
      <c r="J13" s="7">
        <v>1791569.58</v>
      </c>
      <c r="K13" s="7">
        <v>118619.96</v>
      </c>
      <c r="L13" s="7">
        <v>775991.27</v>
      </c>
      <c r="M13" s="7">
        <v>7942395.2799999993</v>
      </c>
      <c r="N13" s="7">
        <v>138734.15000000002</v>
      </c>
      <c r="O13" s="7">
        <v>0</v>
      </c>
      <c r="P13" s="55">
        <v>0</v>
      </c>
      <c r="Q13" s="7">
        <v>0</v>
      </c>
      <c r="R13" s="7">
        <v>0</v>
      </c>
      <c r="S13" s="7">
        <v>4896459.18</v>
      </c>
      <c r="T13" s="10">
        <v>74879356.079999983</v>
      </c>
      <c r="U13" s="31"/>
      <c r="V13" s="10">
        <v>0</v>
      </c>
      <c r="W13" s="31"/>
      <c r="X13" s="10">
        <v>0</v>
      </c>
      <c r="Y13" s="10">
        <v>74879356.079999983</v>
      </c>
      <c r="Z13" s="10">
        <v>619189.55000000005</v>
      </c>
      <c r="AA13" s="10">
        <v>177973.68</v>
      </c>
      <c r="AB13" s="10">
        <v>0</v>
      </c>
      <c r="AC13" s="31"/>
      <c r="AD13" s="7">
        <v>87443.89</v>
      </c>
      <c r="AE13" s="10">
        <v>572161</v>
      </c>
      <c r="AF13" s="7">
        <v>4508245.87</v>
      </c>
      <c r="AG13" s="7">
        <v>8877167.8399999999</v>
      </c>
      <c r="AH13" s="55">
        <v>2724378.38</v>
      </c>
      <c r="AI13" s="10">
        <v>0</v>
      </c>
      <c r="AJ13" s="7">
        <v>0</v>
      </c>
      <c r="AK13" s="7">
        <v>359229</v>
      </c>
      <c r="AL13" s="10">
        <v>17925789.210000001</v>
      </c>
      <c r="AM13" s="31"/>
      <c r="AN13" s="31"/>
      <c r="AO13" s="7">
        <v>46232.461304510289</v>
      </c>
      <c r="AP13" s="10">
        <v>46232.461304510289</v>
      </c>
      <c r="AQ13" s="10">
        <v>17879556.748695489</v>
      </c>
      <c r="AR13" s="10">
        <v>92758912.828695476</v>
      </c>
      <c r="AS13" s="10">
        <v>64909477</v>
      </c>
      <c r="AT13" s="10">
        <v>0</v>
      </c>
      <c r="AU13" s="10">
        <v>64909477</v>
      </c>
      <c r="AV13" s="10">
        <v>0</v>
      </c>
      <c r="AW13" s="30">
        <v>0</v>
      </c>
      <c r="AX13" s="10">
        <v>0</v>
      </c>
      <c r="AY13" s="10">
        <v>0</v>
      </c>
      <c r="BA13" s="7">
        <v>167610.95000000001</v>
      </c>
      <c r="BB13" s="7">
        <v>62309464</v>
      </c>
      <c r="BC13" s="7">
        <v>84387812.379659623</v>
      </c>
      <c r="BD13" s="10">
        <v>22078348.379659623</v>
      </c>
      <c r="BE13" s="10">
        <v>21910737.429659624</v>
      </c>
      <c r="BF13" s="10">
        <v>0</v>
      </c>
      <c r="BG13" s="10">
        <v>0</v>
      </c>
      <c r="BI13" s="7">
        <v>2747083</v>
      </c>
      <c r="BJ13" s="7">
        <v>61481315</v>
      </c>
      <c r="BK13" s="7">
        <v>2061069</v>
      </c>
      <c r="BL13" s="7">
        <v>0</v>
      </c>
      <c r="BM13" s="7">
        <v>862407</v>
      </c>
      <c r="BN13" s="7">
        <v>6274861</v>
      </c>
      <c r="BO13" s="7">
        <v>3000</v>
      </c>
      <c r="BP13" s="7">
        <v>0</v>
      </c>
      <c r="BQ13" s="55">
        <v>0</v>
      </c>
      <c r="BR13" s="7">
        <v>0</v>
      </c>
      <c r="BS13" s="7">
        <v>0</v>
      </c>
      <c r="BT13" s="7">
        <v>4514007</v>
      </c>
      <c r="BU13" s="7">
        <v>77943742</v>
      </c>
      <c r="BV13" s="31"/>
      <c r="BW13" s="7">
        <v>0</v>
      </c>
      <c r="BX13" s="31"/>
      <c r="BY13" s="7">
        <v>0</v>
      </c>
      <c r="BZ13" s="10">
        <v>77943742</v>
      </c>
      <c r="CB13" s="10">
        <v>559353.92000000004</v>
      </c>
      <c r="CC13" s="10">
        <v>166982.16</v>
      </c>
      <c r="CD13" s="10">
        <v>0</v>
      </c>
      <c r="CE13" s="31"/>
      <c r="CF13" s="10">
        <v>0</v>
      </c>
      <c r="CG13" s="10">
        <v>514062</v>
      </c>
      <c r="CH13" s="10">
        <v>4430893.58</v>
      </c>
      <c r="CI13" s="10">
        <v>8890759</v>
      </c>
      <c r="CJ13" s="10">
        <v>2724378.38</v>
      </c>
      <c r="CK13" s="10">
        <v>0</v>
      </c>
      <c r="CL13" s="10">
        <v>0</v>
      </c>
      <c r="CM13" s="10">
        <v>456773</v>
      </c>
      <c r="CN13" s="10">
        <v>17743202.039999999</v>
      </c>
      <c r="CO13" s="31"/>
      <c r="CP13" s="31"/>
      <c r="CQ13" s="10">
        <v>161017.87185820768</v>
      </c>
      <c r="CR13" s="10">
        <v>161017.87185820768</v>
      </c>
      <c r="CS13" s="10">
        <v>17582184.16814179</v>
      </c>
      <c r="CT13" s="10">
        <v>95525926.168141782</v>
      </c>
      <c r="CU13" s="10">
        <v>65961393</v>
      </c>
      <c r="CV13" s="10">
        <v>0</v>
      </c>
      <c r="CW13" s="10">
        <v>65961393</v>
      </c>
      <c r="CX13" s="10">
        <v>0</v>
      </c>
      <c r="CY13" s="30">
        <v>0</v>
      </c>
      <c r="CZ13" s="10">
        <v>0</v>
      </c>
      <c r="DA13" s="10">
        <v>0</v>
      </c>
    </row>
    <row r="14" spans="1:105" s="6" customFormat="1" ht="13" x14ac:dyDescent="0.3">
      <c r="A14" s="27" t="s">
        <v>376</v>
      </c>
      <c r="B14" s="14">
        <v>0</v>
      </c>
      <c r="C14" s="28">
        <v>1</v>
      </c>
      <c r="D14" s="29">
        <v>44503</v>
      </c>
      <c r="E14" s="30" t="s">
        <v>292</v>
      </c>
      <c r="F14" s="56" t="s">
        <v>292</v>
      </c>
      <c r="G14" s="56" t="s">
        <v>292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55">
        <v>0</v>
      </c>
      <c r="Q14" s="7">
        <v>0</v>
      </c>
      <c r="R14" s="7">
        <v>0</v>
      </c>
      <c r="S14" s="7">
        <v>0</v>
      </c>
      <c r="T14" s="10">
        <v>0</v>
      </c>
      <c r="U14" s="31"/>
      <c r="V14" s="10">
        <v>0</v>
      </c>
      <c r="W14" s="31"/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31"/>
      <c r="AD14" s="7">
        <v>0</v>
      </c>
      <c r="AE14" s="10">
        <v>0</v>
      </c>
      <c r="AF14" s="7">
        <v>0</v>
      </c>
      <c r="AG14" s="7">
        <v>0</v>
      </c>
      <c r="AH14" s="55">
        <v>0</v>
      </c>
      <c r="AI14" s="10">
        <v>0</v>
      </c>
      <c r="AJ14" s="7">
        <v>0</v>
      </c>
      <c r="AK14" s="7">
        <v>0</v>
      </c>
      <c r="AL14" s="10">
        <v>0</v>
      </c>
      <c r="AM14" s="31"/>
      <c r="AN14" s="31"/>
      <c r="AO14" s="7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30">
        <v>0</v>
      </c>
      <c r="AX14" s="10">
        <v>0</v>
      </c>
      <c r="AY14" s="10">
        <v>0</v>
      </c>
      <c r="BA14" s="7">
        <v>0</v>
      </c>
      <c r="BB14" s="7">
        <v>0</v>
      </c>
      <c r="BC14" s="7">
        <v>0</v>
      </c>
      <c r="BD14" s="10">
        <v>0</v>
      </c>
      <c r="BE14" s="10">
        <v>0</v>
      </c>
      <c r="BF14" s="10">
        <v>0</v>
      </c>
      <c r="BG14" s="10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55">
        <v>0</v>
      </c>
      <c r="BR14" s="7">
        <v>0</v>
      </c>
      <c r="BS14" s="7">
        <v>0</v>
      </c>
      <c r="BT14" s="7">
        <v>0</v>
      </c>
      <c r="BU14" s="7">
        <v>0</v>
      </c>
      <c r="BV14" s="31"/>
      <c r="BW14" s="7">
        <v>0</v>
      </c>
      <c r="BX14" s="31"/>
      <c r="BY14" s="7">
        <v>0</v>
      </c>
      <c r="BZ14" s="10">
        <v>0</v>
      </c>
      <c r="CB14" s="10">
        <v>0</v>
      </c>
      <c r="CC14" s="10">
        <v>0</v>
      </c>
      <c r="CD14" s="10">
        <v>0</v>
      </c>
      <c r="CE14" s="31"/>
      <c r="CF14" s="10">
        <v>0</v>
      </c>
      <c r="CG14" s="10">
        <v>0</v>
      </c>
      <c r="CH14" s="10">
        <v>0</v>
      </c>
      <c r="CI14" s="1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0</v>
      </c>
      <c r="CO14" s="31"/>
      <c r="CP14" s="31"/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30">
        <v>0</v>
      </c>
      <c r="CZ14" s="10">
        <v>0</v>
      </c>
      <c r="DA14" s="10">
        <v>0</v>
      </c>
    </row>
    <row r="15" spans="1:105" s="6" customFormat="1" ht="13" x14ac:dyDescent="0.3">
      <c r="A15" s="27" t="s">
        <v>377</v>
      </c>
      <c r="B15" s="14">
        <v>0</v>
      </c>
      <c r="C15" s="28">
        <v>1</v>
      </c>
      <c r="D15" s="29">
        <v>44575</v>
      </c>
      <c r="E15" s="30" t="s">
        <v>292</v>
      </c>
      <c r="F15" s="56" t="s">
        <v>292</v>
      </c>
      <c r="G15" s="56" t="s">
        <v>292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55">
        <v>0</v>
      </c>
      <c r="Q15" s="7">
        <v>0</v>
      </c>
      <c r="R15" s="7">
        <v>0</v>
      </c>
      <c r="S15" s="7">
        <v>0</v>
      </c>
      <c r="T15" s="10">
        <v>0</v>
      </c>
      <c r="U15" s="31"/>
      <c r="V15" s="10">
        <v>0</v>
      </c>
      <c r="W15" s="31"/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31"/>
      <c r="AD15" s="7">
        <v>0</v>
      </c>
      <c r="AE15" s="10">
        <v>0</v>
      </c>
      <c r="AF15" s="7">
        <v>0</v>
      </c>
      <c r="AG15" s="7">
        <v>0</v>
      </c>
      <c r="AH15" s="55">
        <v>0</v>
      </c>
      <c r="AI15" s="10">
        <v>0</v>
      </c>
      <c r="AJ15" s="7">
        <v>0</v>
      </c>
      <c r="AK15" s="7">
        <v>0</v>
      </c>
      <c r="AL15" s="10">
        <v>0</v>
      </c>
      <c r="AM15" s="31"/>
      <c r="AN15" s="31"/>
      <c r="AO15" s="7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30">
        <v>0</v>
      </c>
      <c r="AX15" s="10">
        <v>0</v>
      </c>
      <c r="AY15" s="10">
        <v>0</v>
      </c>
      <c r="BA15" s="7">
        <v>0</v>
      </c>
      <c r="BB15" s="7">
        <v>0</v>
      </c>
      <c r="BC15" s="7">
        <v>0</v>
      </c>
      <c r="BD15" s="10">
        <v>0</v>
      </c>
      <c r="BE15" s="10">
        <v>0</v>
      </c>
      <c r="BF15" s="10">
        <v>0</v>
      </c>
      <c r="BG15" s="10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55">
        <v>0</v>
      </c>
      <c r="BR15" s="7">
        <v>0</v>
      </c>
      <c r="BS15" s="7">
        <v>0</v>
      </c>
      <c r="BT15" s="7">
        <v>0</v>
      </c>
      <c r="BU15" s="7">
        <v>0</v>
      </c>
      <c r="BV15" s="31"/>
      <c r="BW15" s="7">
        <v>0</v>
      </c>
      <c r="BX15" s="31"/>
      <c r="BY15" s="7">
        <v>0</v>
      </c>
      <c r="BZ15" s="10">
        <v>0</v>
      </c>
      <c r="CB15" s="10">
        <v>0</v>
      </c>
      <c r="CC15" s="10">
        <v>0</v>
      </c>
      <c r="CD15" s="10">
        <v>0</v>
      </c>
      <c r="CE15" s="31"/>
      <c r="CF15" s="10">
        <v>0</v>
      </c>
      <c r="CG15" s="10">
        <v>0</v>
      </c>
      <c r="CH15" s="10">
        <v>0</v>
      </c>
      <c r="CI15" s="10">
        <v>0</v>
      </c>
      <c r="CJ15" s="10">
        <v>0</v>
      </c>
      <c r="CK15" s="10">
        <v>0</v>
      </c>
      <c r="CL15" s="10">
        <v>0</v>
      </c>
      <c r="CM15" s="10">
        <v>0</v>
      </c>
      <c r="CN15" s="10">
        <v>0</v>
      </c>
      <c r="CO15" s="31"/>
      <c r="CP15" s="31"/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  <c r="CW15" s="10">
        <v>0</v>
      </c>
      <c r="CX15" s="10">
        <v>0</v>
      </c>
      <c r="CY15" s="30">
        <v>0</v>
      </c>
      <c r="CZ15" s="10">
        <v>0</v>
      </c>
      <c r="DA15" s="10">
        <v>0</v>
      </c>
    </row>
    <row r="16" spans="1:105" s="6" customFormat="1" ht="13" x14ac:dyDescent="0.3">
      <c r="A16" s="27" t="s">
        <v>378</v>
      </c>
      <c r="B16" s="14">
        <v>0</v>
      </c>
      <c r="C16" s="28">
        <v>1</v>
      </c>
      <c r="D16" s="29">
        <v>44573</v>
      </c>
      <c r="E16" s="30" t="s">
        <v>292</v>
      </c>
      <c r="F16" s="56" t="s">
        <v>292</v>
      </c>
      <c r="G16" s="56" t="s">
        <v>292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55">
        <v>0</v>
      </c>
      <c r="Q16" s="7">
        <v>0</v>
      </c>
      <c r="R16" s="7">
        <v>0</v>
      </c>
      <c r="S16" s="7">
        <v>0</v>
      </c>
      <c r="T16" s="10">
        <v>0</v>
      </c>
      <c r="U16" s="31"/>
      <c r="V16" s="10">
        <v>0</v>
      </c>
      <c r="W16" s="31"/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31"/>
      <c r="AD16" s="7">
        <v>0</v>
      </c>
      <c r="AE16" s="10">
        <v>0</v>
      </c>
      <c r="AF16" s="7">
        <v>0</v>
      </c>
      <c r="AG16" s="7">
        <v>0</v>
      </c>
      <c r="AH16" s="55">
        <v>0</v>
      </c>
      <c r="AI16" s="10">
        <v>0</v>
      </c>
      <c r="AJ16" s="7">
        <v>0</v>
      </c>
      <c r="AK16" s="7">
        <v>160392.20000000001</v>
      </c>
      <c r="AL16" s="10">
        <v>160392.20000000001</v>
      </c>
      <c r="AM16" s="31"/>
      <c r="AN16" s="31"/>
      <c r="AO16" s="7">
        <v>0</v>
      </c>
      <c r="AP16" s="10">
        <v>0</v>
      </c>
      <c r="AQ16" s="10">
        <v>160392.20000000001</v>
      </c>
      <c r="AR16" s="10">
        <v>160392.20000000001</v>
      </c>
      <c r="AS16" s="10">
        <v>190154</v>
      </c>
      <c r="AT16" s="10">
        <v>8413.35</v>
      </c>
      <c r="AU16" s="10">
        <v>198567.35</v>
      </c>
      <c r="AV16" s="10">
        <v>-38175.149999999994</v>
      </c>
      <c r="AW16" s="30">
        <v>-0.20075912155410874</v>
      </c>
      <c r="AX16" s="10">
        <v>9507.7000000000007</v>
      </c>
      <c r="AY16" s="10">
        <v>-28667.449999999993</v>
      </c>
      <c r="BA16" s="7">
        <v>0</v>
      </c>
      <c r="BB16" s="7">
        <v>181114.75</v>
      </c>
      <c r="BC16" s="7">
        <v>161621.45000000001</v>
      </c>
      <c r="BD16" s="10">
        <v>-19493.299999999988</v>
      </c>
      <c r="BE16" s="10">
        <v>-19493.299999999988</v>
      </c>
      <c r="BF16" s="10">
        <v>0</v>
      </c>
      <c r="BG16" s="10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55">
        <v>0</v>
      </c>
      <c r="BR16" s="7">
        <v>0</v>
      </c>
      <c r="BS16" s="7">
        <v>0</v>
      </c>
      <c r="BT16" s="7">
        <v>0</v>
      </c>
      <c r="BU16" s="7">
        <v>0</v>
      </c>
      <c r="BV16" s="31"/>
      <c r="BW16" s="7">
        <v>0</v>
      </c>
      <c r="BX16" s="31"/>
      <c r="BY16" s="7">
        <v>0</v>
      </c>
      <c r="BZ16" s="10">
        <v>0</v>
      </c>
      <c r="CB16" s="10">
        <v>0</v>
      </c>
      <c r="CC16" s="10">
        <v>0</v>
      </c>
      <c r="CD16" s="10">
        <v>0</v>
      </c>
      <c r="CE16" s="31"/>
      <c r="CF16" s="10">
        <v>0</v>
      </c>
      <c r="CG16" s="10">
        <v>0</v>
      </c>
      <c r="CH16" s="10">
        <v>0</v>
      </c>
      <c r="CI16" s="10">
        <v>0</v>
      </c>
      <c r="CJ16" s="10">
        <v>0</v>
      </c>
      <c r="CK16" s="10">
        <v>0</v>
      </c>
      <c r="CL16" s="10">
        <v>0</v>
      </c>
      <c r="CM16" s="10">
        <v>160392</v>
      </c>
      <c r="CN16" s="10">
        <v>160392</v>
      </c>
      <c r="CO16" s="31"/>
      <c r="CP16" s="31"/>
      <c r="CQ16" s="10">
        <v>0</v>
      </c>
      <c r="CR16" s="10">
        <v>0</v>
      </c>
      <c r="CS16" s="10">
        <v>160392</v>
      </c>
      <c r="CT16" s="10">
        <v>160392</v>
      </c>
      <c r="CU16" s="10">
        <v>204707</v>
      </c>
      <c r="CV16" s="10">
        <v>9507.7000000000007</v>
      </c>
      <c r="CW16" s="10">
        <v>214214.7</v>
      </c>
      <c r="CX16" s="10">
        <v>-53822.700000000012</v>
      </c>
      <c r="CY16" s="30">
        <v>-0.26292554724557543</v>
      </c>
      <c r="CZ16" s="10">
        <v>10235.35</v>
      </c>
      <c r="DA16" s="10">
        <v>-43587.350000000013</v>
      </c>
    </row>
    <row r="17" spans="1:105" s="6" customFormat="1" ht="13" x14ac:dyDescent="0.3">
      <c r="A17" s="27" t="s">
        <v>6</v>
      </c>
      <c r="B17" s="14">
        <v>1</v>
      </c>
      <c r="C17" s="28">
        <v>1</v>
      </c>
      <c r="D17" s="29">
        <v>44490</v>
      </c>
      <c r="E17" s="30">
        <v>1</v>
      </c>
      <c r="F17" s="56">
        <v>1</v>
      </c>
      <c r="G17" s="56">
        <v>1</v>
      </c>
      <c r="H17" s="7">
        <v>1513260.33</v>
      </c>
      <c r="I17" s="7">
        <v>25211887.23</v>
      </c>
      <c r="J17" s="7">
        <v>546569.25</v>
      </c>
      <c r="K17" s="7">
        <v>963</v>
      </c>
      <c r="L17" s="7">
        <v>689586.52</v>
      </c>
      <c r="M17" s="7">
        <v>2728110.4000000004</v>
      </c>
      <c r="N17" s="7">
        <v>0</v>
      </c>
      <c r="O17" s="7">
        <v>0</v>
      </c>
      <c r="P17" s="55">
        <v>0</v>
      </c>
      <c r="Q17" s="7">
        <v>0</v>
      </c>
      <c r="R17" s="7">
        <v>0</v>
      </c>
      <c r="S17" s="7">
        <v>2018674.1999999997</v>
      </c>
      <c r="T17" s="10">
        <v>32709050.930000003</v>
      </c>
      <c r="U17" s="31"/>
      <c r="V17" s="10">
        <v>0</v>
      </c>
      <c r="W17" s="31"/>
      <c r="X17" s="10">
        <v>0</v>
      </c>
      <c r="Y17" s="10">
        <v>32709050.930000003</v>
      </c>
      <c r="Z17" s="10">
        <v>0</v>
      </c>
      <c r="AA17" s="10">
        <v>0</v>
      </c>
      <c r="AB17" s="10">
        <v>0</v>
      </c>
      <c r="AC17" s="31"/>
      <c r="AD17" s="7">
        <v>0</v>
      </c>
      <c r="AE17" s="10">
        <v>51852</v>
      </c>
      <c r="AF17" s="7">
        <v>1639031</v>
      </c>
      <c r="AG17" s="7">
        <v>3834818</v>
      </c>
      <c r="AH17" s="55">
        <v>732849</v>
      </c>
      <c r="AI17" s="10">
        <v>0</v>
      </c>
      <c r="AJ17" s="7">
        <v>0</v>
      </c>
      <c r="AK17" s="7">
        <v>159698</v>
      </c>
      <c r="AL17" s="10">
        <v>6418248</v>
      </c>
      <c r="AM17" s="31"/>
      <c r="AN17" s="31"/>
      <c r="AO17" s="7">
        <v>0</v>
      </c>
      <c r="AP17" s="10">
        <v>0</v>
      </c>
      <c r="AQ17" s="10">
        <v>6418248</v>
      </c>
      <c r="AR17" s="10">
        <v>39127298.930000007</v>
      </c>
      <c r="AS17" s="10">
        <v>30232499</v>
      </c>
      <c r="AT17" s="10">
        <v>0</v>
      </c>
      <c r="AU17" s="10">
        <v>30232499</v>
      </c>
      <c r="AV17" s="10">
        <v>0</v>
      </c>
      <c r="AW17" s="30">
        <v>0</v>
      </c>
      <c r="AX17" s="10">
        <v>0</v>
      </c>
      <c r="AY17" s="10">
        <v>0</v>
      </c>
      <c r="BA17" s="7">
        <v>36250</v>
      </c>
      <c r="BB17" s="7">
        <v>29311909</v>
      </c>
      <c r="BC17" s="7">
        <v>37407998</v>
      </c>
      <c r="BD17" s="10">
        <v>8096089</v>
      </c>
      <c r="BE17" s="10">
        <v>8059839</v>
      </c>
      <c r="BF17" s="10">
        <v>0</v>
      </c>
      <c r="BG17" s="10">
        <v>0</v>
      </c>
      <c r="BI17" s="7">
        <v>1562155</v>
      </c>
      <c r="BJ17" s="7">
        <v>26543697</v>
      </c>
      <c r="BK17" s="7">
        <v>557383</v>
      </c>
      <c r="BL17" s="7">
        <v>7000</v>
      </c>
      <c r="BM17" s="7">
        <v>464581</v>
      </c>
      <c r="BN17" s="7">
        <v>2410167</v>
      </c>
      <c r="BO17" s="7">
        <v>40000</v>
      </c>
      <c r="BP17" s="7">
        <v>0</v>
      </c>
      <c r="BQ17" s="55">
        <v>300</v>
      </c>
      <c r="BR17" s="7">
        <v>0</v>
      </c>
      <c r="BS17" s="7">
        <v>0</v>
      </c>
      <c r="BT17" s="7">
        <v>2534203</v>
      </c>
      <c r="BU17" s="7">
        <v>34119486</v>
      </c>
      <c r="BV17" s="31"/>
      <c r="BW17" s="7">
        <v>0</v>
      </c>
      <c r="BX17" s="31"/>
      <c r="BY17" s="7">
        <v>0</v>
      </c>
      <c r="BZ17" s="10">
        <v>34119486</v>
      </c>
      <c r="CB17" s="10">
        <v>0</v>
      </c>
      <c r="CC17" s="10">
        <v>0</v>
      </c>
      <c r="CD17" s="10">
        <v>0</v>
      </c>
      <c r="CE17" s="31"/>
      <c r="CF17" s="10">
        <v>0</v>
      </c>
      <c r="CG17" s="10">
        <v>78819</v>
      </c>
      <c r="CH17" s="10">
        <v>1815467</v>
      </c>
      <c r="CI17" s="10">
        <v>4163978</v>
      </c>
      <c r="CJ17" s="10">
        <v>806134</v>
      </c>
      <c r="CK17" s="10">
        <v>0</v>
      </c>
      <c r="CL17" s="10">
        <v>0</v>
      </c>
      <c r="CM17" s="10">
        <v>148628</v>
      </c>
      <c r="CN17" s="10">
        <v>7013026</v>
      </c>
      <c r="CO17" s="31"/>
      <c r="CP17" s="31"/>
      <c r="CQ17" s="10">
        <v>0</v>
      </c>
      <c r="CR17" s="10">
        <v>0</v>
      </c>
      <c r="CS17" s="10">
        <v>7013026</v>
      </c>
      <c r="CT17" s="10">
        <v>41132512</v>
      </c>
      <c r="CU17" s="10">
        <v>30857120</v>
      </c>
      <c r="CV17" s="10">
        <v>0</v>
      </c>
      <c r="CW17" s="10">
        <v>30857120</v>
      </c>
      <c r="CX17" s="10">
        <v>0</v>
      </c>
      <c r="CY17" s="30">
        <v>0</v>
      </c>
      <c r="CZ17" s="10">
        <v>0</v>
      </c>
      <c r="DA17" s="10">
        <v>0</v>
      </c>
    </row>
    <row r="18" spans="1:105" s="6" customFormat="1" ht="13" x14ac:dyDescent="0.3">
      <c r="A18" s="27" t="s">
        <v>379</v>
      </c>
      <c r="B18" s="14">
        <v>0</v>
      </c>
      <c r="C18" s="28">
        <v>1</v>
      </c>
      <c r="D18" s="29">
        <v>44488</v>
      </c>
      <c r="E18" s="30" t="s">
        <v>292</v>
      </c>
      <c r="F18" s="56" t="s">
        <v>292</v>
      </c>
      <c r="G18" s="56" t="s">
        <v>292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55">
        <v>0</v>
      </c>
      <c r="Q18" s="7">
        <v>0</v>
      </c>
      <c r="R18" s="7">
        <v>0</v>
      </c>
      <c r="S18" s="7">
        <v>0</v>
      </c>
      <c r="T18" s="10">
        <v>0</v>
      </c>
      <c r="U18" s="31"/>
      <c r="V18" s="10">
        <v>0</v>
      </c>
      <c r="W18" s="31"/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31"/>
      <c r="AD18" s="7">
        <v>0</v>
      </c>
      <c r="AE18" s="10">
        <v>0</v>
      </c>
      <c r="AF18" s="7">
        <v>0</v>
      </c>
      <c r="AG18" s="7">
        <v>0</v>
      </c>
      <c r="AH18" s="55">
        <v>0</v>
      </c>
      <c r="AI18" s="10">
        <v>0</v>
      </c>
      <c r="AJ18" s="7">
        <v>0</v>
      </c>
      <c r="AK18" s="7">
        <v>0</v>
      </c>
      <c r="AL18" s="10">
        <v>0</v>
      </c>
      <c r="AM18" s="31"/>
      <c r="AN18" s="31"/>
      <c r="AO18" s="7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796.80799999999999</v>
      </c>
      <c r="AU18" s="10">
        <v>796.80799999999999</v>
      </c>
      <c r="AV18" s="10">
        <v>-796.80799999999999</v>
      </c>
      <c r="AW18" s="30">
        <v>0</v>
      </c>
      <c r="AX18" s="10">
        <v>796.80799999999999</v>
      </c>
      <c r="AY18" s="10">
        <v>0</v>
      </c>
      <c r="BA18" s="7">
        <v>0</v>
      </c>
      <c r="BB18" s="7">
        <v>796.80799999999999</v>
      </c>
      <c r="BC18" s="7">
        <v>0</v>
      </c>
      <c r="BD18" s="10">
        <v>-796.80799999999999</v>
      </c>
      <c r="BE18" s="10">
        <v>-796.80799999999999</v>
      </c>
      <c r="BF18" s="10">
        <v>0</v>
      </c>
      <c r="BG18" s="10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55">
        <v>0</v>
      </c>
      <c r="BR18" s="7">
        <v>0</v>
      </c>
      <c r="BS18" s="7">
        <v>0</v>
      </c>
      <c r="BT18" s="7">
        <v>0</v>
      </c>
      <c r="BU18" s="7">
        <v>0</v>
      </c>
      <c r="BV18" s="31"/>
      <c r="BW18" s="7">
        <v>0</v>
      </c>
      <c r="BX18" s="31"/>
      <c r="BY18" s="7">
        <v>0</v>
      </c>
      <c r="BZ18" s="10">
        <v>0</v>
      </c>
      <c r="CB18" s="10">
        <v>0</v>
      </c>
      <c r="CC18" s="10">
        <v>0</v>
      </c>
      <c r="CD18" s="10">
        <v>0</v>
      </c>
      <c r="CE18" s="31"/>
      <c r="CF18" s="10">
        <v>0</v>
      </c>
      <c r="CG18" s="10">
        <v>0</v>
      </c>
      <c r="CH18" s="10">
        <v>0</v>
      </c>
      <c r="CI18" s="10">
        <v>0</v>
      </c>
      <c r="CJ18" s="10">
        <v>0</v>
      </c>
      <c r="CK18" s="10">
        <v>0</v>
      </c>
      <c r="CL18" s="10">
        <v>0</v>
      </c>
      <c r="CM18" s="10">
        <v>0</v>
      </c>
      <c r="CN18" s="10">
        <v>0</v>
      </c>
      <c r="CO18" s="31"/>
      <c r="CP18" s="31"/>
      <c r="CQ18" s="10">
        <v>0</v>
      </c>
      <c r="CR18" s="10">
        <v>0</v>
      </c>
      <c r="CS18" s="10">
        <v>0</v>
      </c>
      <c r="CT18" s="10">
        <v>0</v>
      </c>
      <c r="CU18" s="10">
        <v>0</v>
      </c>
      <c r="CV18" s="10">
        <v>796.80799999999999</v>
      </c>
      <c r="CW18" s="10">
        <v>796.80799999999999</v>
      </c>
      <c r="CX18" s="10">
        <v>-796.80799999999999</v>
      </c>
      <c r="CY18" s="30" t="e">
        <v>#DIV/0!</v>
      </c>
      <c r="CZ18" s="10" t="e">
        <v>#DIV/0!</v>
      </c>
      <c r="DA18" s="10" t="e">
        <v>#DIV/0!</v>
      </c>
    </row>
    <row r="19" spans="1:105" s="6" customFormat="1" ht="13" x14ac:dyDescent="0.3">
      <c r="A19" s="27" t="s">
        <v>7</v>
      </c>
      <c r="B19" s="14">
        <v>1</v>
      </c>
      <c r="C19" s="28">
        <v>1</v>
      </c>
      <c r="D19" s="29">
        <v>44519</v>
      </c>
      <c r="E19" s="30">
        <v>1</v>
      </c>
      <c r="F19" s="56">
        <v>1</v>
      </c>
      <c r="G19" s="56">
        <v>1</v>
      </c>
      <c r="H19" s="7">
        <v>2527378.48</v>
      </c>
      <c r="I19" s="7">
        <v>47072256.670000002</v>
      </c>
      <c r="J19" s="7">
        <v>1173920.78</v>
      </c>
      <c r="K19" s="7">
        <v>0</v>
      </c>
      <c r="L19" s="7">
        <v>610470.94000000006</v>
      </c>
      <c r="M19" s="7">
        <v>7762407.2200000007</v>
      </c>
      <c r="N19" s="7">
        <v>1705978.91</v>
      </c>
      <c r="O19" s="7">
        <v>10375022.76</v>
      </c>
      <c r="P19" s="55">
        <v>2072039.86</v>
      </c>
      <c r="Q19" s="7">
        <v>0</v>
      </c>
      <c r="R19" s="7">
        <v>0</v>
      </c>
      <c r="S19" s="7">
        <v>3539310.76</v>
      </c>
      <c r="T19" s="10">
        <v>76838786.379999995</v>
      </c>
      <c r="U19" s="31"/>
      <c r="V19" s="10">
        <v>0</v>
      </c>
      <c r="W19" s="31"/>
      <c r="X19" s="10">
        <v>0</v>
      </c>
      <c r="Y19" s="10">
        <v>76838786.379999995</v>
      </c>
      <c r="Z19" s="10">
        <v>737700.24</v>
      </c>
      <c r="AA19" s="10">
        <v>0</v>
      </c>
      <c r="AB19" s="10">
        <v>1000</v>
      </c>
      <c r="AC19" s="31"/>
      <c r="AD19" s="7">
        <v>71330.11</v>
      </c>
      <c r="AE19" s="10">
        <v>0</v>
      </c>
      <c r="AF19" s="7">
        <v>0</v>
      </c>
      <c r="AG19" s="7">
        <v>0</v>
      </c>
      <c r="AH19" s="55">
        <v>0</v>
      </c>
      <c r="AI19" s="10">
        <v>0</v>
      </c>
      <c r="AJ19" s="7">
        <v>0</v>
      </c>
      <c r="AK19" s="7">
        <v>4482549</v>
      </c>
      <c r="AL19" s="10">
        <v>5292579.3499999996</v>
      </c>
      <c r="AM19" s="31"/>
      <c r="AN19" s="31"/>
      <c r="AO19" s="7">
        <v>308423</v>
      </c>
      <c r="AP19" s="10">
        <v>308423</v>
      </c>
      <c r="AQ19" s="10">
        <v>4984156.3499999996</v>
      </c>
      <c r="AR19" s="10">
        <v>81822942.729999989</v>
      </c>
      <c r="AS19" s="10">
        <v>79207276</v>
      </c>
      <c r="AT19" s="10">
        <v>0</v>
      </c>
      <c r="AU19" s="10">
        <v>79207276</v>
      </c>
      <c r="AV19" s="10">
        <v>0</v>
      </c>
      <c r="AW19" s="30">
        <v>0</v>
      </c>
      <c r="AX19" s="10">
        <v>0</v>
      </c>
      <c r="AY19" s="10">
        <v>0</v>
      </c>
      <c r="BA19" s="7">
        <v>169268.32</v>
      </c>
      <c r="BB19" s="7">
        <v>77760771</v>
      </c>
      <c r="BC19" s="7">
        <v>79339180.14624244</v>
      </c>
      <c r="BD19" s="10">
        <v>1578409.1462424397</v>
      </c>
      <c r="BE19" s="10">
        <v>1409140.8262424397</v>
      </c>
      <c r="BF19" s="10">
        <v>0</v>
      </c>
      <c r="BG19" s="10">
        <v>0</v>
      </c>
      <c r="BI19" s="7">
        <v>2644290</v>
      </c>
      <c r="BJ19" s="7">
        <v>50796887</v>
      </c>
      <c r="BK19" s="7">
        <v>1193460</v>
      </c>
      <c r="BL19" s="7">
        <v>0</v>
      </c>
      <c r="BM19" s="7">
        <v>642800</v>
      </c>
      <c r="BN19" s="7">
        <v>7426023</v>
      </c>
      <c r="BO19" s="7">
        <v>1826498</v>
      </c>
      <c r="BP19" s="7">
        <v>12622059</v>
      </c>
      <c r="BQ19" s="55">
        <v>0</v>
      </c>
      <c r="BR19" s="7">
        <v>0</v>
      </c>
      <c r="BS19" s="7">
        <v>0</v>
      </c>
      <c r="BT19" s="7">
        <v>2465860</v>
      </c>
      <c r="BU19" s="7">
        <v>79617877</v>
      </c>
      <c r="BV19" s="31"/>
      <c r="BW19" s="7">
        <v>30000</v>
      </c>
      <c r="BX19" s="31"/>
      <c r="BY19" s="7">
        <v>30000</v>
      </c>
      <c r="BZ19" s="10">
        <v>79587877</v>
      </c>
      <c r="CB19" s="10">
        <v>801222.24</v>
      </c>
      <c r="CC19" s="10">
        <v>0</v>
      </c>
      <c r="CD19" s="10">
        <v>1000</v>
      </c>
      <c r="CE19" s="31"/>
      <c r="CF19" s="10">
        <v>110000</v>
      </c>
      <c r="CG19" s="10">
        <v>0</v>
      </c>
      <c r="CH19" s="10">
        <v>0</v>
      </c>
      <c r="CI19" s="10">
        <v>0</v>
      </c>
      <c r="CJ19" s="10">
        <v>700000</v>
      </c>
      <c r="CK19" s="10">
        <v>0</v>
      </c>
      <c r="CL19" s="10">
        <v>0</v>
      </c>
      <c r="CM19" s="10">
        <v>4447664</v>
      </c>
      <c r="CN19" s="10">
        <v>6059886.2400000002</v>
      </c>
      <c r="CO19" s="31"/>
      <c r="CP19" s="31"/>
      <c r="CQ19" s="10">
        <v>185053.8</v>
      </c>
      <c r="CR19" s="10">
        <v>185053.8</v>
      </c>
      <c r="CS19" s="10">
        <v>5874832.4400000004</v>
      </c>
      <c r="CT19" s="10">
        <v>85462709.439999998</v>
      </c>
      <c r="CU19" s="10">
        <v>80741146</v>
      </c>
      <c r="CV19" s="10">
        <v>0</v>
      </c>
      <c r="CW19" s="10">
        <v>80741146</v>
      </c>
      <c r="CX19" s="10">
        <v>0</v>
      </c>
      <c r="CY19" s="30">
        <v>0</v>
      </c>
      <c r="CZ19" s="10">
        <v>0</v>
      </c>
      <c r="DA19" s="10">
        <v>0</v>
      </c>
    </row>
    <row r="20" spans="1:105" s="6" customFormat="1" ht="13" x14ac:dyDescent="0.3">
      <c r="A20" s="27" t="s">
        <v>8</v>
      </c>
      <c r="B20" s="14">
        <v>1</v>
      </c>
      <c r="C20" s="28">
        <v>1</v>
      </c>
      <c r="D20" s="29">
        <v>44477</v>
      </c>
      <c r="E20" s="30">
        <v>1</v>
      </c>
      <c r="F20" s="56">
        <v>1</v>
      </c>
      <c r="G20" s="56">
        <v>1</v>
      </c>
      <c r="H20" s="7">
        <v>732817.11</v>
      </c>
      <c r="I20" s="7">
        <v>21659102.07</v>
      </c>
      <c r="J20" s="7">
        <v>528016.35000000009</v>
      </c>
      <c r="K20" s="7">
        <v>0</v>
      </c>
      <c r="L20" s="7">
        <v>394424.27999999997</v>
      </c>
      <c r="M20" s="7">
        <v>2447092.4899999993</v>
      </c>
      <c r="N20" s="7">
        <v>24305.94</v>
      </c>
      <c r="O20" s="7">
        <v>0</v>
      </c>
      <c r="P20" s="55">
        <v>0</v>
      </c>
      <c r="Q20" s="7">
        <v>0</v>
      </c>
      <c r="R20" s="7">
        <v>0</v>
      </c>
      <c r="S20" s="7">
        <v>459735.01</v>
      </c>
      <c r="T20" s="10">
        <v>26245493.250000004</v>
      </c>
      <c r="U20" s="31"/>
      <c r="V20" s="10">
        <v>0</v>
      </c>
      <c r="W20" s="31"/>
      <c r="X20" s="10">
        <v>0</v>
      </c>
      <c r="Y20" s="10">
        <v>26245493.250000004</v>
      </c>
      <c r="Z20" s="10">
        <v>177280.07</v>
      </c>
      <c r="AA20" s="10">
        <v>0</v>
      </c>
      <c r="AB20" s="10">
        <v>0</v>
      </c>
      <c r="AC20" s="31"/>
      <c r="AD20" s="7">
        <v>0</v>
      </c>
      <c r="AE20" s="10">
        <v>257345.44</v>
      </c>
      <c r="AF20" s="7">
        <v>1444471.99</v>
      </c>
      <c r="AG20" s="7">
        <v>4012910.8</v>
      </c>
      <c r="AH20" s="55">
        <v>2075956.39</v>
      </c>
      <c r="AI20" s="10">
        <v>0</v>
      </c>
      <c r="AJ20" s="7">
        <v>0</v>
      </c>
      <c r="AK20" s="7">
        <v>390808</v>
      </c>
      <c r="AL20" s="10">
        <v>8358772.6899999995</v>
      </c>
      <c r="AM20" s="31"/>
      <c r="AN20" s="31"/>
      <c r="AO20" s="7">
        <v>0</v>
      </c>
      <c r="AP20" s="10">
        <v>0</v>
      </c>
      <c r="AQ20" s="10">
        <v>8358772.6899999995</v>
      </c>
      <c r="AR20" s="10">
        <v>34604265.940000005</v>
      </c>
      <c r="AS20" s="10">
        <v>27521290</v>
      </c>
      <c r="AT20" s="10">
        <v>0</v>
      </c>
      <c r="AU20" s="10">
        <v>27521290</v>
      </c>
      <c r="AV20" s="10">
        <v>0</v>
      </c>
      <c r="AW20" s="30">
        <v>0</v>
      </c>
      <c r="AX20" s="10">
        <v>0</v>
      </c>
      <c r="AY20" s="10">
        <v>0</v>
      </c>
      <c r="BA20" s="7">
        <v>0</v>
      </c>
      <c r="BB20" s="7">
        <v>26927868</v>
      </c>
      <c r="BC20" s="7">
        <v>33709475.525527835</v>
      </c>
      <c r="BD20" s="10">
        <v>6781607.5255278349</v>
      </c>
      <c r="BE20" s="10">
        <v>6781607.5255278349</v>
      </c>
      <c r="BF20" s="10">
        <v>0</v>
      </c>
      <c r="BG20" s="10">
        <v>0</v>
      </c>
      <c r="BI20" s="7">
        <v>985683.83</v>
      </c>
      <c r="BJ20" s="7">
        <v>22186847.850000001</v>
      </c>
      <c r="BK20" s="7">
        <v>538755.78</v>
      </c>
      <c r="BL20" s="7">
        <v>0</v>
      </c>
      <c r="BM20" s="7">
        <v>636214.5</v>
      </c>
      <c r="BN20" s="7">
        <v>1967899.54</v>
      </c>
      <c r="BO20" s="7">
        <v>25500</v>
      </c>
      <c r="BP20" s="7">
        <v>0</v>
      </c>
      <c r="BQ20" s="55">
        <v>0</v>
      </c>
      <c r="BR20" s="7">
        <v>0</v>
      </c>
      <c r="BS20" s="7">
        <v>0</v>
      </c>
      <c r="BT20" s="7">
        <v>526426</v>
      </c>
      <c r="BU20" s="7">
        <v>26867327.5</v>
      </c>
      <c r="BV20" s="31"/>
      <c r="BW20" s="7">
        <v>0</v>
      </c>
      <c r="BX20" s="31"/>
      <c r="BY20" s="7">
        <v>0</v>
      </c>
      <c r="BZ20" s="10">
        <v>26867327.5</v>
      </c>
      <c r="CB20" s="10">
        <v>200324.86</v>
      </c>
      <c r="CC20" s="10">
        <v>0</v>
      </c>
      <c r="CD20" s="10">
        <v>0</v>
      </c>
      <c r="CE20" s="31"/>
      <c r="CF20" s="10">
        <v>0</v>
      </c>
      <c r="CG20" s="10">
        <v>267653.81999999995</v>
      </c>
      <c r="CH20" s="10">
        <v>1588682.61</v>
      </c>
      <c r="CI20" s="10">
        <v>4479680.1500000004</v>
      </c>
      <c r="CJ20" s="10">
        <v>2360077.19</v>
      </c>
      <c r="CK20" s="10">
        <v>0</v>
      </c>
      <c r="CL20" s="10">
        <v>0</v>
      </c>
      <c r="CM20" s="10">
        <v>336108</v>
      </c>
      <c r="CN20" s="10">
        <v>9232526.6300000008</v>
      </c>
      <c r="CO20" s="31"/>
      <c r="CP20" s="31"/>
      <c r="CQ20" s="10">
        <v>0</v>
      </c>
      <c r="CR20" s="10">
        <v>0</v>
      </c>
      <c r="CS20" s="10">
        <v>9232526.6300000008</v>
      </c>
      <c r="CT20" s="10">
        <v>36099854.130000003</v>
      </c>
      <c r="CU20" s="10">
        <v>27852870</v>
      </c>
      <c r="CV20" s="10">
        <v>0</v>
      </c>
      <c r="CW20" s="10">
        <v>27852870</v>
      </c>
      <c r="CX20" s="10">
        <v>0</v>
      </c>
      <c r="CY20" s="30">
        <v>0</v>
      </c>
      <c r="CZ20" s="10">
        <v>0</v>
      </c>
      <c r="DA20" s="10">
        <v>0</v>
      </c>
    </row>
    <row r="21" spans="1:105" s="6" customFormat="1" ht="13" x14ac:dyDescent="0.3">
      <c r="A21" s="27" t="s">
        <v>9</v>
      </c>
      <c r="B21" s="14">
        <v>1</v>
      </c>
      <c r="C21" s="28">
        <v>1</v>
      </c>
      <c r="D21" s="29">
        <v>44469</v>
      </c>
      <c r="E21" s="30">
        <v>1</v>
      </c>
      <c r="F21" s="56">
        <v>1</v>
      </c>
      <c r="G21" s="56">
        <v>1</v>
      </c>
      <c r="H21" s="7">
        <v>432820</v>
      </c>
      <c r="I21" s="7">
        <v>6933609</v>
      </c>
      <c r="J21" s="7">
        <v>184711</v>
      </c>
      <c r="K21" s="7">
        <v>56598</v>
      </c>
      <c r="L21" s="7">
        <v>74038</v>
      </c>
      <c r="M21" s="7">
        <v>989815</v>
      </c>
      <c r="N21" s="7">
        <v>0</v>
      </c>
      <c r="O21" s="7">
        <v>0</v>
      </c>
      <c r="P21" s="55">
        <v>0</v>
      </c>
      <c r="Q21" s="7">
        <v>0</v>
      </c>
      <c r="R21" s="7">
        <v>0</v>
      </c>
      <c r="S21" s="7">
        <v>33958</v>
      </c>
      <c r="T21" s="10">
        <v>8705549</v>
      </c>
      <c r="U21" s="31"/>
      <c r="V21" s="10">
        <v>0</v>
      </c>
      <c r="W21" s="31"/>
      <c r="X21" s="10">
        <v>0</v>
      </c>
      <c r="Y21" s="10">
        <v>8705549</v>
      </c>
      <c r="Z21" s="10">
        <v>116347</v>
      </c>
      <c r="AA21" s="10">
        <v>0</v>
      </c>
      <c r="AB21" s="10">
        <v>0</v>
      </c>
      <c r="AC21" s="31"/>
      <c r="AD21" s="7">
        <v>0</v>
      </c>
      <c r="AE21" s="10">
        <v>159450</v>
      </c>
      <c r="AF21" s="7">
        <v>518721</v>
      </c>
      <c r="AG21" s="7">
        <v>1289870</v>
      </c>
      <c r="AH21" s="55">
        <v>429957</v>
      </c>
      <c r="AI21" s="10">
        <v>0</v>
      </c>
      <c r="AJ21" s="7">
        <v>0</v>
      </c>
      <c r="AK21" s="7">
        <v>428023</v>
      </c>
      <c r="AL21" s="10">
        <v>2942368</v>
      </c>
      <c r="AM21" s="31"/>
      <c r="AN21" s="31"/>
      <c r="AO21" s="7">
        <v>78590.266899502574</v>
      </c>
      <c r="AP21" s="10">
        <v>78590.266899502574</v>
      </c>
      <c r="AQ21" s="10">
        <v>2863777.7331004976</v>
      </c>
      <c r="AR21" s="10">
        <v>11569326.733100498</v>
      </c>
      <c r="AS21" s="10">
        <v>7047738</v>
      </c>
      <c r="AT21" s="10">
        <v>0</v>
      </c>
      <c r="AU21" s="10">
        <v>7047738</v>
      </c>
      <c r="AV21" s="10">
        <v>0</v>
      </c>
      <c r="AW21" s="30">
        <v>0</v>
      </c>
      <c r="AX21" s="10">
        <v>0</v>
      </c>
      <c r="AY21" s="10">
        <v>0</v>
      </c>
      <c r="BA21" s="7">
        <v>57801</v>
      </c>
      <c r="BB21" s="7">
        <v>6653932</v>
      </c>
      <c r="BC21" s="7">
        <v>11085501.900891677</v>
      </c>
      <c r="BD21" s="10">
        <v>4431569.9008916765</v>
      </c>
      <c r="BE21" s="10">
        <v>4373768.9008916765</v>
      </c>
      <c r="BF21" s="10">
        <v>0</v>
      </c>
      <c r="BG21" s="10">
        <v>0</v>
      </c>
      <c r="BI21" s="7">
        <v>428932</v>
      </c>
      <c r="BJ21" s="7">
        <v>7052303</v>
      </c>
      <c r="BK21" s="7">
        <v>158377</v>
      </c>
      <c r="BL21" s="7">
        <v>0</v>
      </c>
      <c r="BM21" s="7">
        <v>158841</v>
      </c>
      <c r="BN21" s="7">
        <v>924607</v>
      </c>
      <c r="BO21" s="7">
        <v>0</v>
      </c>
      <c r="BP21" s="7">
        <v>0</v>
      </c>
      <c r="BQ21" s="55">
        <v>0</v>
      </c>
      <c r="BR21" s="7">
        <v>0</v>
      </c>
      <c r="BS21" s="7">
        <v>0</v>
      </c>
      <c r="BT21" s="7">
        <v>333315</v>
      </c>
      <c r="BU21" s="7">
        <v>9056375</v>
      </c>
      <c r="BV21" s="31"/>
      <c r="BW21" s="7">
        <v>0</v>
      </c>
      <c r="BX21" s="31"/>
      <c r="BY21" s="7">
        <v>0</v>
      </c>
      <c r="BZ21" s="10">
        <v>9056375</v>
      </c>
      <c r="CB21" s="10">
        <v>117104</v>
      </c>
      <c r="CC21" s="10">
        <v>0</v>
      </c>
      <c r="CD21" s="10">
        <v>0</v>
      </c>
      <c r="CE21" s="31"/>
      <c r="CF21" s="10">
        <v>0</v>
      </c>
      <c r="CG21" s="10">
        <v>178834</v>
      </c>
      <c r="CH21" s="10">
        <v>533632</v>
      </c>
      <c r="CI21" s="10">
        <v>1429940</v>
      </c>
      <c r="CJ21" s="10">
        <v>357447</v>
      </c>
      <c r="CK21" s="10">
        <v>0</v>
      </c>
      <c r="CL21" s="10">
        <v>0</v>
      </c>
      <c r="CM21" s="10">
        <v>409667</v>
      </c>
      <c r="CN21" s="10">
        <v>3026624</v>
      </c>
      <c r="CO21" s="31"/>
      <c r="CP21" s="31"/>
      <c r="CQ21" s="10">
        <v>53165.098679032322</v>
      </c>
      <c r="CR21" s="10">
        <v>53165.098679032322</v>
      </c>
      <c r="CS21" s="10">
        <v>2973458.9013209678</v>
      </c>
      <c r="CT21" s="10">
        <v>12029833.901320968</v>
      </c>
      <c r="CU21" s="10">
        <v>7155527</v>
      </c>
      <c r="CV21" s="10">
        <v>0</v>
      </c>
      <c r="CW21" s="10">
        <v>7155527</v>
      </c>
      <c r="CX21" s="10">
        <v>0</v>
      </c>
      <c r="CY21" s="30">
        <v>0</v>
      </c>
      <c r="CZ21" s="10">
        <v>0</v>
      </c>
      <c r="DA21" s="10">
        <v>0</v>
      </c>
    </row>
    <row r="22" spans="1:105" s="6" customFormat="1" ht="13" x14ac:dyDescent="0.3">
      <c r="A22" s="27" t="s">
        <v>380</v>
      </c>
      <c r="B22" s="14">
        <v>0</v>
      </c>
      <c r="C22" s="28">
        <v>1</v>
      </c>
      <c r="D22" s="29">
        <v>44629</v>
      </c>
      <c r="E22" s="30" t="s">
        <v>292</v>
      </c>
      <c r="F22" s="56" t="s">
        <v>292</v>
      </c>
      <c r="G22" s="56" t="s">
        <v>292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55">
        <v>0</v>
      </c>
      <c r="Q22" s="7">
        <v>0</v>
      </c>
      <c r="R22" s="7">
        <v>0</v>
      </c>
      <c r="S22" s="7">
        <v>0</v>
      </c>
      <c r="T22" s="10">
        <v>0</v>
      </c>
      <c r="U22" s="31"/>
      <c r="V22" s="10">
        <v>0</v>
      </c>
      <c r="W22" s="31"/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31"/>
      <c r="AD22" s="7">
        <v>0</v>
      </c>
      <c r="AE22" s="10">
        <v>0</v>
      </c>
      <c r="AF22" s="7">
        <v>0</v>
      </c>
      <c r="AG22" s="7">
        <v>0</v>
      </c>
      <c r="AH22" s="55">
        <v>0</v>
      </c>
      <c r="AI22" s="10">
        <v>0</v>
      </c>
      <c r="AJ22" s="7">
        <v>0</v>
      </c>
      <c r="AK22" s="7">
        <v>0</v>
      </c>
      <c r="AL22" s="10">
        <v>0</v>
      </c>
      <c r="AM22" s="31"/>
      <c r="AN22" s="31"/>
      <c r="AO22" s="7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30">
        <v>0</v>
      </c>
      <c r="AX22" s="10">
        <v>0</v>
      </c>
      <c r="AY22" s="10">
        <v>0</v>
      </c>
      <c r="BA22" s="7">
        <v>0</v>
      </c>
      <c r="BB22" s="7">
        <v>0</v>
      </c>
      <c r="BC22" s="7">
        <v>0</v>
      </c>
      <c r="BD22" s="10">
        <v>0</v>
      </c>
      <c r="BE22" s="10">
        <v>0</v>
      </c>
      <c r="BF22" s="10">
        <v>0</v>
      </c>
      <c r="BG22" s="10">
        <v>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v>0</v>
      </c>
      <c r="BQ22" s="55">
        <v>0</v>
      </c>
      <c r="BR22" s="7">
        <v>0</v>
      </c>
      <c r="BS22" s="7">
        <v>0</v>
      </c>
      <c r="BT22" s="7">
        <v>0</v>
      </c>
      <c r="BU22" s="7">
        <v>0</v>
      </c>
      <c r="BV22" s="31"/>
      <c r="BW22" s="7">
        <v>0</v>
      </c>
      <c r="BX22" s="31"/>
      <c r="BY22" s="7">
        <v>0</v>
      </c>
      <c r="BZ22" s="10">
        <v>0</v>
      </c>
      <c r="CB22" s="10">
        <v>0</v>
      </c>
      <c r="CC22" s="10">
        <v>0</v>
      </c>
      <c r="CD22" s="10">
        <v>0</v>
      </c>
      <c r="CE22" s="31"/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31"/>
      <c r="CP22" s="31"/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30">
        <v>0</v>
      </c>
      <c r="CZ22" s="10">
        <v>0</v>
      </c>
      <c r="DA22" s="10">
        <v>0</v>
      </c>
    </row>
    <row r="23" spans="1:105" s="6" customFormat="1" ht="13" x14ac:dyDescent="0.3">
      <c r="A23" s="27" t="s">
        <v>10</v>
      </c>
      <c r="B23" s="14">
        <v>1</v>
      </c>
      <c r="C23" s="28">
        <v>1</v>
      </c>
      <c r="D23" s="29">
        <v>44539</v>
      </c>
      <c r="E23" s="30">
        <v>1</v>
      </c>
      <c r="F23" s="56">
        <v>1</v>
      </c>
      <c r="G23" s="56">
        <v>1</v>
      </c>
      <c r="H23" s="7">
        <v>1630987.7399999998</v>
      </c>
      <c r="I23" s="7">
        <v>52413466.260000005</v>
      </c>
      <c r="J23" s="7">
        <v>1279381.4100000001</v>
      </c>
      <c r="K23" s="7">
        <v>0</v>
      </c>
      <c r="L23" s="7">
        <v>804235.71000000008</v>
      </c>
      <c r="M23" s="7">
        <v>6479775.8599999994</v>
      </c>
      <c r="N23" s="7">
        <v>335610</v>
      </c>
      <c r="O23" s="7">
        <v>0</v>
      </c>
      <c r="P23" s="55">
        <v>0</v>
      </c>
      <c r="Q23" s="7">
        <v>0</v>
      </c>
      <c r="R23" s="7">
        <v>0</v>
      </c>
      <c r="S23" s="7">
        <v>3010706.84</v>
      </c>
      <c r="T23" s="10">
        <v>65954163.820000008</v>
      </c>
      <c r="U23" s="31"/>
      <c r="V23" s="10">
        <v>0</v>
      </c>
      <c r="W23" s="31"/>
      <c r="X23" s="10">
        <v>0</v>
      </c>
      <c r="Y23" s="10">
        <v>65954163.820000008</v>
      </c>
      <c r="Z23" s="10">
        <v>1648950.55</v>
      </c>
      <c r="AA23" s="10">
        <v>0</v>
      </c>
      <c r="AB23" s="10">
        <v>0</v>
      </c>
      <c r="AC23" s="31"/>
      <c r="AD23" s="7">
        <v>0</v>
      </c>
      <c r="AE23" s="10">
        <v>0</v>
      </c>
      <c r="AF23" s="7">
        <v>2476675.7888000002</v>
      </c>
      <c r="AG23" s="7">
        <v>7386799.79</v>
      </c>
      <c r="AH23" s="55">
        <v>1315565.4486000002</v>
      </c>
      <c r="AI23" s="10">
        <v>0</v>
      </c>
      <c r="AJ23" s="7">
        <v>0</v>
      </c>
      <c r="AK23" s="7">
        <v>5647796</v>
      </c>
      <c r="AL23" s="10">
        <v>18475787.577399999</v>
      </c>
      <c r="AM23" s="31"/>
      <c r="AN23" s="31"/>
      <c r="AO23" s="7">
        <v>827259.96959280549</v>
      </c>
      <c r="AP23" s="10">
        <v>827259.96959280549</v>
      </c>
      <c r="AQ23" s="10">
        <v>17648527.607807193</v>
      </c>
      <c r="AR23" s="10">
        <v>83602691.427807197</v>
      </c>
      <c r="AS23" s="10">
        <v>65773443</v>
      </c>
      <c r="AT23" s="10">
        <v>0</v>
      </c>
      <c r="AU23" s="10">
        <v>65773443</v>
      </c>
      <c r="AV23" s="10">
        <v>0</v>
      </c>
      <c r="AW23" s="30">
        <v>0</v>
      </c>
      <c r="AX23" s="10">
        <v>0</v>
      </c>
      <c r="AY23" s="10">
        <v>0</v>
      </c>
      <c r="BA23" s="7">
        <v>553282.07999999996</v>
      </c>
      <c r="BB23" s="7">
        <v>63524349</v>
      </c>
      <c r="BC23" s="7">
        <v>82229839.460520163</v>
      </c>
      <c r="BD23" s="10">
        <v>18705490.460520163</v>
      </c>
      <c r="BE23" s="10">
        <v>18152208.380520165</v>
      </c>
      <c r="BF23" s="10">
        <v>0</v>
      </c>
      <c r="BG23" s="10">
        <v>0</v>
      </c>
      <c r="BI23" s="7">
        <v>1765290</v>
      </c>
      <c r="BJ23" s="7">
        <v>54297567</v>
      </c>
      <c r="BK23" s="7">
        <v>1304750</v>
      </c>
      <c r="BL23" s="7">
        <v>3000</v>
      </c>
      <c r="BM23" s="7">
        <v>1072065</v>
      </c>
      <c r="BN23" s="7">
        <v>6737136</v>
      </c>
      <c r="BO23" s="7">
        <v>65000</v>
      </c>
      <c r="BP23" s="7">
        <v>0</v>
      </c>
      <c r="BQ23" s="55">
        <v>0</v>
      </c>
      <c r="BR23" s="7">
        <v>0</v>
      </c>
      <c r="BS23" s="7">
        <v>0</v>
      </c>
      <c r="BT23" s="7">
        <v>3213648</v>
      </c>
      <c r="BU23" s="7">
        <v>68458456</v>
      </c>
      <c r="BV23" s="31"/>
      <c r="BW23" s="7">
        <v>0</v>
      </c>
      <c r="BX23" s="31"/>
      <c r="BY23" s="7">
        <v>0</v>
      </c>
      <c r="BZ23" s="10">
        <v>68458456</v>
      </c>
      <c r="CB23" s="10">
        <v>1650723.0899999999</v>
      </c>
      <c r="CC23" s="10">
        <v>0</v>
      </c>
      <c r="CD23" s="10">
        <v>0</v>
      </c>
      <c r="CE23" s="31"/>
      <c r="CF23" s="10">
        <v>0</v>
      </c>
      <c r="CG23" s="10">
        <v>0</v>
      </c>
      <c r="CH23" s="10">
        <v>2531142.1984000001</v>
      </c>
      <c r="CI23" s="10">
        <v>7417396.9299999997</v>
      </c>
      <c r="CJ23" s="10">
        <v>1729835.87</v>
      </c>
      <c r="CK23" s="10">
        <v>0</v>
      </c>
      <c r="CL23" s="10">
        <v>0</v>
      </c>
      <c r="CM23" s="10">
        <v>6269453</v>
      </c>
      <c r="CN23" s="10">
        <v>19598551.088399999</v>
      </c>
      <c r="CO23" s="31"/>
      <c r="CP23" s="31"/>
      <c r="CQ23" s="10">
        <v>1086308.4846866142</v>
      </c>
      <c r="CR23" s="10">
        <v>1086308.4846866142</v>
      </c>
      <c r="CS23" s="10">
        <v>18512242.603713386</v>
      </c>
      <c r="CT23" s="10">
        <v>86970698.603713393</v>
      </c>
      <c r="CU23" s="10">
        <v>66987030</v>
      </c>
      <c r="CV23" s="10">
        <v>0</v>
      </c>
      <c r="CW23" s="10">
        <v>66987030</v>
      </c>
      <c r="CX23" s="10">
        <v>0</v>
      </c>
      <c r="CY23" s="30">
        <v>0</v>
      </c>
      <c r="CZ23" s="10">
        <v>0</v>
      </c>
      <c r="DA23" s="10">
        <v>0</v>
      </c>
    </row>
    <row r="24" spans="1:105" s="6" customFormat="1" ht="13" x14ac:dyDescent="0.3">
      <c r="A24" s="27" t="s">
        <v>381</v>
      </c>
      <c r="B24" s="14">
        <v>0</v>
      </c>
      <c r="C24" s="28">
        <v>1</v>
      </c>
      <c r="D24" s="29">
        <v>44463</v>
      </c>
      <c r="E24" s="30" t="s">
        <v>292</v>
      </c>
      <c r="F24" s="56" t="s">
        <v>292</v>
      </c>
      <c r="G24" s="56" t="s">
        <v>292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55">
        <v>0</v>
      </c>
      <c r="Q24" s="7">
        <v>0</v>
      </c>
      <c r="R24" s="7">
        <v>0</v>
      </c>
      <c r="S24" s="7">
        <v>0</v>
      </c>
      <c r="T24" s="10">
        <v>0</v>
      </c>
      <c r="U24" s="31"/>
      <c r="V24" s="10">
        <v>0</v>
      </c>
      <c r="W24" s="31"/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31"/>
      <c r="AD24" s="7">
        <v>0</v>
      </c>
      <c r="AE24" s="10">
        <v>0</v>
      </c>
      <c r="AF24" s="7">
        <v>0</v>
      </c>
      <c r="AG24" s="7">
        <v>0</v>
      </c>
      <c r="AH24" s="55">
        <v>0</v>
      </c>
      <c r="AI24" s="10">
        <v>0</v>
      </c>
      <c r="AJ24" s="7">
        <v>0</v>
      </c>
      <c r="AK24" s="7">
        <v>0</v>
      </c>
      <c r="AL24" s="10">
        <v>0</v>
      </c>
      <c r="AM24" s="31"/>
      <c r="AN24" s="31"/>
      <c r="AO24" s="7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30">
        <v>0</v>
      </c>
      <c r="AX24" s="10">
        <v>0</v>
      </c>
      <c r="AY24" s="10">
        <v>0</v>
      </c>
      <c r="BA24" s="7">
        <v>0</v>
      </c>
      <c r="BB24" s="7">
        <v>0</v>
      </c>
      <c r="BC24" s="7">
        <v>0</v>
      </c>
      <c r="BD24" s="10">
        <v>0</v>
      </c>
      <c r="BE24" s="10">
        <v>0</v>
      </c>
      <c r="BF24" s="10">
        <v>0</v>
      </c>
      <c r="BG24" s="10">
        <v>0</v>
      </c>
      <c r="BI24" s="7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55">
        <v>0</v>
      </c>
      <c r="BR24" s="7">
        <v>0</v>
      </c>
      <c r="BS24" s="7">
        <v>0</v>
      </c>
      <c r="BT24" s="7">
        <v>0</v>
      </c>
      <c r="BU24" s="7">
        <v>0</v>
      </c>
      <c r="BV24" s="31"/>
      <c r="BW24" s="7">
        <v>0</v>
      </c>
      <c r="BX24" s="31"/>
      <c r="BY24" s="7">
        <v>0</v>
      </c>
      <c r="BZ24" s="10">
        <v>0</v>
      </c>
      <c r="CB24" s="10">
        <v>0</v>
      </c>
      <c r="CC24" s="10">
        <v>0</v>
      </c>
      <c r="CD24" s="10">
        <v>0</v>
      </c>
      <c r="CE24" s="31"/>
      <c r="CF24" s="10">
        <v>0</v>
      </c>
      <c r="CG24" s="10">
        <v>0</v>
      </c>
      <c r="CH24" s="10">
        <v>0</v>
      </c>
      <c r="CI24" s="10">
        <v>0</v>
      </c>
      <c r="CJ24" s="10">
        <v>0</v>
      </c>
      <c r="CK24" s="10">
        <v>0</v>
      </c>
      <c r="CL24" s="10">
        <v>0</v>
      </c>
      <c r="CM24" s="10">
        <v>0</v>
      </c>
      <c r="CN24" s="10">
        <v>0</v>
      </c>
      <c r="CO24" s="31"/>
      <c r="CP24" s="31"/>
      <c r="CQ24" s="10">
        <v>0</v>
      </c>
      <c r="CR24" s="10">
        <v>0</v>
      </c>
      <c r="CS24" s="10">
        <v>0</v>
      </c>
      <c r="CT24" s="10">
        <v>0</v>
      </c>
      <c r="CU24" s="10">
        <v>0</v>
      </c>
      <c r="CV24" s="10">
        <v>0</v>
      </c>
      <c r="CW24" s="10">
        <v>0</v>
      </c>
      <c r="CX24" s="10">
        <v>0</v>
      </c>
      <c r="CY24" s="30">
        <v>0</v>
      </c>
      <c r="CZ24" s="10">
        <v>0</v>
      </c>
      <c r="DA24" s="10">
        <v>0</v>
      </c>
    </row>
    <row r="25" spans="1:105" s="6" customFormat="1" ht="13" x14ac:dyDescent="0.3">
      <c r="A25" s="27" t="s">
        <v>382</v>
      </c>
      <c r="B25" s="14">
        <v>0</v>
      </c>
      <c r="C25" s="28">
        <v>1</v>
      </c>
      <c r="D25" s="29">
        <v>44467</v>
      </c>
      <c r="E25" s="30" t="s">
        <v>292</v>
      </c>
      <c r="F25" s="56" t="s">
        <v>292</v>
      </c>
      <c r="G25" s="56" t="s">
        <v>292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55">
        <v>0</v>
      </c>
      <c r="Q25" s="7">
        <v>0</v>
      </c>
      <c r="R25" s="7">
        <v>0</v>
      </c>
      <c r="S25" s="7">
        <v>0</v>
      </c>
      <c r="T25" s="10">
        <v>0</v>
      </c>
      <c r="U25" s="31"/>
      <c r="V25" s="10">
        <v>0</v>
      </c>
      <c r="W25" s="31"/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31"/>
      <c r="AD25" s="7">
        <v>0</v>
      </c>
      <c r="AE25" s="10">
        <v>0</v>
      </c>
      <c r="AF25" s="7">
        <v>0</v>
      </c>
      <c r="AG25" s="7">
        <v>0</v>
      </c>
      <c r="AH25" s="55">
        <v>0</v>
      </c>
      <c r="AI25" s="10">
        <v>0</v>
      </c>
      <c r="AJ25" s="7">
        <v>0</v>
      </c>
      <c r="AK25" s="7">
        <v>201776.18</v>
      </c>
      <c r="AL25" s="10">
        <v>201776.18</v>
      </c>
      <c r="AM25" s="31"/>
      <c r="AN25" s="31"/>
      <c r="AO25" s="7">
        <v>0</v>
      </c>
      <c r="AP25" s="10">
        <v>0</v>
      </c>
      <c r="AQ25" s="10">
        <v>201776.18</v>
      </c>
      <c r="AR25" s="10">
        <v>201776.18</v>
      </c>
      <c r="AS25" s="10">
        <v>232442</v>
      </c>
      <c r="AT25" s="10">
        <v>9254.6</v>
      </c>
      <c r="AU25" s="10">
        <v>241696.6</v>
      </c>
      <c r="AV25" s="10">
        <v>-39920.420000000013</v>
      </c>
      <c r="AW25" s="30">
        <v>-0.17174357474122581</v>
      </c>
      <c r="AX25" s="10">
        <v>11622.1</v>
      </c>
      <c r="AY25" s="10">
        <v>-28298.320000000014</v>
      </c>
      <c r="BA25" s="7">
        <v>0</v>
      </c>
      <c r="BB25" s="7">
        <v>196783.65</v>
      </c>
      <c r="BC25" s="7">
        <v>185248.99</v>
      </c>
      <c r="BD25" s="10">
        <v>-11534.660000000003</v>
      </c>
      <c r="BE25" s="10">
        <v>-11534.660000000003</v>
      </c>
      <c r="BF25" s="10">
        <v>0</v>
      </c>
      <c r="BG25" s="10">
        <v>0</v>
      </c>
      <c r="BI25" s="7">
        <v>0</v>
      </c>
      <c r="BJ25" s="7">
        <v>0</v>
      </c>
      <c r="BK25" s="7">
        <v>0</v>
      </c>
      <c r="BL25" s="7">
        <v>0</v>
      </c>
      <c r="BM25" s="7">
        <v>0</v>
      </c>
      <c r="BN25" s="7">
        <v>0</v>
      </c>
      <c r="BO25" s="7">
        <v>0</v>
      </c>
      <c r="BP25" s="7">
        <v>0</v>
      </c>
      <c r="BQ25" s="55">
        <v>0</v>
      </c>
      <c r="BR25" s="7">
        <v>0</v>
      </c>
      <c r="BS25" s="7">
        <v>0</v>
      </c>
      <c r="BT25" s="7">
        <v>0</v>
      </c>
      <c r="BU25" s="7">
        <v>0</v>
      </c>
      <c r="BV25" s="31"/>
      <c r="BW25" s="7">
        <v>0</v>
      </c>
      <c r="BX25" s="31"/>
      <c r="BY25" s="7">
        <v>0</v>
      </c>
      <c r="BZ25" s="10">
        <v>0</v>
      </c>
      <c r="CB25" s="10">
        <v>0</v>
      </c>
      <c r="CC25" s="10">
        <v>0</v>
      </c>
      <c r="CD25" s="10">
        <v>0</v>
      </c>
      <c r="CE25" s="31"/>
      <c r="CF25" s="10">
        <v>0</v>
      </c>
      <c r="CG25" s="10">
        <v>0</v>
      </c>
      <c r="CH25" s="10">
        <v>0</v>
      </c>
      <c r="CI25" s="10">
        <v>0</v>
      </c>
      <c r="CJ25" s="10">
        <v>0</v>
      </c>
      <c r="CK25" s="10">
        <v>0</v>
      </c>
      <c r="CL25" s="10">
        <v>0</v>
      </c>
      <c r="CM25" s="10">
        <v>201776.18</v>
      </c>
      <c r="CN25" s="10">
        <v>201776.18</v>
      </c>
      <c r="CO25" s="31"/>
      <c r="CP25" s="31"/>
      <c r="CQ25" s="10">
        <v>0</v>
      </c>
      <c r="CR25" s="10">
        <v>0</v>
      </c>
      <c r="CS25" s="10">
        <v>201776.18</v>
      </c>
      <c r="CT25" s="10">
        <v>201776.18</v>
      </c>
      <c r="CU25" s="10">
        <v>240781</v>
      </c>
      <c r="CV25" s="10">
        <v>11622.1</v>
      </c>
      <c r="CW25" s="10">
        <v>252403.1</v>
      </c>
      <c r="CX25" s="10">
        <v>-50626.920000000013</v>
      </c>
      <c r="CY25" s="30">
        <v>-0.21026127476835801</v>
      </c>
      <c r="CZ25" s="10">
        <v>12039.050000000001</v>
      </c>
      <c r="DA25" s="10">
        <v>-38587.87000000001</v>
      </c>
    </row>
    <row r="26" spans="1:105" s="6" customFormat="1" ht="13" x14ac:dyDescent="0.3">
      <c r="A26" s="27" t="s">
        <v>294</v>
      </c>
      <c r="B26" s="14">
        <v>1</v>
      </c>
      <c r="C26" s="28">
        <v>1</v>
      </c>
      <c r="D26" s="29">
        <v>44628</v>
      </c>
      <c r="E26" s="30">
        <v>1</v>
      </c>
      <c r="F26" s="56">
        <v>1</v>
      </c>
      <c r="G26" s="56">
        <v>1</v>
      </c>
      <c r="H26" s="7">
        <v>1619747.5399999998</v>
      </c>
      <c r="I26" s="7">
        <v>31770122.277636763</v>
      </c>
      <c r="J26" s="7">
        <v>500381.87</v>
      </c>
      <c r="K26" s="7">
        <v>117399.56</v>
      </c>
      <c r="L26" s="7">
        <v>841282.25</v>
      </c>
      <c r="M26" s="7">
        <v>3255014.45</v>
      </c>
      <c r="N26" s="7">
        <v>354910.71</v>
      </c>
      <c r="O26" s="7">
        <v>0</v>
      </c>
      <c r="P26" s="55">
        <v>0</v>
      </c>
      <c r="Q26" s="7">
        <v>0</v>
      </c>
      <c r="R26" s="7">
        <v>0</v>
      </c>
      <c r="S26" s="7">
        <v>3150065.41</v>
      </c>
      <c r="T26" s="10">
        <v>41608924.067636773</v>
      </c>
      <c r="U26" s="31"/>
      <c r="V26" s="10">
        <v>0</v>
      </c>
      <c r="W26" s="31"/>
      <c r="X26" s="10">
        <v>0</v>
      </c>
      <c r="Y26" s="10">
        <v>41608924.067636773</v>
      </c>
      <c r="Z26" s="10">
        <v>654095</v>
      </c>
      <c r="AA26" s="10">
        <v>8866</v>
      </c>
      <c r="AB26" s="10">
        <v>0</v>
      </c>
      <c r="AC26" s="31"/>
      <c r="AD26" s="7">
        <v>0</v>
      </c>
      <c r="AE26" s="10">
        <v>691280</v>
      </c>
      <c r="AF26" s="7">
        <v>2059482</v>
      </c>
      <c r="AG26" s="7">
        <v>4231684.0479000006</v>
      </c>
      <c r="AH26" s="55">
        <v>829977.44000000006</v>
      </c>
      <c r="AI26" s="10">
        <v>0</v>
      </c>
      <c r="AJ26" s="7">
        <v>0</v>
      </c>
      <c r="AK26" s="7">
        <v>75888</v>
      </c>
      <c r="AL26" s="10">
        <v>8551272.4879000001</v>
      </c>
      <c r="AM26" s="31"/>
      <c r="AN26" s="31"/>
      <c r="AO26" s="7">
        <v>11528</v>
      </c>
      <c r="AP26" s="10">
        <v>11528</v>
      </c>
      <c r="AQ26" s="10">
        <v>8539744.4879000001</v>
      </c>
      <c r="AR26" s="10">
        <v>50148668.555536777</v>
      </c>
      <c r="AS26" s="10">
        <v>30692659</v>
      </c>
      <c r="AT26" s="10">
        <v>0</v>
      </c>
      <c r="AU26" s="10">
        <v>30692659</v>
      </c>
      <c r="AV26" s="10">
        <v>0</v>
      </c>
      <c r="AW26" s="30">
        <v>0</v>
      </c>
      <c r="AX26" s="10">
        <v>0</v>
      </c>
      <c r="AY26" s="10">
        <v>0</v>
      </c>
      <c r="BA26" s="7">
        <v>0</v>
      </c>
      <c r="BB26" s="7">
        <v>29693726</v>
      </c>
      <c r="BC26" s="7">
        <v>48954420.730033517</v>
      </c>
      <c r="BD26" s="10">
        <v>19260694.730033517</v>
      </c>
      <c r="BE26" s="10">
        <v>19260694.730033517</v>
      </c>
      <c r="BF26" s="10">
        <v>0</v>
      </c>
      <c r="BG26" s="10">
        <v>0</v>
      </c>
      <c r="BI26" s="7">
        <v>1508144.9100000001</v>
      </c>
      <c r="BJ26" s="7">
        <v>33098139.509999998</v>
      </c>
      <c r="BK26" s="7">
        <v>473066.54</v>
      </c>
      <c r="BL26" s="7">
        <v>0</v>
      </c>
      <c r="BM26" s="7">
        <v>1086991.7</v>
      </c>
      <c r="BN26" s="7">
        <v>2369039.5700000003</v>
      </c>
      <c r="BO26" s="7">
        <v>101368.91</v>
      </c>
      <c r="BP26" s="7">
        <v>0</v>
      </c>
      <c r="BQ26" s="55">
        <v>0</v>
      </c>
      <c r="BR26" s="7">
        <v>0</v>
      </c>
      <c r="BS26" s="7">
        <v>0</v>
      </c>
      <c r="BT26" s="7">
        <v>2887348.44</v>
      </c>
      <c r="BU26" s="7">
        <v>41524099.579999998</v>
      </c>
      <c r="BV26" s="31"/>
      <c r="BW26" s="7">
        <v>0</v>
      </c>
      <c r="BX26" s="31"/>
      <c r="BY26" s="7">
        <v>0</v>
      </c>
      <c r="BZ26" s="10">
        <v>41524099.579999998</v>
      </c>
      <c r="CB26" s="10">
        <v>676689</v>
      </c>
      <c r="CC26" s="10">
        <v>0</v>
      </c>
      <c r="CD26" s="10">
        <v>0</v>
      </c>
      <c r="CE26" s="31"/>
      <c r="CF26" s="10">
        <v>0</v>
      </c>
      <c r="CG26" s="10">
        <v>0</v>
      </c>
      <c r="CH26" s="10">
        <v>2177348</v>
      </c>
      <c r="CI26" s="10">
        <v>4718625</v>
      </c>
      <c r="CJ26" s="10">
        <v>894704</v>
      </c>
      <c r="CK26" s="10">
        <v>0</v>
      </c>
      <c r="CL26" s="10">
        <v>0</v>
      </c>
      <c r="CM26" s="10">
        <v>82750</v>
      </c>
      <c r="CN26" s="10">
        <v>8550116</v>
      </c>
      <c r="CO26" s="31"/>
      <c r="CP26" s="31"/>
      <c r="CQ26" s="10">
        <v>13136.8</v>
      </c>
      <c r="CR26" s="10">
        <v>13136.8</v>
      </c>
      <c r="CS26" s="10">
        <v>8536979.1999999993</v>
      </c>
      <c r="CT26" s="10">
        <v>50061078.780000001</v>
      </c>
      <c r="CU26" s="10">
        <v>31026443</v>
      </c>
      <c r="CV26" s="10">
        <v>0</v>
      </c>
      <c r="CW26" s="10">
        <v>31026443</v>
      </c>
      <c r="CX26" s="10">
        <v>0</v>
      </c>
      <c r="CY26" s="30">
        <v>0</v>
      </c>
      <c r="CZ26" s="10">
        <v>0</v>
      </c>
      <c r="DA26" s="10">
        <v>0</v>
      </c>
    </row>
    <row r="27" spans="1:105" s="6" customFormat="1" ht="13" x14ac:dyDescent="0.3">
      <c r="A27" s="27" t="s">
        <v>11</v>
      </c>
      <c r="B27" s="14">
        <v>1</v>
      </c>
      <c r="C27" s="28">
        <v>1</v>
      </c>
      <c r="D27" s="29">
        <v>44470</v>
      </c>
      <c r="E27" s="56">
        <v>1</v>
      </c>
      <c r="F27" s="56">
        <v>1</v>
      </c>
      <c r="G27" s="56">
        <v>1</v>
      </c>
      <c r="H27" s="7">
        <v>1028487.6800000001</v>
      </c>
      <c r="I27" s="7">
        <v>18969826.960000001</v>
      </c>
      <c r="J27" s="7">
        <v>500096.01</v>
      </c>
      <c r="K27" s="7">
        <v>0</v>
      </c>
      <c r="L27" s="7">
        <v>375168.95</v>
      </c>
      <c r="M27" s="7">
        <v>2791893.93</v>
      </c>
      <c r="N27" s="7">
        <v>15472</v>
      </c>
      <c r="O27" s="7">
        <v>3787095</v>
      </c>
      <c r="P27" s="55">
        <v>243451</v>
      </c>
      <c r="Q27" s="7">
        <v>0</v>
      </c>
      <c r="R27" s="7">
        <v>0</v>
      </c>
      <c r="S27" s="7">
        <v>803858.65</v>
      </c>
      <c r="T27" s="10">
        <v>28515350.18</v>
      </c>
      <c r="U27" s="31"/>
      <c r="V27" s="10">
        <v>0</v>
      </c>
      <c r="W27" s="31"/>
      <c r="X27" s="10">
        <v>0</v>
      </c>
      <c r="Y27" s="10">
        <v>28515350.18</v>
      </c>
      <c r="Z27" s="10">
        <v>185966</v>
      </c>
      <c r="AA27" s="10">
        <v>1442</v>
      </c>
      <c r="AB27" s="10">
        <v>0</v>
      </c>
      <c r="AC27" s="31"/>
      <c r="AD27" s="7">
        <v>0</v>
      </c>
      <c r="AE27" s="10">
        <v>8561</v>
      </c>
      <c r="AF27" s="7">
        <v>1229030</v>
      </c>
      <c r="AG27" s="7">
        <v>178308</v>
      </c>
      <c r="AH27" s="55">
        <v>0</v>
      </c>
      <c r="AI27" s="10">
        <v>0</v>
      </c>
      <c r="AJ27" s="7">
        <v>0</v>
      </c>
      <c r="AK27" s="7">
        <v>1594726.83</v>
      </c>
      <c r="AL27" s="10">
        <v>3198033.83</v>
      </c>
      <c r="AM27" s="31"/>
      <c r="AN27" s="31"/>
      <c r="AO27" s="7">
        <v>15126.976598044401</v>
      </c>
      <c r="AP27" s="10">
        <v>15126.976598044401</v>
      </c>
      <c r="AQ27" s="10">
        <v>3182906.8534019557</v>
      </c>
      <c r="AR27" s="10">
        <v>31698257.033401955</v>
      </c>
      <c r="AS27" s="10">
        <v>26302271</v>
      </c>
      <c r="AT27" s="10">
        <v>0</v>
      </c>
      <c r="AU27" s="10">
        <v>26302271</v>
      </c>
      <c r="AV27" s="10">
        <v>0</v>
      </c>
      <c r="AW27" s="30">
        <v>0</v>
      </c>
      <c r="AX27" s="10">
        <v>0</v>
      </c>
      <c r="AY27" s="10">
        <v>0</v>
      </c>
      <c r="BA27" s="7">
        <v>0</v>
      </c>
      <c r="BB27" s="7">
        <v>25932208</v>
      </c>
      <c r="BC27" s="7">
        <v>30729843.152403891</v>
      </c>
      <c r="BD27" s="10">
        <v>4797635.1524038911</v>
      </c>
      <c r="BE27" s="10">
        <v>4797635.1524038911</v>
      </c>
      <c r="BF27" s="10">
        <v>0</v>
      </c>
      <c r="BG27" s="10">
        <v>0</v>
      </c>
      <c r="BI27" s="7">
        <v>1138335</v>
      </c>
      <c r="BJ27" s="7">
        <v>19505925</v>
      </c>
      <c r="BK27" s="7">
        <v>387813</v>
      </c>
      <c r="BL27" s="7">
        <v>0</v>
      </c>
      <c r="BM27" s="7">
        <v>222860</v>
      </c>
      <c r="BN27" s="7">
        <v>2290138</v>
      </c>
      <c r="BO27" s="7">
        <v>0</v>
      </c>
      <c r="BP27" s="7">
        <v>4121406</v>
      </c>
      <c r="BQ27" s="55">
        <v>0</v>
      </c>
      <c r="BR27" s="7">
        <v>0</v>
      </c>
      <c r="BS27" s="7">
        <v>0</v>
      </c>
      <c r="BT27" s="7">
        <v>640046</v>
      </c>
      <c r="BU27" s="7">
        <v>28306523</v>
      </c>
      <c r="BV27" s="31"/>
      <c r="BW27" s="7">
        <v>0</v>
      </c>
      <c r="BX27" s="31"/>
      <c r="BY27" s="7">
        <v>0</v>
      </c>
      <c r="BZ27" s="10">
        <v>28306523</v>
      </c>
      <c r="CB27" s="10">
        <v>215961</v>
      </c>
      <c r="CC27" s="10">
        <v>4726</v>
      </c>
      <c r="CD27" s="10">
        <v>0</v>
      </c>
      <c r="CE27" s="31"/>
      <c r="CF27" s="10">
        <v>0</v>
      </c>
      <c r="CG27" s="10">
        <v>7856</v>
      </c>
      <c r="CH27" s="10">
        <v>1345350</v>
      </c>
      <c r="CI27" s="10">
        <v>178308</v>
      </c>
      <c r="CJ27" s="10">
        <v>0</v>
      </c>
      <c r="CK27" s="10">
        <v>0</v>
      </c>
      <c r="CL27" s="10">
        <v>0</v>
      </c>
      <c r="CM27" s="10">
        <v>1464448</v>
      </c>
      <c r="CN27" s="10">
        <v>3216649</v>
      </c>
      <c r="CO27" s="31"/>
      <c r="CP27" s="31"/>
      <c r="CQ27" s="10">
        <v>29300.195337629862</v>
      </c>
      <c r="CR27" s="10">
        <v>29300.195337629862</v>
      </c>
      <c r="CS27" s="10">
        <v>3187348.8046623701</v>
      </c>
      <c r="CT27" s="10">
        <v>31493871.804662369</v>
      </c>
      <c r="CU27" s="10">
        <v>26807294</v>
      </c>
      <c r="CV27" s="10">
        <v>0</v>
      </c>
      <c r="CW27" s="10">
        <v>26807294</v>
      </c>
      <c r="CX27" s="10">
        <v>0</v>
      </c>
      <c r="CY27" s="30">
        <v>0</v>
      </c>
      <c r="CZ27" s="10">
        <v>0</v>
      </c>
      <c r="DA27" s="10">
        <v>0</v>
      </c>
    </row>
    <row r="28" spans="1:105" s="6" customFormat="1" ht="13" x14ac:dyDescent="0.3">
      <c r="A28" s="27" t="s">
        <v>12</v>
      </c>
      <c r="B28" s="14">
        <v>1</v>
      </c>
      <c r="C28" s="28">
        <v>1</v>
      </c>
      <c r="D28" s="29">
        <v>44487</v>
      </c>
      <c r="E28" s="30">
        <v>1</v>
      </c>
      <c r="F28" s="56">
        <v>1</v>
      </c>
      <c r="G28" s="56">
        <v>1</v>
      </c>
      <c r="H28" s="7">
        <v>1210513.48</v>
      </c>
      <c r="I28" s="7">
        <v>19950706</v>
      </c>
      <c r="J28" s="7">
        <v>345893.73</v>
      </c>
      <c r="K28" s="7">
        <v>266794.39</v>
      </c>
      <c r="L28" s="7">
        <v>491550.85000000003</v>
      </c>
      <c r="M28" s="7">
        <v>3282866.5900000003</v>
      </c>
      <c r="N28" s="7">
        <v>42240.83</v>
      </c>
      <c r="O28" s="7">
        <v>0</v>
      </c>
      <c r="P28" s="55">
        <v>0</v>
      </c>
      <c r="Q28" s="7">
        <v>0</v>
      </c>
      <c r="R28" s="7">
        <v>0</v>
      </c>
      <c r="S28" s="7">
        <v>1831914</v>
      </c>
      <c r="T28" s="10">
        <v>27422479.870000001</v>
      </c>
      <c r="U28" s="31"/>
      <c r="V28" s="10">
        <v>0</v>
      </c>
      <c r="W28" s="31"/>
      <c r="X28" s="10">
        <v>0</v>
      </c>
      <c r="Y28" s="10">
        <v>27422479.870000001</v>
      </c>
      <c r="Z28" s="10">
        <v>344632</v>
      </c>
      <c r="AA28" s="10">
        <v>0</v>
      </c>
      <c r="AB28" s="10">
        <v>0</v>
      </c>
      <c r="AC28" s="31"/>
      <c r="AD28" s="7">
        <v>0</v>
      </c>
      <c r="AE28" s="10">
        <v>0</v>
      </c>
      <c r="AF28" s="7">
        <v>941737</v>
      </c>
      <c r="AG28" s="7">
        <v>5025430</v>
      </c>
      <c r="AH28" s="55">
        <v>340384.59</v>
      </c>
      <c r="AI28" s="10">
        <v>0</v>
      </c>
      <c r="AJ28" s="7">
        <v>0</v>
      </c>
      <c r="AK28" s="7">
        <v>2985172.37</v>
      </c>
      <c r="AL28" s="10">
        <v>9637355.9600000009</v>
      </c>
      <c r="AM28" s="31"/>
      <c r="AN28" s="31"/>
      <c r="AO28" s="7">
        <v>667544.52129631839</v>
      </c>
      <c r="AP28" s="10">
        <v>667544.52129631839</v>
      </c>
      <c r="AQ28" s="10">
        <v>8969811.4387036823</v>
      </c>
      <c r="AR28" s="10">
        <v>36392291.308703683</v>
      </c>
      <c r="AS28" s="10">
        <v>25414511</v>
      </c>
      <c r="AT28" s="10">
        <v>0</v>
      </c>
      <c r="AU28" s="10">
        <v>25414511</v>
      </c>
      <c r="AV28" s="10">
        <v>0</v>
      </c>
      <c r="AW28" s="30">
        <v>0</v>
      </c>
      <c r="AX28" s="10">
        <v>0</v>
      </c>
      <c r="AY28" s="10">
        <v>0</v>
      </c>
      <c r="BA28" s="7">
        <v>39119.39</v>
      </c>
      <c r="BB28" s="7">
        <v>25098367</v>
      </c>
      <c r="BC28" s="7">
        <v>34628654.37769033</v>
      </c>
      <c r="BD28" s="10">
        <v>9530287.3776903301</v>
      </c>
      <c r="BE28" s="10">
        <v>9491167.9876903296</v>
      </c>
      <c r="BF28" s="10">
        <v>0</v>
      </c>
      <c r="BG28" s="10">
        <v>0</v>
      </c>
      <c r="BI28" s="7">
        <v>1426968</v>
      </c>
      <c r="BJ28" s="7">
        <v>20003255</v>
      </c>
      <c r="BK28" s="7">
        <v>492868</v>
      </c>
      <c r="BL28" s="7">
        <v>0</v>
      </c>
      <c r="BM28" s="7">
        <v>666699</v>
      </c>
      <c r="BN28" s="7">
        <v>2717818</v>
      </c>
      <c r="BO28" s="7">
        <v>65200</v>
      </c>
      <c r="BP28" s="7">
        <v>0</v>
      </c>
      <c r="BQ28" s="55">
        <v>0</v>
      </c>
      <c r="BR28" s="7">
        <v>0</v>
      </c>
      <c r="BS28" s="7">
        <v>0</v>
      </c>
      <c r="BT28" s="7">
        <v>2209294</v>
      </c>
      <c r="BU28" s="7">
        <v>27582102</v>
      </c>
      <c r="BV28" s="31"/>
      <c r="BW28" s="7">
        <v>0</v>
      </c>
      <c r="BX28" s="31"/>
      <c r="BY28" s="7">
        <v>0</v>
      </c>
      <c r="BZ28" s="10">
        <v>27582102</v>
      </c>
      <c r="CB28" s="10">
        <v>421106</v>
      </c>
      <c r="CC28" s="10">
        <v>0</v>
      </c>
      <c r="CD28" s="10">
        <v>0</v>
      </c>
      <c r="CE28" s="31"/>
      <c r="CF28" s="10">
        <v>0</v>
      </c>
      <c r="CG28" s="10">
        <v>0</v>
      </c>
      <c r="CH28" s="10">
        <v>932755</v>
      </c>
      <c r="CI28" s="10">
        <v>5123101</v>
      </c>
      <c r="CJ28" s="10">
        <v>445118</v>
      </c>
      <c r="CK28" s="10">
        <v>0</v>
      </c>
      <c r="CL28" s="10">
        <v>0</v>
      </c>
      <c r="CM28" s="10">
        <v>3363670</v>
      </c>
      <c r="CN28" s="10">
        <v>10285750</v>
      </c>
      <c r="CO28" s="31"/>
      <c r="CP28" s="31"/>
      <c r="CQ28" s="10">
        <v>836345.66173931106</v>
      </c>
      <c r="CR28" s="10">
        <v>836345.66173931106</v>
      </c>
      <c r="CS28" s="10">
        <v>9449404.3382606898</v>
      </c>
      <c r="CT28" s="10">
        <v>37031506.338260688</v>
      </c>
      <c r="CU28" s="10">
        <v>26105176</v>
      </c>
      <c r="CV28" s="10">
        <v>0</v>
      </c>
      <c r="CW28" s="10">
        <v>26105176</v>
      </c>
      <c r="CX28" s="10">
        <v>0</v>
      </c>
      <c r="CY28" s="30">
        <v>0</v>
      </c>
      <c r="CZ28" s="10">
        <v>0</v>
      </c>
      <c r="DA28" s="10">
        <v>0</v>
      </c>
    </row>
    <row r="29" spans="1:105" s="6" customFormat="1" ht="13" x14ac:dyDescent="0.3">
      <c r="A29" s="27" t="s">
        <v>13</v>
      </c>
      <c r="B29" s="14">
        <v>1</v>
      </c>
      <c r="C29" s="28">
        <v>1</v>
      </c>
      <c r="D29" s="29">
        <v>44477</v>
      </c>
      <c r="E29" s="30">
        <v>1</v>
      </c>
      <c r="F29" s="56">
        <v>1</v>
      </c>
      <c r="G29" s="56">
        <v>1</v>
      </c>
      <c r="H29" s="7">
        <v>2225210</v>
      </c>
      <c r="I29" s="7">
        <v>39390922</v>
      </c>
      <c r="J29" s="7">
        <v>744132</v>
      </c>
      <c r="K29" s="7">
        <v>0</v>
      </c>
      <c r="L29" s="7">
        <v>622764</v>
      </c>
      <c r="M29" s="7">
        <v>2188969</v>
      </c>
      <c r="N29" s="7">
        <v>682176</v>
      </c>
      <c r="O29" s="7">
        <v>6539432</v>
      </c>
      <c r="P29" s="55">
        <v>672676.29</v>
      </c>
      <c r="Q29" s="7">
        <v>0</v>
      </c>
      <c r="R29" s="7">
        <v>0</v>
      </c>
      <c r="S29" s="7">
        <v>3362773</v>
      </c>
      <c r="T29" s="10">
        <v>56429054.289999999</v>
      </c>
      <c r="U29" s="31"/>
      <c r="V29" s="10">
        <v>0</v>
      </c>
      <c r="W29" s="31"/>
      <c r="X29" s="10">
        <v>0</v>
      </c>
      <c r="Y29" s="10">
        <v>56429054.289999999</v>
      </c>
      <c r="Z29" s="10">
        <v>613836</v>
      </c>
      <c r="AA29" s="10">
        <v>0</v>
      </c>
      <c r="AB29" s="10">
        <v>2000</v>
      </c>
      <c r="AC29" s="31"/>
      <c r="AD29" s="7">
        <v>180538</v>
      </c>
      <c r="AE29" s="10">
        <v>4493920</v>
      </c>
      <c r="AF29" s="7">
        <v>2265564</v>
      </c>
      <c r="AG29" s="7">
        <v>130370</v>
      </c>
      <c r="AH29" s="55">
        <v>3607.5</v>
      </c>
      <c r="AI29" s="10">
        <v>0</v>
      </c>
      <c r="AJ29" s="7">
        <v>0</v>
      </c>
      <c r="AK29" s="7">
        <v>1445263</v>
      </c>
      <c r="AL29" s="10">
        <v>9135098.5</v>
      </c>
      <c r="AM29" s="31"/>
      <c r="AN29" s="31"/>
      <c r="AO29" s="7">
        <v>24388.936366523852</v>
      </c>
      <c r="AP29" s="10">
        <v>24388.936366523852</v>
      </c>
      <c r="AQ29" s="10">
        <v>9110709.5636334755</v>
      </c>
      <c r="AR29" s="10">
        <v>65539763.853633478</v>
      </c>
      <c r="AS29" s="10">
        <v>50418108</v>
      </c>
      <c r="AT29" s="10">
        <v>0</v>
      </c>
      <c r="AU29" s="10">
        <v>50418108</v>
      </c>
      <c r="AV29" s="10">
        <v>0</v>
      </c>
      <c r="AW29" s="30">
        <v>0</v>
      </c>
      <c r="AX29" s="10">
        <v>0</v>
      </c>
      <c r="AY29" s="10">
        <v>0</v>
      </c>
      <c r="BA29" s="7">
        <v>137777.60999999999</v>
      </c>
      <c r="BB29" s="7">
        <v>47884327</v>
      </c>
      <c r="BC29" s="7">
        <v>62192663.007406041</v>
      </c>
      <c r="BD29" s="10">
        <v>14308336.007406041</v>
      </c>
      <c r="BE29" s="10">
        <v>14170558.397406042</v>
      </c>
      <c r="BF29" s="10">
        <v>0</v>
      </c>
      <c r="BG29" s="10">
        <v>0</v>
      </c>
      <c r="BI29" s="7">
        <v>1665589</v>
      </c>
      <c r="BJ29" s="7">
        <v>43181621</v>
      </c>
      <c r="BK29" s="7">
        <v>753789</v>
      </c>
      <c r="BL29" s="7">
        <v>0</v>
      </c>
      <c r="BM29" s="7">
        <v>549302</v>
      </c>
      <c r="BN29" s="7">
        <v>2470716</v>
      </c>
      <c r="BO29" s="7">
        <v>691600</v>
      </c>
      <c r="BP29" s="7">
        <v>6805021</v>
      </c>
      <c r="BQ29" s="55">
        <v>962285.5</v>
      </c>
      <c r="BR29" s="7">
        <v>0</v>
      </c>
      <c r="BS29" s="7">
        <v>0</v>
      </c>
      <c r="BT29" s="7">
        <v>6029602</v>
      </c>
      <c r="BU29" s="7">
        <v>63109525.5</v>
      </c>
      <c r="BV29" s="31"/>
      <c r="BW29" s="7">
        <v>0</v>
      </c>
      <c r="BX29" s="31"/>
      <c r="BY29" s="7">
        <v>0</v>
      </c>
      <c r="BZ29" s="10">
        <v>63109525.5</v>
      </c>
      <c r="CB29" s="10">
        <v>514211</v>
      </c>
      <c r="CC29" s="10">
        <v>0</v>
      </c>
      <c r="CD29" s="10">
        <v>2000</v>
      </c>
      <c r="CE29" s="31"/>
      <c r="CF29" s="10">
        <v>188224</v>
      </c>
      <c r="CG29" s="10">
        <v>4725582</v>
      </c>
      <c r="CH29" s="10">
        <v>2667309</v>
      </c>
      <c r="CI29" s="10">
        <v>148826</v>
      </c>
      <c r="CJ29" s="10">
        <v>4625</v>
      </c>
      <c r="CK29" s="10">
        <v>0</v>
      </c>
      <c r="CL29" s="10">
        <v>0</v>
      </c>
      <c r="CM29" s="10">
        <v>1796984</v>
      </c>
      <c r="CN29" s="10">
        <v>10047761</v>
      </c>
      <c r="CO29" s="31"/>
      <c r="CP29" s="31"/>
      <c r="CQ29" s="10">
        <v>35085.643526491986</v>
      </c>
      <c r="CR29" s="10">
        <v>35085.643526491986</v>
      </c>
      <c r="CS29" s="10">
        <v>10012675.356473507</v>
      </c>
      <c r="CT29" s="10">
        <v>73122200.856473505</v>
      </c>
      <c r="CU29" s="10">
        <v>50716777</v>
      </c>
      <c r="CV29" s="10">
        <v>0</v>
      </c>
      <c r="CW29" s="10">
        <v>50716777</v>
      </c>
      <c r="CX29" s="10">
        <v>0</v>
      </c>
      <c r="CY29" s="30">
        <v>0</v>
      </c>
      <c r="CZ29" s="10">
        <v>0</v>
      </c>
      <c r="DA29" s="10">
        <v>0</v>
      </c>
    </row>
    <row r="30" spans="1:105" s="6" customFormat="1" ht="13" x14ac:dyDescent="0.3">
      <c r="A30" s="27" t="s">
        <v>14</v>
      </c>
      <c r="B30" s="14">
        <v>1</v>
      </c>
      <c r="C30" s="28">
        <v>1</v>
      </c>
      <c r="D30" s="29">
        <v>44461</v>
      </c>
      <c r="E30" s="30">
        <v>1</v>
      </c>
      <c r="F30" s="56">
        <v>1</v>
      </c>
      <c r="G30" s="56">
        <v>1</v>
      </c>
      <c r="H30" s="7">
        <v>448607</v>
      </c>
      <c r="I30" s="7">
        <v>6450575</v>
      </c>
      <c r="J30" s="7">
        <v>157867</v>
      </c>
      <c r="K30" s="7">
        <v>10000</v>
      </c>
      <c r="L30" s="7">
        <v>5420</v>
      </c>
      <c r="M30" s="7">
        <v>875572</v>
      </c>
      <c r="N30" s="7">
        <v>30222</v>
      </c>
      <c r="O30" s="7">
        <v>0</v>
      </c>
      <c r="P30" s="55">
        <v>0</v>
      </c>
      <c r="Q30" s="7">
        <v>0</v>
      </c>
      <c r="R30" s="7">
        <v>0</v>
      </c>
      <c r="S30" s="7">
        <v>58424</v>
      </c>
      <c r="T30" s="10">
        <v>8036687</v>
      </c>
      <c r="U30" s="31"/>
      <c r="V30" s="10">
        <v>90000</v>
      </c>
      <c r="W30" s="31"/>
      <c r="X30" s="10">
        <v>90000</v>
      </c>
      <c r="Y30" s="10">
        <v>7946687</v>
      </c>
      <c r="Z30" s="10">
        <v>76506</v>
      </c>
      <c r="AA30" s="10">
        <v>0</v>
      </c>
      <c r="AB30" s="10">
        <v>0</v>
      </c>
      <c r="AC30" s="31"/>
      <c r="AD30" s="7">
        <v>0</v>
      </c>
      <c r="AE30" s="10">
        <v>5000</v>
      </c>
      <c r="AF30" s="7">
        <v>330094</v>
      </c>
      <c r="AG30" s="7">
        <v>865443</v>
      </c>
      <c r="AH30" s="55">
        <v>161843</v>
      </c>
      <c r="AI30" s="10">
        <v>0</v>
      </c>
      <c r="AJ30" s="7">
        <v>0</v>
      </c>
      <c r="AK30" s="7">
        <v>83807</v>
      </c>
      <c r="AL30" s="10">
        <v>1522693</v>
      </c>
      <c r="AM30" s="31"/>
      <c r="AN30" s="31"/>
      <c r="AO30" s="7">
        <v>24421</v>
      </c>
      <c r="AP30" s="10">
        <v>24421</v>
      </c>
      <c r="AQ30" s="10">
        <v>1498272</v>
      </c>
      <c r="AR30" s="10">
        <v>9444959</v>
      </c>
      <c r="AS30" s="10">
        <v>8174024</v>
      </c>
      <c r="AT30" s="10">
        <v>0</v>
      </c>
      <c r="AU30" s="10">
        <v>8174024</v>
      </c>
      <c r="AV30" s="10">
        <v>0</v>
      </c>
      <c r="AW30" s="30">
        <v>0</v>
      </c>
      <c r="AX30" s="10">
        <v>0</v>
      </c>
      <c r="AY30" s="10">
        <v>0</v>
      </c>
      <c r="BA30" s="7">
        <v>0</v>
      </c>
      <c r="BB30" s="7">
        <v>7947860</v>
      </c>
      <c r="BC30" s="7">
        <v>9036392</v>
      </c>
      <c r="BD30" s="10">
        <v>1088532</v>
      </c>
      <c r="BE30" s="10">
        <v>1088532</v>
      </c>
      <c r="BF30" s="10">
        <v>0</v>
      </c>
      <c r="BG30" s="10">
        <v>90000</v>
      </c>
      <c r="BI30" s="7">
        <v>390836</v>
      </c>
      <c r="BJ30" s="7">
        <v>6691557</v>
      </c>
      <c r="BK30" s="7">
        <v>166231</v>
      </c>
      <c r="BL30" s="7">
        <v>10911</v>
      </c>
      <c r="BM30" s="7">
        <v>19500</v>
      </c>
      <c r="BN30" s="7">
        <v>756367</v>
      </c>
      <c r="BO30" s="7">
        <v>7500</v>
      </c>
      <c r="BP30" s="7">
        <v>0</v>
      </c>
      <c r="BQ30" s="55">
        <v>0</v>
      </c>
      <c r="BR30" s="7">
        <v>0</v>
      </c>
      <c r="BS30" s="7">
        <v>0</v>
      </c>
      <c r="BT30" s="7">
        <v>164050</v>
      </c>
      <c r="BU30" s="7">
        <v>8206952</v>
      </c>
      <c r="BV30" s="31"/>
      <c r="BW30" s="7">
        <v>90000</v>
      </c>
      <c r="BX30" s="31"/>
      <c r="BY30" s="7">
        <v>90000</v>
      </c>
      <c r="BZ30" s="10">
        <v>8116952</v>
      </c>
      <c r="CB30" s="10">
        <v>85666</v>
      </c>
      <c r="CC30" s="10">
        <v>0</v>
      </c>
      <c r="CD30" s="10">
        <v>0</v>
      </c>
      <c r="CE30" s="31"/>
      <c r="CF30" s="10">
        <v>0</v>
      </c>
      <c r="CG30" s="10">
        <v>5000</v>
      </c>
      <c r="CH30" s="10">
        <v>330094</v>
      </c>
      <c r="CI30" s="10">
        <v>865443</v>
      </c>
      <c r="CJ30" s="10">
        <v>161843</v>
      </c>
      <c r="CK30" s="10">
        <v>0</v>
      </c>
      <c r="CL30" s="10">
        <v>0</v>
      </c>
      <c r="CM30" s="10">
        <v>69260</v>
      </c>
      <c r="CN30" s="10">
        <v>1517306</v>
      </c>
      <c r="CO30" s="31"/>
      <c r="CP30" s="31"/>
      <c r="CQ30" s="10">
        <v>14652.6</v>
      </c>
      <c r="CR30" s="10">
        <v>14652.6</v>
      </c>
      <c r="CS30" s="10">
        <v>1502653.4</v>
      </c>
      <c r="CT30" s="10">
        <v>9619605.4000000004</v>
      </c>
      <c r="CU30" s="10">
        <v>8274710</v>
      </c>
      <c r="CV30" s="10">
        <v>0</v>
      </c>
      <c r="CW30" s="10">
        <v>8274710</v>
      </c>
      <c r="CX30" s="10">
        <v>0</v>
      </c>
      <c r="CY30" s="30">
        <v>0</v>
      </c>
      <c r="CZ30" s="10">
        <v>0</v>
      </c>
      <c r="DA30" s="10">
        <v>0</v>
      </c>
    </row>
    <row r="31" spans="1:105" s="6" customFormat="1" ht="13" x14ac:dyDescent="0.3">
      <c r="A31" s="27" t="s">
        <v>15</v>
      </c>
      <c r="B31" s="14">
        <v>0</v>
      </c>
      <c r="C31" s="28">
        <v>1</v>
      </c>
      <c r="D31" s="29">
        <v>44456</v>
      </c>
      <c r="E31" s="30" t="s">
        <v>292</v>
      </c>
      <c r="F31" s="56" t="s">
        <v>292</v>
      </c>
      <c r="G31" s="56" t="s">
        <v>292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55">
        <v>0</v>
      </c>
      <c r="Q31" s="7">
        <v>0</v>
      </c>
      <c r="R31" s="7">
        <v>0</v>
      </c>
      <c r="S31" s="7">
        <v>0</v>
      </c>
      <c r="T31" s="10">
        <v>0</v>
      </c>
      <c r="U31" s="31"/>
      <c r="V31" s="10">
        <v>0</v>
      </c>
      <c r="W31" s="31"/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31"/>
      <c r="AD31" s="7">
        <v>0</v>
      </c>
      <c r="AE31" s="10">
        <v>0</v>
      </c>
      <c r="AF31" s="7">
        <v>0</v>
      </c>
      <c r="AG31" s="7">
        <v>0</v>
      </c>
      <c r="AH31" s="55">
        <v>0</v>
      </c>
      <c r="AI31" s="10">
        <v>0</v>
      </c>
      <c r="AJ31" s="7">
        <v>0</v>
      </c>
      <c r="AK31" s="7">
        <v>0</v>
      </c>
      <c r="AL31" s="10">
        <v>0</v>
      </c>
      <c r="AM31" s="31"/>
      <c r="AN31" s="31"/>
      <c r="AO31" s="7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30">
        <v>0</v>
      </c>
      <c r="AX31" s="10">
        <v>0</v>
      </c>
      <c r="AY31" s="10">
        <v>0</v>
      </c>
      <c r="BA31" s="7">
        <v>0</v>
      </c>
      <c r="BB31" s="7">
        <v>0</v>
      </c>
      <c r="BC31" s="7">
        <v>0</v>
      </c>
      <c r="BD31" s="10">
        <v>0</v>
      </c>
      <c r="BE31" s="10">
        <v>0</v>
      </c>
      <c r="BF31" s="10">
        <v>0</v>
      </c>
      <c r="BG31" s="10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0</v>
      </c>
      <c r="BQ31" s="55">
        <v>0</v>
      </c>
      <c r="BR31" s="7">
        <v>0</v>
      </c>
      <c r="BS31" s="7">
        <v>0</v>
      </c>
      <c r="BT31" s="7">
        <v>0</v>
      </c>
      <c r="BU31" s="7">
        <v>0</v>
      </c>
      <c r="BV31" s="31"/>
      <c r="BW31" s="7">
        <v>0</v>
      </c>
      <c r="BX31" s="31"/>
      <c r="BY31" s="7">
        <v>0</v>
      </c>
      <c r="BZ31" s="10">
        <v>0</v>
      </c>
      <c r="CB31" s="10">
        <v>0</v>
      </c>
      <c r="CC31" s="10">
        <v>0</v>
      </c>
      <c r="CD31" s="10">
        <v>0</v>
      </c>
      <c r="CE31" s="31"/>
      <c r="CF31" s="10">
        <v>0</v>
      </c>
      <c r="CG31" s="10">
        <v>0</v>
      </c>
      <c r="CH31" s="10">
        <v>0</v>
      </c>
      <c r="CI31" s="10">
        <v>0</v>
      </c>
      <c r="CJ31" s="10">
        <v>0</v>
      </c>
      <c r="CK31" s="10">
        <v>0</v>
      </c>
      <c r="CL31" s="10">
        <v>0</v>
      </c>
      <c r="CM31" s="10">
        <v>0</v>
      </c>
      <c r="CN31" s="10">
        <v>0</v>
      </c>
      <c r="CO31" s="31"/>
      <c r="CP31" s="31"/>
      <c r="CQ31" s="10">
        <v>0</v>
      </c>
      <c r="CR31" s="10">
        <v>0</v>
      </c>
      <c r="CS31" s="10">
        <v>0</v>
      </c>
      <c r="CT31" s="10">
        <v>0</v>
      </c>
      <c r="CU31" s="10">
        <v>0</v>
      </c>
      <c r="CV31" s="10">
        <v>0</v>
      </c>
      <c r="CW31" s="10">
        <v>0</v>
      </c>
      <c r="CX31" s="10">
        <v>0</v>
      </c>
      <c r="CY31" s="30">
        <v>0</v>
      </c>
      <c r="CZ31" s="10">
        <v>0</v>
      </c>
      <c r="DA31" s="10">
        <v>0</v>
      </c>
    </row>
    <row r="32" spans="1:105" s="6" customFormat="1" ht="13" x14ac:dyDescent="0.3">
      <c r="A32" s="27" t="s">
        <v>383</v>
      </c>
      <c r="B32" s="14">
        <v>0</v>
      </c>
      <c r="C32" s="28">
        <v>1</v>
      </c>
      <c r="D32" s="29">
        <v>44568</v>
      </c>
      <c r="E32" s="30" t="s">
        <v>292</v>
      </c>
      <c r="F32" s="56" t="s">
        <v>292</v>
      </c>
      <c r="G32" s="56" t="s">
        <v>292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55">
        <v>0</v>
      </c>
      <c r="Q32" s="7">
        <v>0</v>
      </c>
      <c r="R32" s="7">
        <v>0</v>
      </c>
      <c r="S32" s="7">
        <v>0</v>
      </c>
      <c r="T32" s="10">
        <v>0</v>
      </c>
      <c r="U32" s="31"/>
      <c r="V32" s="10">
        <v>0</v>
      </c>
      <c r="W32" s="31"/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31"/>
      <c r="AD32" s="7">
        <v>0</v>
      </c>
      <c r="AE32" s="10">
        <v>0</v>
      </c>
      <c r="AF32" s="7">
        <v>0</v>
      </c>
      <c r="AG32" s="7">
        <v>0</v>
      </c>
      <c r="AH32" s="55">
        <v>0</v>
      </c>
      <c r="AI32" s="10">
        <v>0</v>
      </c>
      <c r="AJ32" s="7">
        <v>0</v>
      </c>
      <c r="AK32" s="7">
        <v>0</v>
      </c>
      <c r="AL32" s="10">
        <v>0</v>
      </c>
      <c r="AM32" s="31"/>
      <c r="AN32" s="31"/>
      <c r="AO32" s="7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30">
        <v>0</v>
      </c>
      <c r="AX32" s="10">
        <v>0</v>
      </c>
      <c r="AY32" s="10">
        <v>0</v>
      </c>
      <c r="BA32" s="7">
        <v>0</v>
      </c>
      <c r="BB32" s="7">
        <v>0</v>
      </c>
      <c r="BC32" s="7">
        <v>394796</v>
      </c>
      <c r="BD32" s="10">
        <v>394796</v>
      </c>
      <c r="BE32" s="10">
        <v>394796</v>
      </c>
      <c r="BF32" s="10">
        <v>0</v>
      </c>
      <c r="BG32" s="10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55">
        <v>0</v>
      </c>
      <c r="BR32" s="7">
        <v>0</v>
      </c>
      <c r="BS32" s="7">
        <v>0</v>
      </c>
      <c r="BT32" s="7">
        <v>0</v>
      </c>
      <c r="BU32" s="7">
        <v>0</v>
      </c>
      <c r="BV32" s="31"/>
      <c r="BW32" s="7">
        <v>0</v>
      </c>
      <c r="BX32" s="31"/>
      <c r="BY32" s="7">
        <v>0</v>
      </c>
      <c r="BZ32" s="10">
        <v>0</v>
      </c>
      <c r="CB32" s="10">
        <v>0</v>
      </c>
      <c r="CC32" s="10">
        <v>0</v>
      </c>
      <c r="CD32" s="10">
        <v>0</v>
      </c>
      <c r="CE32" s="31"/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31"/>
      <c r="CP32" s="31"/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30">
        <v>0</v>
      </c>
      <c r="CZ32" s="10">
        <v>0</v>
      </c>
      <c r="DA32" s="10">
        <v>0</v>
      </c>
    </row>
    <row r="33" spans="1:105" s="6" customFormat="1" ht="13" x14ac:dyDescent="0.3">
      <c r="A33" s="27" t="s">
        <v>16</v>
      </c>
      <c r="B33" s="14">
        <v>1</v>
      </c>
      <c r="C33" s="28">
        <v>1</v>
      </c>
      <c r="D33" s="29">
        <v>44474</v>
      </c>
      <c r="E33" s="30">
        <v>1</v>
      </c>
      <c r="F33" s="56">
        <v>1</v>
      </c>
      <c r="G33" s="56">
        <v>1</v>
      </c>
      <c r="H33" s="7">
        <v>2180685.1900000004</v>
      </c>
      <c r="I33" s="7">
        <v>38286182.00999999</v>
      </c>
      <c r="J33" s="7">
        <v>950589.47</v>
      </c>
      <c r="K33" s="7">
        <v>0</v>
      </c>
      <c r="L33" s="7">
        <v>692962.46</v>
      </c>
      <c r="M33" s="7">
        <v>4417298.37</v>
      </c>
      <c r="N33" s="7">
        <v>697696.63</v>
      </c>
      <c r="O33" s="7">
        <v>7988254.1500000004</v>
      </c>
      <c r="P33" s="55">
        <v>0</v>
      </c>
      <c r="Q33" s="7">
        <v>152447.43</v>
      </c>
      <c r="R33" s="7">
        <v>0</v>
      </c>
      <c r="S33" s="7">
        <v>4577969.6800000006</v>
      </c>
      <c r="T33" s="10">
        <v>59944085.389999986</v>
      </c>
      <c r="U33" s="31"/>
      <c r="V33" s="10">
        <v>0</v>
      </c>
      <c r="W33" s="31"/>
      <c r="X33" s="10">
        <v>0</v>
      </c>
      <c r="Y33" s="10">
        <v>59944085.389999986</v>
      </c>
      <c r="Z33" s="10">
        <v>623239.5</v>
      </c>
      <c r="AA33" s="10">
        <v>0</v>
      </c>
      <c r="AB33" s="10">
        <v>0</v>
      </c>
      <c r="AC33" s="31"/>
      <c r="AD33" s="7">
        <v>0</v>
      </c>
      <c r="AE33" s="10">
        <v>120527</v>
      </c>
      <c r="AF33" s="7">
        <v>2319071</v>
      </c>
      <c r="AG33" s="7">
        <v>425155</v>
      </c>
      <c r="AH33" s="55">
        <v>2589326</v>
      </c>
      <c r="AI33" s="10">
        <v>0</v>
      </c>
      <c r="AJ33" s="7">
        <v>0</v>
      </c>
      <c r="AK33" s="7">
        <v>591696</v>
      </c>
      <c r="AL33" s="10">
        <v>6669014.5</v>
      </c>
      <c r="AM33" s="31"/>
      <c r="AN33" s="31"/>
      <c r="AO33" s="7">
        <v>0</v>
      </c>
      <c r="AP33" s="10">
        <v>0</v>
      </c>
      <c r="AQ33" s="10">
        <v>6669014.5</v>
      </c>
      <c r="AR33" s="10">
        <v>66613099.889999986</v>
      </c>
      <c r="AS33" s="10">
        <v>51874523</v>
      </c>
      <c r="AT33" s="10">
        <v>0</v>
      </c>
      <c r="AU33" s="10">
        <v>51874523</v>
      </c>
      <c r="AV33" s="10">
        <v>0</v>
      </c>
      <c r="AW33" s="30">
        <v>0</v>
      </c>
      <c r="AX33" s="10">
        <v>0</v>
      </c>
      <c r="AY33" s="10">
        <v>0</v>
      </c>
      <c r="BA33" s="7">
        <v>0</v>
      </c>
      <c r="BB33" s="7">
        <v>49446399</v>
      </c>
      <c r="BC33" s="7">
        <v>64698406.937320381</v>
      </c>
      <c r="BD33" s="10">
        <v>15252007.937320381</v>
      </c>
      <c r="BE33" s="10">
        <v>15252007.937320381</v>
      </c>
      <c r="BF33" s="10">
        <v>0</v>
      </c>
      <c r="BG33" s="10">
        <v>0</v>
      </c>
      <c r="BI33" s="7">
        <v>2095637</v>
      </c>
      <c r="BJ33" s="7">
        <v>39768288.170000002</v>
      </c>
      <c r="BK33" s="7">
        <v>995017.76</v>
      </c>
      <c r="BL33" s="7">
        <v>0</v>
      </c>
      <c r="BM33" s="7">
        <v>524626</v>
      </c>
      <c r="BN33" s="7">
        <v>4037083.46</v>
      </c>
      <c r="BO33" s="7">
        <v>738000</v>
      </c>
      <c r="BP33" s="7">
        <v>8375967</v>
      </c>
      <c r="BQ33" s="55">
        <v>0</v>
      </c>
      <c r="BR33" s="7">
        <v>201127</v>
      </c>
      <c r="BS33" s="7">
        <v>0</v>
      </c>
      <c r="BT33" s="7">
        <v>5651139</v>
      </c>
      <c r="BU33" s="7">
        <v>62386885.390000001</v>
      </c>
      <c r="BV33" s="31"/>
      <c r="BW33" s="7">
        <v>0</v>
      </c>
      <c r="BX33" s="31"/>
      <c r="BY33" s="7">
        <v>0</v>
      </c>
      <c r="BZ33" s="10">
        <v>62386885.390000001</v>
      </c>
      <c r="CB33" s="10">
        <v>601257</v>
      </c>
      <c r="CC33" s="10">
        <v>0</v>
      </c>
      <c r="CD33" s="10">
        <v>0</v>
      </c>
      <c r="CE33" s="31"/>
      <c r="CF33" s="10">
        <v>0</v>
      </c>
      <c r="CG33" s="10">
        <v>138817</v>
      </c>
      <c r="CH33" s="10">
        <v>2386919</v>
      </c>
      <c r="CI33" s="10">
        <v>346902</v>
      </c>
      <c r="CJ33" s="10">
        <v>2646248</v>
      </c>
      <c r="CK33" s="10">
        <v>0</v>
      </c>
      <c r="CL33" s="10">
        <v>0</v>
      </c>
      <c r="CM33" s="10">
        <v>856686</v>
      </c>
      <c r="CN33" s="10">
        <v>6976829</v>
      </c>
      <c r="CO33" s="31"/>
      <c r="CP33" s="31"/>
      <c r="CQ33" s="10">
        <v>47404</v>
      </c>
      <c r="CR33" s="10">
        <v>47404</v>
      </c>
      <c r="CS33" s="10">
        <v>6929425</v>
      </c>
      <c r="CT33" s="10">
        <v>69316310.390000001</v>
      </c>
      <c r="CU33" s="10">
        <v>53925726</v>
      </c>
      <c r="CV33" s="10">
        <v>0</v>
      </c>
      <c r="CW33" s="10">
        <v>53925726</v>
      </c>
      <c r="CX33" s="10">
        <v>0</v>
      </c>
      <c r="CY33" s="30">
        <v>0</v>
      </c>
      <c r="CZ33" s="10">
        <v>0</v>
      </c>
      <c r="DA33" s="10">
        <v>0</v>
      </c>
    </row>
    <row r="34" spans="1:105" s="6" customFormat="1" ht="13" x14ac:dyDescent="0.3">
      <c r="A34" s="27" t="s">
        <v>17</v>
      </c>
      <c r="B34" s="14">
        <v>1</v>
      </c>
      <c r="C34" s="28">
        <v>1</v>
      </c>
      <c r="D34" s="29">
        <v>44498</v>
      </c>
      <c r="E34" s="30">
        <v>1</v>
      </c>
      <c r="F34" s="56">
        <v>1</v>
      </c>
      <c r="G34" s="56">
        <v>1</v>
      </c>
      <c r="H34" s="7">
        <v>1675551</v>
      </c>
      <c r="I34" s="7">
        <v>52312054</v>
      </c>
      <c r="J34" s="7">
        <v>934417</v>
      </c>
      <c r="K34" s="7">
        <v>0</v>
      </c>
      <c r="L34" s="7">
        <v>817903</v>
      </c>
      <c r="M34" s="7">
        <v>5604265</v>
      </c>
      <c r="N34" s="7">
        <v>163120</v>
      </c>
      <c r="O34" s="7">
        <v>3780</v>
      </c>
      <c r="P34" s="55">
        <v>0</v>
      </c>
      <c r="Q34" s="7">
        <v>0</v>
      </c>
      <c r="R34" s="7">
        <v>0</v>
      </c>
      <c r="S34" s="7">
        <v>2648005</v>
      </c>
      <c r="T34" s="10">
        <v>64159095</v>
      </c>
      <c r="U34" s="31"/>
      <c r="V34" s="10">
        <v>0</v>
      </c>
      <c r="W34" s="31"/>
      <c r="X34" s="10">
        <v>0</v>
      </c>
      <c r="Y34" s="10">
        <v>64159095</v>
      </c>
      <c r="Z34" s="10">
        <v>0</v>
      </c>
      <c r="AA34" s="10">
        <v>0</v>
      </c>
      <c r="AB34" s="10">
        <v>0</v>
      </c>
      <c r="AC34" s="31"/>
      <c r="AD34" s="7">
        <v>0</v>
      </c>
      <c r="AE34" s="10">
        <v>0</v>
      </c>
      <c r="AF34" s="7">
        <v>3506548</v>
      </c>
      <c r="AG34" s="7">
        <v>9145776</v>
      </c>
      <c r="AH34" s="55">
        <v>2582426</v>
      </c>
      <c r="AI34" s="10">
        <v>0</v>
      </c>
      <c r="AJ34" s="7">
        <v>0</v>
      </c>
      <c r="AK34" s="7">
        <v>1714599</v>
      </c>
      <c r="AL34" s="10">
        <v>16949349</v>
      </c>
      <c r="AM34" s="31"/>
      <c r="AN34" s="31"/>
      <c r="AO34" s="7">
        <v>0</v>
      </c>
      <c r="AP34" s="10">
        <v>0</v>
      </c>
      <c r="AQ34" s="10">
        <v>16949349</v>
      </c>
      <c r="AR34" s="10">
        <v>81108444</v>
      </c>
      <c r="AS34" s="10">
        <v>60765990</v>
      </c>
      <c r="AT34" s="10">
        <v>0</v>
      </c>
      <c r="AU34" s="10">
        <v>60765990</v>
      </c>
      <c r="AV34" s="10">
        <v>0</v>
      </c>
      <c r="AW34" s="30">
        <v>0</v>
      </c>
      <c r="AX34" s="10">
        <v>0</v>
      </c>
      <c r="AY34" s="10">
        <v>0</v>
      </c>
      <c r="BA34" s="7">
        <v>0</v>
      </c>
      <c r="BB34" s="7">
        <v>58720539</v>
      </c>
      <c r="BC34" s="7">
        <v>79514261.708607614</v>
      </c>
      <c r="BD34" s="10">
        <v>20793722.708607614</v>
      </c>
      <c r="BE34" s="10">
        <v>20793722.708607614</v>
      </c>
      <c r="BF34" s="10">
        <v>0</v>
      </c>
      <c r="BG34" s="10">
        <v>0</v>
      </c>
      <c r="BI34" s="7">
        <v>1800935</v>
      </c>
      <c r="BJ34" s="7">
        <v>52550399</v>
      </c>
      <c r="BK34" s="7">
        <v>954749</v>
      </c>
      <c r="BL34" s="7">
        <v>0</v>
      </c>
      <c r="BM34" s="7">
        <v>879276</v>
      </c>
      <c r="BN34" s="7">
        <v>5052777</v>
      </c>
      <c r="BO34" s="7">
        <v>133245</v>
      </c>
      <c r="BP34" s="7">
        <v>0</v>
      </c>
      <c r="BQ34" s="55">
        <v>0</v>
      </c>
      <c r="BR34" s="7">
        <v>0</v>
      </c>
      <c r="BS34" s="7">
        <v>0</v>
      </c>
      <c r="BT34" s="7">
        <v>3189897</v>
      </c>
      <c r="BU34" s="7">
        <v>64561278</v>
      </c>
      <c r="BV34" s="31"/>
      <c r="BW34" s="7">
        <v>0</v>
      </c>
      <c r="BX34" s="31"/>
      <c r="BY34" s="7">
        <v>0</v>
      </c>
      <c r="BZ34" s="10">
        <v>64561278</v>
      </c>
      <c r="CB34" s="10">
        <v>0</v>
      </c>
      <c r="CC34" s="10">
        <v>0</v>
      </c>
      <c r="CD34" s="10">
        <v>0</v>
      </c>
      <c r="CE34" s="31"/>
      <c r="CF34" s="10">
        <v>0</v>
      </c>
      <c r="CG34" s="10">
        <v>0</v>
      </c>
      <c r="CH34" s="10">
        <v>3726558</v>
      </c>
      <c r="CI34" s="10">
        <v>9350856</v>
      </c>
      <c r="CJ34" s="10">
        <v>3051134</v>
      </c>
      <c r="CK34" s="10">
        <v>0</v>
      </c>
      <c r="CL34" s="10">
        <v>0</v>
      </c>
      <c r="CM34" s="10">
        <v>1808878</v>
      </c>
      <c r="CN34" s="10">
        <v>17937426</v>
      </c>
      <c r="CO34" s="31"/>
      <c r="CP34" s="31"/>
      <c r="CQ34" s="10">
        <v>0</v>
      </c>
      <c r="CR34" s="10">
        <v>0</v>
      </c>
      <c r="CS34" s="10">
        <v>17937426</v>
      </c>
      <c r="CT34" s="10">
        <v>82498704</v>
      </c>
      <c r="CU34" s="10">
        <v>62592586</v>
      </c>
      <c r="CV34" s="10">
        <v>0</v>
      </c>
      <c r="CW34" s="10">
        <v>62592586</v>
      </c>
      <c r="CX34" s="10">
        <v>0</v>
      </c>
      <c r="CY34" s="30">
        <v>0</v>
      </c>
      <c r="CZ34" s="10">
        <v>0</v>
      </c>
      <c r="DA34" s="10">
        <v>0</v>
      </c>
    </row>
    <row r="35" spans="1:105" s="6" customFormat="1" ht="13" x14ac:dyDescent="0.3">
      <c r="A35" s="27" t="s">
        <v>384</v>
      </c>
      <c r="B35" s="14">
        <v>0</v>
      </c>
      <c r="C35" s="28">
        <v>1</v>
      </c>
      <c r="D35" s="29">
        <v>44481</v>
      </c>
      <c r="E35" s="30" t="s">
        <v>292</v>
      </c>
      <c r="F35" s="56" t="s">
        <v>292</v>
      </c>
      <c r="G35" s="56" t="s">
        <v>292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55">
        <v>0</v>
      </c>
      <c r="Q35" s="7">
        <v>0</v>
      </c>
      <c r="R35" s="7">
        <v>0</v>
      </c>
      <c r="S35" s="7">
        <v>0</v>
      </c>
      <c r="T35" s="10">
        <v>0</v>
      </c>
      <c r="U35" s="31"/>
      <c r="V35" s="10">
        <v>0</v>
      </c>
      <c r="W35" s="31"/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31"/>
      <c r="AD35" s="7">
        <v>0</v>
      </c>
      <c r="AE35" s="10">
        <v>0</v>
      </c>
      <c r="AF35" s="7">
        <v>0</v>
      </c>
      <c r="AG35" s="7">
        <v>0</v>
      </c>
      <c r="AH35" s="55">
        <v>0</v>
      </c>
      <c r="AI35" s="10">
        <v>0</v>
      </c>
      <c r="AJ35" s="7">
        <v>0</v>
      </c>
      <c r="AK35" s="7">
        <v>663093</v>
      </c>
      <c r="AL35" s="10">
        <v>663093</v>
      </c>
      <c r="AM35" s="31"/>
      <c r="AN35" s="31"/>
      <c r="AO35" s="7">
        <v>0</v>
      </c>
      <c r="AP35" s="10">
        <v>0</v>
      </c>
      <c r="AQ35" s="10">
        <v>663093</v>
      </c>
      <c r="AR35" s="10">
        <v>663093</v>
      </c>
      <c r="AS35" s="10">
        <v>408811</v>
      </c>
      <c r="AT35" s="10">
        <v>0</v>
      </c>
      <c r="AU35" s="10">
        <v>408811</v>
      </c>
      <c r="AV35" s="10">
        <v>0</v>
      </c>
      <c r="AW35" s="30">
        <v>0</v>
      </c>
      <c r="AX35" s="10">
        <v>0</v>
      </c>
      <c r="AY35" s="10">
        <v>0</v>
      </c>
      <c r="BA35" s="7">
        <v>0</v>
      </c>
      <c r="BB35" s="7">
        <v>357902</v>
      </c>
      <c r="BC35" s="7">
        <v>553686</v>
      </c>
      <c r="BD35" s="10">
        <v>195784</v>
      </c>
      <c r="BE35" s="10">
        <v>195784</v>
      </c>
      <c r="BF35" s="10">
        <v>0</v>
      </c>
      <c r="BG35" s="10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v>0</v>
      </c>
      <c r="BQ35" s="55">
        <v>0</v>
      </c>
      <c r="BR35" s="7">
        <v>0</v>
      </c>
      <c r="BS35" s="7">
        <v>0</v>
      </c>
      <c r="BT35" s="7">
        <v>0</v>
      </c>
      <c r="BU35" s="7">
        <v>0</v>
      </c>
      <c r="BV35" s="31"/>
      <c r="BW35" s="7">
        <v>0</v>
      </c>
      <c r="BX35" s="31"/>
      <c r="BY35" s="7">
        <v>0</v>
      </c>
      <c r="BZ35" s="10">
        <v>0</v>
      </c>
      <c r="CB35" s="10">
        <v>0</v>
      </c>
      <c r="CC35" s="10">
        <v>0</v>
      </c>
      <c r="CD35" s="10">
        <v>0</v>
      </c>
      <c r="CE35" s="31"/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31"/>
      <c r="CP35" s="31"/>
      <c r="CQ35" s="10">
        <v>0</v>
      </c>
      <c r="CR35" s="10">
        <v>0</v>
      </c>
      <c r="CS35" s="10">
        <v>0</v>
      </c>
      <c r="CT35" s="10">
        <v>0</v>
      </c>
      <c r="CU35" s="10">
        <v>452778</v>
      </c>
      <c r="CV35" s="10">
        <v>0</v>
      </c>
      <c r="CW35" s="10">
        <v>452778</v>
      </c>
      <c r="CX35" s="10">
        <v>-452778</v>
      </c>
      <c r="CY35" s="30">
        <v>-1</v>
      </c>
      <c r="CZ35" s="10">
        <v>22638.9</v>
      </c>
      <c r="DA35" s="10">
        <v>-430139.1</v>
      </c>
    </row>
    <row r="36" spans="1:105" s="6" customFormat="1" ht="13" x14ac:dyDescent="0.3">
      <c r="A36" s="27" t="s">
        <v>385</v>
      </c>
      <c r="B36" s="14">
        <v>0</v>
      </c>
      <c r="C36" s="28">
        <v>1</v>
      </c>
      <c r="D36" s="29">
        <v>44529</v>
      </c>
      <c r="E36" s="30" t="s">
        <v>292</v>
      </c>
      <c r="F36" s="56" t="s">
        <v>292</v>
      </c>
      <c r="G36" s="56" t="s">
        <v>292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55">
        <v>0</v>
      </c>
      <c r="Q36" s="7">
        <v>0</v>
      </c>
      <c r="R36" s="7">
        <v>0</v>
      </c>
      <c r="S36" s="7">
        <v>0</v>
      </c>
      <c r="T36" s="10">
        <v>0</v>
      </c>
      <c r="U36" s="31"/>
      <c r="V36" s="10">
        <v>0</v>
      </c>
      <c r="W36" s="31"/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31"/>
      <c r="AD36" s="7">
        <v>0</v>
      </c>
      <c r="AE36" s="10">
        <v>0</v>
      </c>
      <c r="AF36" s="7">
        <v>0</v>
      </c>
      <c r="AG36" s="7">
        <v>0</v>
      </c>
      <c r="AH36" s="55">
        <v>0</v>
      </c>
      <c r="AI36" s="10">
        <v>0</v>
      </c>
      <c r="AJ36" s="7">
        <v>0</v>
      </c>
      <c r="AK36" s="7">
        <v>171383.2</v>
      </c>
      <c r="AL36" s="10">
        <v>171383.2</v>
      </c>
      <c r="AM36" s="31"/>
      <c r="AN36" s="31"/>
      <c r="AO36" s="7">
        <v>0</v>
      </c>
      <c r="AP36" s="10">
        <v>0</v>
      </c>
      <c r="AQ36" s="10">
        <v>171383.2</v>
      </c>
      <c r="AR36" s="10">
        <v>171383.2</v>
      </c>
      <c r="AS36" s="10">
        <v>128304</v>
      </c>
      <c r="AT36" s="10">
        <v>6736.9000000000005</v>
      </c>
      <c r="AU36" s="10">
        <v>135040.9</v>
      </c>
      <c r="AV36" s="10">
        <v>0</v>
      </c>
      <c r="AW36" s="30">
        <v>0</v>
      </c>
      <c r="AX36" s="10">
        <v>0</v>
      </c>
      <c r="AY36" s="10">
        <v>0</v>
      </c>
      <c r="BA36" s="7">
        <v>0</v>
      </c>
      <c r="BB36" s="7">
        <v>134738</v>
      </c>
      <c r="BC36" s="7">
        <v>0</v>
      </c>
      <c r="BD36" s="10">
        <v>-134738</v>
      </c>
      <c r="BE36" s="10">
        <v>-134738</v>
      </c>
      <c r="BF36" s="10">
        <v>0</v>
      </c>
      <c r="BG36" s="10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v>0</v>
      </c>
      <c r="BQ36" s="55">
        <v>0</v>
      </c>
      <c r="BR36" s="7">
        <v>0</v>
      </c>
      <c r="BS36" s="7">
        <v>0</v>
      </c>
      <c r="BT36" s="7">
        <v>0</v>
      </c>
      <c r="BU36" s="7">
        <v>0</v>
      </c>
      <c r="BV36" s="31"/>
      <c r="BW36" s="7">
        <v>0</v>
      </c>
      <c r="BX36" s="31"/>
      <c r="BY36" s="7">
        <v>0</v>
      </c>
      <c r="BZ36" s="10">
        <v>0</v>
      </c>
      <c r="CB36" s="10">
        <v>0</v>
      </c>
      <c r="CC36" s="10">
        <v>0</v>
      </c>
      <c r="CD36" s="10">
        <v>0</v>
      </c>
      <c r="CE36" s="31"/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125000</v>
      </c>
      <c r="CN36" s="10">
        <v>125000</v>
      </c>
      <c r="CO36" s="31"/>
      <c r="CP36" s="31"/>
      <c r="CQ36" s="10">
        <v>0</v>
      </c>
      <c r="CR36" s="10">
        <v>0</v>
      </c>
      <c r="CS36" s="10">
        <v>125000</v>
      </c>
      <c r="CT36" s="10">
        <v>125000</v>
      </c>
      <c r="CU36" s="10">
        <v>167315</v>
      </c>
      <c r="CV36" s="10">
        <v>0</v>
      </c>
      <c r="CW36" s="10">
        <v>167315</v>
      </c>
      <c r="CX36" s="10">
        <v>-42315</v>
      </c>
      <c r="CY36" s="30">
        <v>-0.25290619490183186</v>
      </c>
      <c r="CZ36" s="10">
        <v>8365.75</v>
      </c>
      <c r="DA36" s="10">
        <v>-33949.25</v>
      </c>
    </row>
    <row r="37" spans="1:105" s="6" customFormat="1" ht="13" x14ac:dyDescent="0.3">
      <c r="A37" s="27" t="s">
        <v>386</v>
      </c>
      <c r="B37" s="14">
        <v>0</v>
      </c>
      <c r="C37" s="28">
        <v>1</v>
      </c>
      <c r="D37" s="29">
        <v>44568</v>
      </c>
      <c r="E37" s="30" t="s">
        <v>292</v>
      </c>
      <c r="F37" s="56" t="s">
        <v>292</v>
      </c>
      <c r="G37" s="56" t="s">
        <v>292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55">
        <v>0</v>
      </c>
      <c r="Q37" s="7">
        <v>0</v>
      </c>
      <c r="R37" s="7">
        <v>0</v>
      </c>
      <c r="S37" s="7">
        <v>0</v>
      </c>
      <c r="T37" s="10">
        <v>0</v>
      </c>
      <c r="U37" s="31"/>
      <c r="V37" s="10">
        <v>0</v>
      </c>
      <c r="W37" s="31"/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31"/>
      <c r="AD37" s="7">
        <v>0</v>
      </c>
      <c r="AE37" s="10">
        <v>0</v>
      </c>
      <c r="AF37" s="7">
        <v>0</v>
      </c>
      <c r="AG37" s="7">
        <v>0</v>
      </c>
      <c r="AH37" s="55">
        <v>0</v>
      </c>
      <c r="AI37" s="10">
        <v>0</v>
      </c>
      <c r="AJ37" s="7">
        <v>0</v>
      </c>
      <c r="AK37" s="7">
        <v>0</v>
      </c>
      <c r="AL37" s="10">
        <v>0</v>
      </c>
      <c r="AM37" s="31"/>
      <c r="AN37" s="31"/>
      <c r="AO37" s="7">
        <v>0</v>
      </c>
      <c r="AP37" s="10">
        <v>0</v>
      </c>
      <c r="AQ37" s="10">
        <v>0</v>
      </c>
      <c r="AR37" s="10">
        <v>0</v>
      </c>
      <c r="AS37" s="10">
        <v>17073</v>
      </c>
      <c r="AT37" s="10">
        <v>832.95</v>
      </c>
      <c r="AU37" s="10">
        <v>17905.95</v>
      </c>
      <c r="AV37" s="10">
        <v>-17905.95</v>
      </c>
      <c r="AW37" s="30">
        <v>-1.0487875593041645</v>
      </c>
      <c r="AX37" s="10">
        <v>853.65000000000009</v>
      </c>
      <c r="AY37" s="10">
        <v>-17052.3</v>
      </c>
      <c r="BA37" s="7">
        <v>0</v>
      </c>
      <c r="BB37" s="7">
        <v>17460.599999999999</v>
      </c>
      <c r="BC37" s="7">
        <v>0</v>
      </c>
      <c r="BD37" s="10">
        <v>-17460.599999999999</v>
      </c>
      <c r="BE37" s="10">
        <v>-17460.599999999999</v>
      </c>
      <c r="BF37" s="10">
        <v>0</v>
      </c>
      <c r="BG37" s="10">
        <v>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v>0</v>
      </c>
      <c r="BQ37" s="55">
        <v>0</v>
      </c>
      <c r="BR37" s="7">
        <v>0</v>
      </c>
      <c r="BS37" s="7">
        <v>0</v>
      </c>
      <c r="BT37" s="7">
        <v>0</v>
      </c>
      <c r="BU37" s="7">
        <v>0</v>
      </c>
      <c r="BV37" s="31"/>
      <c r="BW37" s="7">
        <v>0</v>
      </c>
      <c r="BX37" s="31"/>
      <c r="BY37" s="7">
        <v>0</v>
      </c>
      <c r="BZ37" s="10">
        <v>0</v>
      </c>
      <c r="CB37" s="10">
        <v>0</v>
      </c>
      <c r="CC37" s="10">
        <v>0</v>
      </c>
      <c r="CD37" s="10">
        <v>0</v>
      </c>
      <c r="CE37" s="31"/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31"/>
      <c r="CP37" s="31"/>
      <c r="CQ37" s="10">
        <v>0</v>
      </c>
      <c r="CR37" s="10">
        <v>0</v>
      </c>
      <c r="CS37" s="10">
        <v>0</v>
      </c>
      <c r="CT37" s="10">
        <v>0</v>
      </c>
      <c r="CU37" s="10">
        <v>16968</v>
      </c>
      <c r="CV37" s="10">
        <v>853.65000000000009</v>
      </c>
      <c r="CW37" s="10">
        <v>17821.650000000001</v>
      </c>
      <c r="CX37" s="10">
        <v>-17821.650000000001</v>
      </c>
      <c r="CY37" s="30">
        <v>-1.0503094059405942</v>
      </c>
      <c r="CZ37" s="10">
        <v>848.40000000000009</v>
      </c>
      <c r="DA37" s="10">
        <v>-16973.25</v>
      </c>
    </row>
    <row r="38" spans="1:105" s="6" customFormat="1" ht="13" x14ac:dyDescent="0.3">
      <c r="A38" s="27" t="s">
        <v>18</v>
      </c>
      <c r="B38" s="14">
        <v>1</v>
      </c>
      <c r="C38" s="28">
        <v>1</v>
      </c>
      <c r="D38" s="29">
        <v>44489</v>
      </c>
      <c r="E38" s="30">
        <v>0.99957943125663851</v>
      </c>
      <c r="F38" s="56">
        <v>0.99902735351376548</v>
      </c>
      <c r="G38" s="56">
        <v>0.99870716425324246</v>
      </c>
      <c r="H38" s="7">
        <v>39008116.528031856</v>
      </c>
      <c r="I38" s="7">
        <v>744194619.43000007</v>
      </c>
      <c r="J38" s="7">
        <v>18866478.59</v>
      </c>
      <c r="K38" s="7">
        <v>2929401.91</v>
      </c>
      <c r="L38" s="7">
        <v>9797633.9799999986</v>
      </c>
      <c r="M38" s="7">
        <v>74863754.37757048</v>
      </c>
      <c r="N38" s="7">
        <v>14315813.433115425</v>
      </c>
      <c r="O38" s="7">
        <v>147485141.14166281</v>
      </c>
      <c r="P38" s="55">
        <v>0</v>
      </c>
      <c r="Q38" s="7">
        <v>1385925.7776942675</v>
      </c>
      <c r="R38" s="7">
        <v>0</v>
      </c>
      <c r="S38" s="7">
        <v>76161629.090000004</v>
      </c>
      <c r="T38" s="10">
        <v>1129008514.258075</v>
      </c>
      <c r="U38" s="31"/>
      <c r="V38" s="10">
        <v>0</v>
      </c>
      <c r="W38" s="31"/>
      <c r="X38" s="10">
        <v>0</v>
      </c>
      <c r="Y38" s="10">
        <v>1129008514.258075</v>
      </c>
      <c r="Z38" s="10">
        <v>6754618.1637347117</v>
      </c>
      <c r="AA38" s="10">
        <v>551346.80999999994</v>
      </c>
      <c r="AB38" s="10">
        <v>1785007.3356400002</v>
      </c>
      <c r="AC38" s="31"/>
      <c r="AD38" s="7">
        <v>0</v>
      </c>
      <c r="AE38" s="10">
        <v>0</v>
      </c>
      <c r="AF38" s="7">
        <v>0</v>
      </c>
      <c r="AG38" s="7">
        <v>0</v>
      </c>
      <c r="AH38" s="55">
        <v>15256881.767464245</v>
      </c>
      <c r="AI38" s="10">
        <v>0</v>
      </c>
      <c r="AJ38" s="7">
        <v>0</v>
      </c>
      <c r="AK38" s="7">
        <v>209698898</v>
      </c>
      <c r="AL38" s="10">
        <v>234046752.07683897</v>
      </c>
      <c r="AM38" s="31"/>
      <c r="AN38" s="31"/>
      <c r="AO38" s="7">
        <v>20269547.075058535</v>
      </c>
      <c r="AP38" s="10">
        <v>20269547.075058535</v>
      </c>
      <c r="AQ38" s="10">
        <v>213777205.00178045</v>
      </c>
      <c r="AR38" s="10">
        <v>1342785719.2598555</v>
      </c>
      <c r="AS38" s="10">
        <v>984632549</v>
      </c>
      <c r="AT38" s="10">
        <v>0</v>
      </c>
      <c r="AU38" s="10">
        <v>984632549</v>
      </c>
      <c r="AV38" s="10">
        <v>0</v>
      </c>
      <c r="AW38" s="30">
        <v>0</v>
      </c>
      <c r="AX38" s="10">
        <v>0</v>
      </c>
      <c r="AY38" s="10">
        <v>0</v>
      </c>
      <c r="BA38" s="7">
        <v>0</v>
      </c>
      <c r="BB38" s="7">
        <v>971822383</v>
      </c>
      <c r="BC38" s="7">
        <v>1245231688.8138576</v>
      </c>
      <c r="BD38" s="10">
        <v>273409305.81385756</v>
      </c>
      <c r="BE38" s="10">
        <v>273409305.81385756</v>
      </c>
      <c r="BF38" s="10">
        <v>0</v>
      </c>
      <c r="BG38" s="10">
        <v>0</v>
      </c>
      <c r="BI38" s="7">
        <v>35719019.196923703</v>
      </c>
      <c r="BJ38" s="7">
        <v>740223650</v>
      </c>
      <c r="BK38" s="7">
        <v>43692306</v>
      </c>
      <c r="BL38" s="7">
        <v>3475139</v>
      </c>
      <c r="BM38" s="7">
        <v>11524416</v>
      </c>
      <c r="BN38" s="7">
        <v>85897106.140218392</v>
      </c>
      <c r="BO38" s="7">
        <v>11759301.221372155</v>
      </c>
      <c r="BP38" s="7">
        <v>157993731.33826795</v>
      </c>
      <c r="BQ38" s="55">
        <v>0</v>
      </c>
      <c r="BR38" s="7">
        <v>1655423.2907296824</v>
      </c>
      <c r="BS38" s="7">
        <v>0</v>
      </c>
      <c r="BT38" s="7">
        <v>60822527.000000007</v>
      </c>
      <c r="BU38" s="7">
        <v>1152762619.1875119</v>
      </c>
      <c r="BV38" s="31"/>
      <c r="BW38" s="7">
        <v>0</v>
      </c>
      <c r="BX38" s="31"/>
      <c r="BY38" s="7">
        <v>0</v>
      </c>
      <c r="BZ38" s="10">
        <v>1152762619.1875119</v>
      </c>
      <c r="CB38" s="10">
        <v>6762630.3473992711</v>
      </c>
      <c r="CC38" s="10">
        <v>389835.94999999995</v>
      </c>
      <c r="CD38" s="10">
        <v>1757961.8395424057</v>
      </c>
      <c r="CE38" s="31"/>
      <c r="CF38" s="10">
        <v>0</v>
      </c>
      <c r="CG38" s="10">
        <v>0</v>
      </c>
      <c r="CH38" s="10">
        <v>0</v>
      </c>
      <c r="CI38" s="10">
        <v>0</v>
      </c>
      <c r="CJ38" s="10">
        <v>18219569.665364042</v>
      </c>
      <c r="CK38" s="10">
        <v>0</v>
      </c>
      <c r="CL38" s="10">
        <v>0</v>
      </c>
      <c r="CM38" s="10">
        <v>222338772</v>
      </c>
      <c r="CN38" s="10">
        <v>249468769.80230573</v>
      </c>
      <c r="CO38" s="31"/>
      <c r="CP38" s="31"/>
      <c r="CQ38" s="10">
        <v>24852770.871548209</v>
      </c>
      <c r="CR38" s="10">
        <v>24852770.871548209</v>
      </c>
      <c r="CS38" s="10">
        <v>224615998.93075752</v>
      </c>
      <c r="CT38" s="10">
        <v>1377378618.1182694</v>
      </c>
      <c r="CU38" s="10">
        <v>1012233521</v>
      </c>
      <c r="CV38" s="10">
        <v>0</v>
      </c>
      <c r="CW38" s="10">
        <v>1012233521</v>
      </c>
      <c r="CX38" s="10">
        <v>0</v>
      </c>
      <c r="CY38" s="30">
        <v>0</v>
      </c>
      <c r="CZ38" s="10">
        <v>0</v>
      </c>
      <c r="DA38" s="10">
        <v>0</v>
      </c>
    </row>
    <row r="39" spans="1:105" s="6" customFormat="1" ht="13" x14ac:dyDescent="0.3">
      <c r="A39" s="27" t="s">
        <v>19</v>
      </c>
      <c r="B39" s="14">
        <v>1</v>
      </c>
      <c r="C39" s="28">
        <v>1</v>
      </c>
      <c r="D39" s="29">
        <v>44470</v>
      </c>
      <c r="E39" s="30">
        <v>1</v>
      </c>
      <c r="F39" s="56">
        <v>1</v>
      </c>
      <c r="G39" s="56">
        <v>1</v>
      </c>
      <c r="H39" s="7">
        <v>730648.09</v>
      </c>
      <c r="I39" s="7">
        <v>17135408.540000003</v>
      </c>
      <c r="J39" s="7">
        <v>352936.39999999997</v>
      </c>
      <c r="K39" s="7">
        <v>0</v>
      </c>
      <c r="L39" s="7">
        <v>432790.83999999997</v>
      </c>
      <c r="M39" s="7">
        <v>2478353.9500000002</v>
      </c>
      <c r="N39" s="7">
        <v>34009.919999999998</v>
      </c>
      <c r="O39" s="7">
        <v>0</v>
      </c>
      <c r="P39" s="55">
        <v>0</v>
      </c>
      <c r="Q39" s="7">
        <v>0</v>
      </c>
      <c r="R39" s="7">
        <v>0</v>
      </c>
      <c r="S39" s="7">
        <v>602428.42999999993</v>
      </c>
      <c r="T39" s="10">
        <v>21766576.170000002</v>
      </c>
      <c r="U39" s="31"/>
      <c r="V39" s="10">
        <v>0</v>
      </c>
      <c r="W39" s="31"/>
      <c r="X39" s="10">
        <v>0</v>
      </c>
      <c r="Y39" s="10">
        <v>21766576.170000002</v>
      </c>
      <c r="Z39" s="10">
        <v>0</v>
      </c>
      <c r="AA39" s="10">
        <v>0</v>
      </c>
      <c r="AB39" s="10">
        <v>0</v>
      </c>
      <c r="AC39" s="31"/>
      <c r="AD39" s="7">
        <v>0</v>
      </c>
      <c r="AE39" s="10">
        <v>44784.65</v>
      </c>
      <c r="AF39" s="7">
        <v>789683.7</v>
      </c>
      <c r="AG39" s="7">
        <v>5072722.68</v>
      </c>
      <c r="AH39" s="55">
        <v>396805.89</v>
      </c>
      <c r="AI39" s="10">
        <v>0</v>
      </c>
      <c r="AJ39" s="7">
        <v>0</v>
      </c>
      <c r="AK39" s="7">
        <v>2960731</v>
      </c>
      <c r="AL39" s="10">
        <v>9264727.9199999981</v>
      </c>
      <c r="AM39" s="31"/>
      <c r="AN39" s="31"/>
      <c r="AO39" s="7">
        <v>217398</v>
      </c>
      <c r="AP39" s="10">
        <v>217398</v>
      </c>
      <c r="AQ39" s="10">
        <v>9047329.9199999981</v>
      </c>
      <c r="AR39" s="10">
        <v>30813906.09</v>
      </c>
      <c r="AS39" s="10">
        <v>23913015</v>
      </c>
      <c r="AT39" s="10">
        <v>0</v>
      </c>
      <c r="AU39" s="10">
        <v>23913015</v>
      </c>
      <c r="AV39" s="10">
        <v>0</v>
      </c>
      <c r="AW39" s="30">
        <v>0</v>
      </c>
      <c r="AX39" s="10">
        <v>0</v>
      </c>
      <c r="AY39" s="10">
        <v>0</v>
      </c>
      <c r="BA39" s="7">
        <v>0</v>
      </c>
      <c r="BB39" s="7">
        <v>23467400</v>
      </c>
      <c r="BC39" s="7">
        <v>30357475.772271663</v>
      </c>
      <c r="BD39" s="10">
        <v>6890075.772271663</v>
      </c>
      <c r="BE39" s="10">
        <v>6890075.772271663</v>
      </c>
      <c r="BF39" s="10">
        <v>0</v>
      </c>
      <c r="BG39" s="10">
        <v>0</v>
      </c>
      <c r="BI39" s="7">
        <v>712036</v>
      </c>
      <c r="BJ39" s="7">
        <v>18414327</v>
      </c>
      <c r="BK39" s="7">
        <v>356614</v>
      </c>
      <c r="BL39" s="7">
        <v>0</v>
      </c>
      <c r="BM39" s="7">
        <v>447332</v>
      </c>
      <c r="BN39" s="7">
        <v>1593407</v>
      </c>
      <c r="BO39" s="7">
        <v>30000</v>
      </c>
      <c r="BP39" s="7">
        <v>0</v>
      </c>
      <c r="BQ39" s="55">
        <v>0</v>
      </c>
      <c r="BR39" s="7">
        <v>0</v>
      </c>
      <c r="BS39" s="7">
        <v>0</v>
      </c>
      <c r="BT39" s="7">
        <v>673479</v>
      </c>
      <c r="BU39" s="7">
        <v>22227195</v>
      </c>
      <c r="BV39" s="31"/>
      <c r="BW39" s="7">
        <v>58000</v>
      </c>
      <c r="BX39" s="31"/>
      <c r="BY39" s="7">
        <v>58000</v>
      </c>
      <c r="BZ39" s="10">
        <v>22169195</v>
      </c>
      <c r="CB39" s="10">
        <v>0</v>
      </c>
      <c r="CC39" s="10">
        <v>0</v>
      </c>
      <c r="CD39" s="10">
        <v>0</v>
      </c>
      <c r="CE39" s="31"/>
      <c r="CF39" s="10">
        <v>0</v>
      </c>
      <c r="CG39" s="10">
        <v>44700</v>
      </c>
      <c r="CH39" s="10">
        <v>802037.88</v>
      </c>
      <c r="CI39" s="10">
        <v>5489251.1600000001</v>
      </c>
      <c r="CJ39" s="10">
        <v>578034.5</v>
      </c>
      <c r="CK39" s="10">
        <v>0</v>
      </c>
      <c r="CL39" s="10">
        <v>0</v>
      </c>
      <c r="CM39" s="10">
        <v>3076747</v>
      </c>
      <c r="CN39" s="10">
        <v>9990770.5399999991</v>
      </c>
      <c r="CO39" s="31"/>
      <c r="CP39" s="31"/>
      <c r="CQ39" s="10">
        <v>130438.79999999999</v>
      </c>
      <c r="CR39" s="10">
        <v>130438.79999999999</v>
      </c>
      <c r="CS39" s="10">
        <v>9860331.7399999984</v>
      </c>
      <c r="CT39" s="10">
        <v>32029526.739999998</v>
      </c>
      <c r="CU39" s="10">
        <v>22554090</v>
      </c>
      <c r="CV39" s="10">
        <v>0</v>
      </c>
      <c r="CW39" s="10">
        <v>22554090</v>
      </c>
      <c r="CX39" s="10">
        <v>0</v>
      </c>
      <c r="CY39" s="30">
        <v>0</v>
      </c>
      <c r="CZ39" s="10">
        <v>0</v>
      </c>
      <c r="DA39" s="10">
        <v>0</v>
      </c>
    </row>
    <row r="40" spans="1:105" s="6" customFormat="1" ht="13" x14ac:dyDescent="0.3">
      <c r="A40" s="27" t="s">
        <v>387</v>
      </c>
      <c r="B40" s="14">
        <v>0</v>
      </c>
      <c r="C40" s="28">
        <v>1</v>
      </c>
      <c r="D40" s="29">
        <v>44466</v>
      </c>
      <c r="E40" s="30" t="s">
        <v>292</v>
      </c>
      <c r="F40" s="56" t="s">
        <v>292</v>
      </c>
      <c r="G40" s="56" t="s">
        <v>292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55">
        <v>0</v>
      </c>
      <c r="Q40" s="7">
        <v>0</v>
      </c>
      <c r="R40" s="7">
        <v>0</v>
      </c>
      <c r="S40" s="7">
        <v>0</v>
      </c>
      <c r="T40" s="10">
        <v>0</v>
      </c>
      <c r="U40" s="31"/>
      <c r="V40" s="10">
        <v>0</v>
      </c>
      <c r="W40" s="31"/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31"/>
      <c r="AD40" s="7">
        <v>0</v>
      </c>
      <c r="AE40" s="10">
        <v>0</v>
      </c>
      <c r="AF40" s="7">
        <v>0</v>
      </c>
      <c r="AG40" s="7">
        <v>0</v>
      </c>
      <c r="AH40" s="55">
        <v>0</v>
      </c>
      <c r="AI40" s="10">
        <v>0</v>
      </c>
      <c r="AJ40" s="7">
        <v>0</v>
      </c>
      <c r="AK40" s="7">
        <v>0</v>
      </c>
      <c r="AL40" s="10">
        <v>0</v>
      </c>
      <c r="AM40" s="31"/>
      <c r="AN40" s="31"/>
      <c r="AO40" s="7">
        <v>0</v>
      </c>
      <c r="AP40" s="10">
        <v>0</v>
      </c>
      <c r="AQ40" s="10">
        <v>0</v>
      </c>
      <c r="AR40" s="10">
        <v>0</v>
      </c>
      <c r="AS40" s="10">
        <v>143373</v>
      </c>
      <c r="AT40" s="10">
        <v>0</v>
      </c>
      <c r="AU40" s="10">
        <v>143373</v>
      </c>
      <c r="AV40" s="10">
        <v>-143373</v>
      </c>
      <c r="AW40" s="30">
        <v>-1</v>
      </c>
      <c r="AX40" s="10">
        <v>7168.6500000000005</v>
      </c>
      <c r="AY40" s="10">
        <v>-136204.35</v>
      </c>
      <c r="BA40" s="7">
        <v>0</v>
      </c>
      <c r="BB40" s="7">
        <v>127579</v>
      </c>
      <c r="BC40" s="7">
        <v>222586.6</v>
      </c>
      <c r="BD40" s="10">
        <v>95007.6</v>
      </c>
      <c r="BE40" s="10">
        <v>95007.6</v>
      </c>
      <c r="BF40" s="10">
        <v>0</v>
      </c>
      <c r="BG40" s="10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v>0</v>
      </c>
      <c r="BQ40" s="55">
        <v>0</v>
      </c>
      <c r="BR40" s="7">
        <v>0</v>
      </c>
      <c r="BS40" s="7">
        <v>0</v>
      </c>
      <c r="BT40" s="7">
        <v>0</v>
      </c>
      <c r="BU40" s="7">
        <v>0</v>
      </c>
      <c r="BV40" s="31"/>
      <c r="BW40" s="7">
        <v>0</v>
      </c>
      <c r="BX40" s="31"/>
      <c r="BY40" s="7">
        <v>0</v>
      </c>
      <c r="BZ40" s="10">
        <v>0</v>
      </c>
      <c r="CB40" s="10">
        <v>0</v>
      </c>
      <c r="CC40" s="10">
        <v>0</v>
      </c>
      <c r="CD40" s="10">
        <v>0</v>
      </c>
      <c r="CE40" s="31"/>
      <c r="CF40" s="10">
        <v>0</v>
      </c>
      <c r="CG40" s="10">
        <v>0</v>
      </c>
      <c r="CH40" s="10">
        <v>0</v>
      </c>
      <c r="CI40" s="10">
        <v>0</v>
      </c>
      <c r="CJ40" s="10">
        <v>0</v>
      </c>
      <c r="CK40" s="10">
        <v>0</v>
      </c>
      <c r="CL40" s="10">
        <v>0</v>
      </c>
      <c r="CM40" s="10">
        <v>0</v>
      </c>
      <c r="CN40" s="10">
        <v>0</v>
      </c>
      <c r="CO40" s="31"/>
      <c r="CP40" s="31"/>
      <c r="CQ40" s="10">
        <v>0</v>
      </c>
      <c r="CR40" s="10">
        <v>0</v>
      </c>
      <c r="CS40" s="10">
        <v>0</v>
      </c>
      <c r="CT40" s="10">
        <v>0</v>
      </c>
      <c r="CU40" s="10">
        <v>145509</v>
      </c>
      <c r="CV40" s="10">
        <v>7168.6500000000005</v>
      </c>
      <c r="CW40" s="10">
        <v>152677.65</v>
      </c>
      <c r="CX40" s="10">
        <v>-152677.65</v>
      </c>
      <c r="CY40" s="30">
        <v>-1.0492660247819723</v>
      </c>
      <c r="CZ40" s="10">
        <v>7275.4500000000007</v>
      </c>
      <c r="DA40" s="10">
        <v>-145402.19999999998</v>
      </c>
    </row>
    <row r="41" spans="1:105" s="6" customFormat="1" ht="13" x14ac:dyDescent="0.3">
      <c r="A41" s="27" t="s">
        <v>20</v>
      </c>
      <c r="B41" s="14">
        <v>1</v>
      </c>
      <c r="C41" s="28">
        <v>1</v>
      </c>
      <c r="D41" s="29">
        <v>44469</v>
      </c>
      <c r="E41" s="30">
        <v>1</v>
      </c>
      <c r="F41" s="56">
        <v>1</v>
      </c>
      <c r="G41" s="56">
        <v>1</v>
      </c>
      <c r="H41" s="7">
        <v>683529</v>
      </c>
      <c r="I41" s="7">
        <v>8163759</v>
      </c>
      <c r="J41" s="7">
        <v>151350</v>
      </c>
      <c r="K41" s="7">
        <v>156517</v>
      </c>
      <c r="L41" s="7">
        <v>0</v>
      </c>
      <c r="M41" s="7">
        <v>1048219</v>
      </c>
      <c r="N41" s="7">
        <v>24580</v>
      </c>
      <c r="O41" s="7">
        <v>1222634</v>
      </c>
      <c r="P41" s="55">
        <v>359108</v>
      </c>
      <c r="Q41" s="7">
        <v>0</v>
      </c>
      <c r="R41" s="7">
        <v>0</v>
      </c>
      <c r="S41" s="7">
        <v>455667</v>
      </c>
      <c r="T41" s="10">
        <v>12265363</v>
      </c>
      <c r="U41" s="31"/>
      <c r="V41" s="10">
        <v>0</v>
      </c>
      <c r="W41" s="31"/>
      <c r="X41" s="10">
        <v>0</v>
      </c>
      <c r="Y41" s="10">
        <v>12265363</v>
      </c>
      <c r="Z41" s="10">
        <v>91997</v>
      </c>
      <c r="AA41" s="10">
        <v>0</v>
      </c>
      <c r="AB41" s="10">
        <v>5000</v>
      </c>
      <c r="AC41" s="31"/>
      <c r="AD41" s="7">
        <v>129411</v>
      </c>
      <c r="AE41" s="10">
        <v>141214</v>
      </c>
      <c r="AF41" s="7">
        <v>603496</v>
      </c>
      <c r="AG41" s="7">
        <v>53407</v>
      </c>
      <c r="AH41" s="55">
        <v>1176</v>
      </c>
      <c r="AI41" s="10">
        <v>0</v>
      </c>
      <c r="AJ41" s="7">
        <v>0</v>
      </c>
      <c r="AK41" s="7">
        <v>22660</v>
      </c>
      <c r="AL41" s="10">
        <v>1048361</v>
      </c>
      <c r="AM41" s="31"/>
      <c r="AN41" s="31"/>
      <c r="AO41" s="7">
        <v>2689</v>
      </c>
      <c r="AP41" s="10">
        <v>2689</v>
      </c>
      <c r="AQ41" s="10">
        <v>1045672</v>
      </c>
      <c r="AR41" s="10">
        <v>13311035</v>
      </c>
      <c r="AS41" s="10">
        <v>7868951</v>
      </c>
      <c r="AT41" s="10">
        <v>0</v>
      </c>
      <c r="AU41" s="10">
        <v>7868951</v>
      </c>
      <c r="AV41" s="10">
        <v>0</v>
      </c>
      <c r="AW41" s="30">
        <v>0</v>
      </c>
      <c r="AX41" s="10">
        <v>0</v>
      </c>
      <c r="AY41" s="10">
        <v>0</v>
      </c>
      <c r="BA41" s="7">
        <v>13894</v>
      </c>
      <c r="BB41" s="7">
        <v>7513501</v>
      </c>
      <c r="BC41" s="7">
        <v>13091181.648590123</v>
      </c>
      <c r="BD41" s="10">
        <v>5577680.6485901233</v>
      </c>
      <c r="BE41" s="10">
        <v>5563786.6485901233</v>
      </c>
      <c r="BF41" s="10">
        <v>0</v>
      </c>
      <c r="BG41" s="10">
        <v>0</v>
      </c>
      <c r="BI41" s="7">
        <v>622885</v>
      </c>
      <c r="BJ41" s="7">
        <v>8511190</v>
      </c>
      <c r="BK41" s="7">
        <v>177753</v>
      </c>
      <c r="BL41" s="7">
        <v>46584</v>
      </c>
      <c r="BM41" s="7">
        <v>13600</v>
      </c>
      <c r="BN41" s="7">
        <v>888829</v>
      </c>
      <c r="BO41" s="7">
        <v>20000</v>
      </c>
      <c r="BP41" s="7">
        <v>1294664</v>
      </c>
      <c r="BQ41" s="55">
        <v>381971</v>
      </c>
      <c r="BR41" s="7">
        <v>48496</v>
      </c>
      <c r="BS41" s="7">
        <v>0</v>
      </c>
      <c r="BT41" s="7">
        <v>404662</v>
      </c>
      <c r="BU41" s="7">
        <v>12410634</v>
      </c>
      <c r="BV41" s="31"/>
      <c r="BW41" s="7">
        <v>0</v>
      </c>
      <c r="BX41" s="31"/>
      <c r="BY41" s="7">
        <v>0</v>
      </c>
      <c r="BZ41" s="10">
        <v>12410634</v>
      </c>
      <c r="CB41" s="10">
        <v>87917</v>
      </c>
      <c r="CC41" s="10">
        <v>0</v>
      </c>
      <c r="CD41" s="10">
        <v>5000</v>
      </c>
      <c r="CE41" s="31"/>
      <c r="CF41" s="10">
        <v>133087</v>
      </c>
      <c r="CG41" s="10">
        <v>145898</v>
      </c>
      <c r="CH41" s="10">
        <v>637596</v>
      </c>
      <c r="CI41" s="10">
        <v>61144</v>
      </c>
      <c r="CJ41" s="10">
        <v>1500</v>
      </c>
      <c r="CK41" s="10">
        <v>0</v>
      </c>
      <c r="CL41" s="10">
        <v>0</v>
      </c>
      <c r="CM41" s="10">
        <v>27648</v>
      </c>
      <c r="CN41" s="10">
        <v>1099790</v>
      </c>
      <c r="CO41" s="31"/>
      <c r="CP41" s="31"/>
      <c r="CQ41" s="10">
        <v>1613.3999999999999</v>
      </c>
      <c r="CR41" s="10">
        <v>1613.3999999999999</v>
      </c>
      <c r="CS41" s="10">
        <v>1098176.6000000001</v>
      </c>
      <c r="CT41" s="10">
        <v>13508810.6</v>
      </c>
      <c r="CU41" s="10">
        <v>7607183</v>
      </c>
      <c r="CV41" s="10">
        <v>0</v>
      </c>
      <c r="CW41" s="10">
        <v>7607183</v>
      </c>
      <c r="CX41" s="10">
        <v>0</v>
      </c>
      <c r="CY41" s="30">
        <v>0</v>
      </c>
      <c r="CZ41" s="10">
        <v>0</v>
      </c>
      <c r="DA41" s="10">
        <v>0</v>
      </c>
    </row>
    <row r="42" spans="1:105" s="6" customFormat="1" ht="13" x14ac:dyDescent="0.3">
      <c r="A42" s="27" t="s">
        <v>21</v>
      </c>
      <c r="B42" s="14">
        <v>0</v>
      </c>
      <c r="C42" s="28">
        <v>1</v>
      </c>
      <c r="D42" s="29">
        <v>44478</v>
      </c>
      <c r="E42" s="30" t="s">
        <v>292</v>
      </c>
      <c r="F42" s="56" t="s">
        <v>292</v>
      </c>
      <c r="G42" s="56" t="s">
        <v>292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55">
        <v>0</v>
      </c>
      <c r="Q42" s="7">
        <v>0</v>
      </c>
      <c r="R42" s="7">
        <v>0</v>
      </c>
      <c r="S42" s="7">
        <v>0</v>
      </c>
      <c r="T42" s="10">
        <v>0</v>
      </c>
      <c r="U42" s="31"/>
      <c r="V42" s="10">
        <v>0</v>
      </c>
      <c r="W42" s="31"/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31"/>
      <c r="AD42" s="7">
        <v>0</v>
      </c>
      <c r="AE42" s="10">
        <v>0</v>
      </c>
      <c r="AF42" s="7">
        <v>0</v>
      </c>
      <c r="AG42" s="7">
        <v>0</v>
      </c>
      <c r="AH42" s="55">
        <v>0</v>
      </c>
      <c r="AI42" s="10">
        <v>0</v>
      </c>
      <c r="AJ42" s="7">
        <v>0</v>
      </c>
      <c r="AK42" s="7">
        <v>4100</v>
      </c>
      <c r="AL42" s="10">
        <v>4100</v>
      </c>
      <c r="AM42" s="31"/>
      <c r="AN42" s="31"/>
      <c r="AO42" s="7">
        <v>0</v>
      </c>
      <c r="AP42" s="10">
        <v>0</v>
      </c>
      <c r="AQ42" s="10">
        <v>4100</v>
      </c>
      <c r="AR42" s="10">
        <v>4100</v>
      </c>
      <c r="AS42" s="10">
        <v>438126</v>
      </c>
      <c r="AT42" s="10">
        <v>21478.9</v>
      </c>
      <c r="AU42" s="10">
        <v>459604.9</v>
      </c>
      <c r="AV42" s="10">
        <v>-455504.9</v>
      </c>
      <c r="AW42" s="30">
        <v>-1.0396664429867208</v>
      </c>
      <c r="AX42" s="10">
        <v>21906.300000000003</v>
      </c>
      <c r="AY42" s="10">
        <v>-433598.60000000003</v>
      </c>
      <c r="BA42" s="7">
        <v>0</v>
      </c>
      <c r="BB42" s="7">
        <v>429578</v>
      </c>
      <c r="BC42" s="7">
        <v>5000</v>
      </c>
      <c r="BD42" s="10">
        <v>-424578</v>
      </c>
      <c r="BE42" s="10">
        <v>-424578</v>
      </c>
      <c r="BF42" s="10">
        <v>0</v>
      </c>
      <c r="BG42" s="10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55">
        <v>0</v>
      </c>
      <c r="BR42" s="7">
        <v>0</v>
      </c>
      <c r="BS42" s="7">
        <v>0</v>
      </c>
      <c r="BT42" s="7">
        <v>0</v>
      </c>
      <c r="BU42" s="7">
        <v>0</v>
      </c>
      <c r="BV42" s="31"/>
      <c r="BW42" s="7">
        <v>0</v>
      </c>
      <c r="BX42" s="31"/>
      <c r="BY42" s="7">
        <v>0</v>
      </c>
      <c r="BZ42" s="10">
        <v>0</v>
      </c>
      <c r="CB42" s="10">
        <v>0</v>
      </c>
      <c r="CC42" s="10">
        <v>0</v>
      </c>
      <c r="CD42" s="10">
        <v>0</v>
      </c>
      <c r="CE42" s="31"/>
      <c r="CF42" s="10">
        <v>0</v>
      </c>
      <c r="CG42" s="10">
        <v>0</v>
      </c>
      <c r="CH42" s="10">
        <v>0</v>
      </c>
      <c r="CI42" s="10">
        <v>0</v>
      </c>
      <c r="CJ42" s="10">
        <v>0</v>
      </c>
      <c r="CK42" s="10">
        <v>0</v>
      </c>
      <c r="CL42" s="10">
        <v>0</v>
      </c>
      <c r="CM42" s="10">
        <v>0</v>
      </c>
      <c r="CN42" s="10">
        <v>0</v>
      </c>
      <c r="CO42" s="31"/>
      <c r="CP42" s="31"/>
      <c r="CQ42" s="10">
        <v>0</v>
      </c>
      <c r="CR42" s="10">
        <v>0</v>
      </c>
      <c r="CS42" s="10">
        <v>0</v>
      </c>
      <c r="CT42" s="10">
        <v>0</v>
      </c>
      <c r="CU42" s="10">
        <v>579645</v>
      </c>
      <c r="CV42" s="10">
        <v>21906.300000000003</v>
      </c>
      <c r="CW42" s="10">
        <v>601551.30000000005</v>
      </c>
      <c r="CX42" s="10">
        <v>-601551.30000000005</v>
      </c>
      <c r="CY42" s="30">
        <v>-1.0377926144450484</v>
      </c>
      <c r="CZ42" s="10">
        <v>28982.25</v>
      </c>
      <c r="DA42" s="10">
        <v>-572569.05000000005</v>
      </c>
    </row>
    <row r="43" spans="1:105" s="6" customFormat="1" ht="13" x14ac:dyDescent="0.3">
      <c r="A43" s="27" t="s">
        <v>22</v>
      </c>
      <c r="B43" s="14">
        <v>1</v>
      </c>
      <c r="C43" s="28">
        <v>1</v>
      </c>
      <c r="D43" s="29">
        <v>44484</v>
      </c>
      <c r="E43" s="30">
        <v>1</v>
      </c>
      <c r="F43" s="56">
        <v>1</v>
      </c>
      <c r="G43" s="56">
        <v>1</v>
      </c>
      <c r="H43" s="7">
        <v>1289610.9499999997</v>
      </c>
      <c r="I43" s="7">
        <v>55751107.06000001</v>
      </c>
      <c r="J43" s="7">
        <v>1287039.1300000001</v>
      </c>
      <c r="K43" s="7">
        <v>0</v>
      </c>
      <c r="L43" s="7">
        <v>1165757.6499999999</v>
      </c>
      <c r="M43" s="7">
        <v>6330242.1899999995</v>
      </c>
      <c r="N43" s="7">
        <v>142476.25</v>
      </c>
      <c r="O43" s="7">
        <v>38587</v>
      </c>
      <c r="P43" s="55">
        <v>0</v>
      </c>
      <c r="Q43" s="7">
        <v>0</v>
      </c>
      <c r="R43" s="7">
        <v>0</v>
      </c>
      <c r="S43" s="7">
        <v>5106491.42</v>
      </c>
      <c r="T43" s="10">
        <v>71111311.650000006</v>
      </c>
      <c r="U43" s="31"/>
      <c r="V43" s="10">
        <v>0</v>
      </c>
      <c r="W43" s="31"/>
      <c r="X43" s="10">
        <v>0</v>
      </c>
      <c r="Y43" s="10">
        <v>71111311.650000006</v>
      </c>
      <c r="Z43" s="10">
        <v>748242.1</v>
      </c>
      <c r="AA43" s="10">
        <v>0</v>
      </c>
      <c r="AB43" s="10">
        <v>0</v>
      </c>
      <c r="AC43" s="31"/>
      <c r="AD43" s="7">
        <v>0</v>
      </c>
      <c r="AE43" s="10">
        <v>1085322.3399999999</v>
      </c>
      <c r="AF43" s="7">
        <v>3421883.5</v>
      </c>
      <c r="AG43" s="7">
        <v>6910789.1899999995</v>
      </c>
      <c r="AH43" s="55">
        <v>961478.22810000007</v>
      </c>
      <c r="AI43" s="10">
        <v>56640</v>
      </c>
      <c r="AJ43" s="7">
        <v>0</v>
      </c>
      <c r="AK43" s="7">
        <v>361779</v>
      </c>
      <c r="AL43" s="10">
        <v>13546134.358099999</v>
      </c>
      <c r="AM43" s="31"/>
      <c r="AN43" s="31"/>
      <c r="AO43" s="7">
        <v>1231.520164234925</v>
      </c>
      <c r="AP43" s="10">
        <v>1231.520164234925</v>
      </c>
      <c r="AQ43" s="10">
        <v>13544902.837935764</v>
      </c>
      <c r="AR43" s="10">
        <v>84656214.487935767</v>
      </c>
      <c r="AS43" s="10">
        <v>64386928</v>
      </c>
      <c r="AT43" s="10">
        <v>0</v>
      </c>
      <c r="AU43" s="10">
        <v>64386928</v>
      </c>
      <c r="AV43" s="10">
        <v>0</v>
      </c>
      <c r="AW43" s="30">
        <v>0</v>
      </c>
      <c r="AX43" s="10">
        <v>0</v>
      </c>
      <c r="AY43" s="10">
        <v>0</v>
      </c>
      <c r="BA43" s="7">
        <v>0</v>
      </c>
      <c r="BB43" s="7">
        <v>63093597</v>
      </c>
      <c r="BC43" s="7">
        <v>80760968.618604824</v>
      </c>
      <c r="BD43" s="10">
        <v>17667371.618604824</v>
      </c>
      <c r="BE43" s="10">
        <v>17667371.618604824</v>
      </c>
      <c r="BF43" s="10">
        <v>0</v>
      </c>
      <c r="BG43" s="10">
        <v>0</v>
      </c>
      <c r="BI43" s="7">
        <v>1261184.19</v>
      </c>
      <c r="BJ43" s="7">
        <v>56827881.539999999</v>
      </c>
      <c r="BK43" s="7">
        <v>1418166.66</v>
      </c>
      <c r="BL43" s="7">
        <v>0</v>
      </c>
      <c r="BM43" s="7">
        <v>1144217.1499999999</v>
      </c>
      <c r="BN43" s="7">
        <v>5062054.0999999996</v>
      </c>
      <c r="BO43" s="7">
        <v>6000</v>
      </c>
      <c r="BP43" s="7">
        <v>0</v>
      </c>
      <c r="BQ43" s="55">
        <v>0</v>
      </c>
      <c r="BR43" s="7">
        <v>0</v>
      </c>
      <c r="BS43" s="7">
        <v>0</v>
      </c>
      <c r="BT43" s="7">
        <v>2894285.4</v>
      </c>
      <c r="BU43" s="7">
        <v>68613789.039999992</v>
      </c>
      <c r="BV43" s="31"/>
      <c r="BW43" s="7">
        <v>132000</v>
      </c>
      <c r="BX43" s="31"/>
      <c r="BY43" s="7">
        <v>132000</v>
      </c>
      <c r="BZ43" s="10">
        <v>68481789.039999992</v>
      </c>
      <c r="CB43" s="10">
        <v>432425.35</v>
      </c>
      <c r="CC43" s="10">
        <v>0</v>
      </c>
      <c r="CD43" s="10">
        <v>0</v>
      </c>
      <c r="CE43" s="31"/>
      <c r="CF43" s="10">
        <v>0</v>
      </c>
      <c r="CG43" s="10">
        <v>1128668.9000000001</v>
      </c>
      <c r="CH43" s="10">
        <v>3935926.94</v>
      </c>
      <c r="CI43" s="10">
        <v>6450088.9500000002</v>
      </c>
      <c r="CJ43" s="10">
        <v>1434987.895</v>
      </c>
      <c r="CK43" s="10">
        <v>56640</v>
      </c>
      <c r="CL43" s="10">
        <v>0</v>
      </c>
      <c r="CM43" s="10">
        <v>458483</v>
      </c>
      <c r="CN43" s="10">
        <v>13897221.035</v>
      </c>
      <c r="CO43" s="31"/>
      <c r="CP43" s="31"/>
      <c r="CQ43" s="10">
        <v>60315.559786404592</v>
      </c>
      <c r="CR43" s="10">
        <v>60315.559786404592</v>
      </c>
      <c r="CS43" s="10">
        <v>13836905.475213595</v>
      </c>
      <c r="CT43" s="10">
        <v>82318694.515213579</v>
      </c>
      <c r="CU43" s="10">
        <v>65492242</v>
      </c>
      <c r="CV43" s="10">
        <v>0</v>
      </c>
      <c r="CW43" s="10">
        <v>65492242</v>
      </c>
      <c r="CX43" s="10">
        <v>0</v>
      </c>
      <c r="CY43" s="30">
        <v>0</v>
      </c>
      <c r="CZ43" s="10">
        <v>0</v>
      </c>
      <c r="DA43" s="10">
        <v>0</v>
      </c>
    </row>
    <row r="44" spans="1:105" s="6" customFormat="1" ht="13" x14ac:dyDescent="0.3">
      <c r="A44" s="27" t="s">
        <v>23</v>
      </c>
      <c r="B44" s="14">
        <v>1</v>
      </c>
      <c r="C44" s="28">
        <v>1</v>
      </c>
      <c r="D44" s="29">
        <v>44468</v>
      </c>
      <c r="E44" s="30">
        <v>1</v>
      </c>
      <c r="F44" s="56">
        <v>1</v>
      </c>
      <c r="G44" s="56">
        <v>1</v>
      </c>
      <c r="H44" s="7">
        <v>223705</v>
      </c>
      <c r="I44" s="7">
        <v>6269114</v>
      </c>
      <c r="J44" s="7">
        <v>153995</v>
      </c>
      <c r="K44" s="7">
        <v>45349</v>
      </c>
      <c r="L44" s="7">
        <v>100</v>
      </c>
      <c r="M44" s="7">
        <v>571497</v>
      </c>
      <c r="N44" s="7">
        <v>29832</v>
      </c>
      <c r="O44" s="7">
        <v>0</v>
      </c>
      <c r="P44" s="55">
        <v>0</v>
      </c>
      <c r="Q44" s="7">
        <v>0</v>
      </c>
      <c r="R44" s="7">
        <v>0</v>
      </c>
      <c r="S44" s="7">
        <v>305394</v>
      </c>
      <c r="T44" s="10">
        <v>7598986</v>
      </c>
      <c r="U44" s="31"/>
      <c r="V44" s="10">
        <v>0</v>
      </c>
      <c r="W44" s="31"/>
      <c r="X44" s="10">
        <v>0</v>
      </c>
      <c r="Y44" s="10">
        <v>7598986</v>
      </c>
      <c r="Z44" s="10">
        <v>96706</v>
      </c>
      <c r="AA44" s="10">
        <v>0</v>
      </c>
      <c r="AB44" s="10">
        <v>0</v>
      </c>
      <c r="AC44" s="31"/>
      <c r="AD44" s="7">
        <v>0</v>
      </c>
      <c r="AE44" s="10">
        <v>10799</v>
      </c>
      <c r="AF44" s="7">
        <v>361742</v>
      </c>
      <c r="AG44" s="7">
        <v>1327147</v>
      </c>
      <c r="AH44" s="55">
        <v>113265.36</v>
      </c>
      <c r="AI44" s="10">
        <v>0</v>
      </c>
      <c r="AJ44" s="7">
        <v>0</v>
      </c>
      <c r="AK44" s="7">
        <v>92410</v>
      </c>
      <c r="AL44" s="10">
        <v>2002069.36</v>
      </c>
      <c r="AM44" s="31"/>
      <c r="AN44" s="31"/>
      <c r="AO44" s="7">
        <v>0</v>
      </c>
      <c r="AP44" s="10">
        <v>0</v>
      </c>
      <c r="AQ44" s="10">
        <v>2002069.36</v>
      </c>
      <c r="AR44" s="10">
        <v>9601055.3599999994</v>
      </c>
      <c r="AS44" s="10">
        <v>5218004</v>
      </c>
      <c r="AT44" s="10">
        <v>0</v>
      </c>
      <c r="AU44" s="10">
        <v>5218004</v>
      </c>
      <c r="AV44" s="10">
        <v>0</v>
      </c>
      <c r="AW44" s="30">
        <v>0</v>
      </c>
      <c r="AX44" s="10">
        <v>0</v>
      </c>
      <c r="AY44" s="10">
        <v>0</v>
      </c>
      <c r="BA44" s="7">
        <v>0</v>
      </c>
      <c r="BB44" s="7">
        <v>5103458</v>
      </c>
      <c r="BC44" s="7">
        <v>9366835.2200000007</v>
      </c>
      <c r="BD44" s="10">
        <v>4263377.2200000007</v>
      </c>
      <c r="BE44" s="10">
        <v>4263377.2200000007</v>
      </c>
      <c r="BF44" s="10">
        <v>0</v>
      </c>
      <c r="BG44" s="10">
        <v>0</v>
      </c>
      <c r="BI44" s="7">
        <v>342595</v>
      </c>
      <c r="BJ44" s="7">
        <v>6046424</v>
      </c>
      <c r="BK44" s="7">
        <v>168233</v>
      </c>
      <c r="BL44" s="7">
        <v>10700</v>
      </c>
      <c r="BM44" s="7">
        <v>1000</v>
      </c>
      <c r="BN44" s="7">
        <v>662181</v>
      </c>
      <c r="BO44" s="7">
        <v>0</v>
      </c>
      <c r="BP44" s="7">
        <v>0</v>
      </c>
      <c r="BQ44" s="55">
        <v>0</v>
      </c>
      <c r="BR44" s="7">
        <v>0</v>
      </c>
      <c r="BS44" s="7">
        <v>0</v>
      </c>
      <c r="BT44" s="7">
        <v>365156</v>
      </c>
      <c r="BU44" s="7">
        <v>7596289</v>
      </c>
      <c r="BV44" s="31"/>
      <c r="BW44" s="7">
        <v>27000</v>
      </c>
      <c r="BX44" s="31"/>
      <c r="BY44" s="7">
        <v>27000</v>
      </c>
      <c r="BZ44" s="10">
        <v>7569289</v>
      </c>
      <c r="CB44" s="10">
        <v>98028</v>
      </c>
      <c r="CC44" s="10">
        <v>0</v>
      </c>
      <c r="CD44" s="10">
        <v>0</v>
      </c>
      <c r="CE44" s="31"/>
      <c r="CF44" s="10">
        <v>0</v>
      </c>
      <c r="CG44" s="10">
        <v>14693</v>
      </c>
      <c r="CH44" s="10">
        <v>355153</v>
      </c>
      <c r="CI44" s="10">
        <v>1515506</v>
      </c>
      <c r="CJ44" s="10">
        <v>152632</v>
      </c>
      <c r="CK44" s="10">
        <v>0</v>
      </c>
      <c r="CL44" s="10">
        <v>0</v>
      </c>
      <c r="CM44" s="10">
        <v>115029</v>
      </c>
      <c r="CN44" s="10">
        <v>2251041</v>
      </c>
      <c r="CO44" s="31"/>
      <c r="CP44" s="31"/>
      <c r="CQ44" s="10">
        <v>0</v>
      </c>
      <c r="CR44" s="10">
        <v>0</v>
      </c>
      <c r="CS44" s="10">
        <v>2251041</v>
      </c>
      <c r="CT44" s="10">
        <v>9820330</v>
      </c>
      <c r="CU44" s="10">
        <v>5063460</v>
      </c>
      <c r="CV44" s="10">
        <v>0</v>
      </c>
      <c r="CW44" s="10">
        <v>5063460</v>
      </c>
      <c r="CX44" s="10">
        <v>0</v>
      </c>
      <c r="CY44" s="30">
        <v>0</v>
      </c>
      <c r="CZ44" s="10">
        <v>0</v>
      </c>
      <c r="DA44" s="10">
        <v>0</v>
      </c>
    </row>
    <row r="45" spans="1:105" s="6" customFormat="1" ht="13" x14ac:dyDescent="0.3">
      <c r="A45" s="27" t="s">
        <v>388</v>
      </c>
      <c r="B45" s="14">
        <v>0</v>
      </c>
      <c r="C45" s="28">
        <v>1</v>
      </c>
      <c r="D45" s="29">
        <v>44488</v>
      </c>
      <c r="E45" s="30" t="s">
        <v>292</v>
      </c>
      <c r="F45" s="56" t="s">
        <v>292</v>
      </c>
      <c r="G45" s="56" t="s">
        <v>292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55">
        <v>0</v>
      </c>
      <c r="Q45" s="7">
        <v>0</v>
      </c>
      <c r="R45" s="7">
        <v>0</v>
      </c>
      <c r="S45" s="7">
        <v>0</v>
      </c>
      <c r="T45" s="10">
        <v>0</v>
      </c>
      <c r="U45" s="31"/>
      <c r="V45" s="10">
        <v>0</v>
      </c>
      <c r="W45" s="31"/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31"/>
      <c r="AD45" s="7">
        <v>0</v>
      </c>
      <c r="AE45" s="10">
        <v>0</v>
      </c>
      <c r="AF45" s="7">
        <v>0</v>
      </c>
      <c r="AG45" s="7">
        <v>0</v>
      </c>
      <c r="AH45" s="55">
        <v>0</v>
      </c>
      <c r="AI45" s="10">
        <v>0</v>
      </c>
      <c r="AJ45" s="7">
        <v>0</v>
      </c>
      <c r="AK45" s="7">
        <v>1733920</v>
      </c>
      <c r="AL45" s="10">
        <v>1733920</v>
      </c>
      <c r="AM45" s="31"/>
      <c r="AN45" s="31"/>
      <c r="AO45" s="7">
        <v>0</v>
      </c>
      <c r="AP45" s="10">
        <v>0</v>
      </c>
      <c r="AQ45" s="10">
        <v>1733920</v>
      </c>
      <c r="AR45" s="10">
        <v>1733920</v>
      </c>
      <c r="AS45" s="10">
        <v>149691</v>
      </c>
      <c r="AT45" s="10">
        <v>0</v>
      </c>
      <c r="AU45" s="10">
        <v>149691</v>
      </c>
      <c r="AV45" s="10">
        <v>0</v>
      </c>
      <c r="AW45" s="30">
        <v>0</v>
      </c>
      <c r="AX45" s="10">
        <v>0</v>
      </c>
      <c r="AY45" s="10">
        <v>0</v>
      </c>
      <c r="BA45" s="7">
        <v>0</v>
      </c>
      <c r="BB45" s="7">
        <v>157678</v>
      </c>
      <c r="BC45" s="7">
        <v>1426661</v>
      </c>
      <c r="BD45" s="10">
        <v>1268983</v>
      </c>
      <c r="BE45" s="10">
        <v>1268983</v>
      </c>
      <c r="BF45" s="10">
        <v>0</v>
      </c>
      <c r="BG45" s="10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55">
        <v>0</v>
      </c>
      <c r="BR45" s="7">
        <v>0</v>
      </c>
      <c r="BS45" s="7">
        <v>0</v>
      </c>
      <c r="BT45" s="7">
        <v>0</v>
      </c>
      <c r="BU45" s="7">
        <v>0</v>
      </c>
      <c r="BV45" s="31"/>
      <c r="BW45" s="7">
        <v>0</v>
      </c>
      <c r="BX45" s="31"/>
      <c r="BY45" s="7">
        <v>0</v>
      </c>
      <c r="BZ45" s="10">
        <v>0</v>
      </c>
      <c r="CB45" s="10">
        <v>0</v>
      </c>
      <c r="CC45" s="10">
        <v>0</v>
      </c>
      <c r="CD45" s="10">
        <v>0</v>
      </c>
      <c r="CE45" s="31"/>
      <c r="CF45" s="10">
        <v>0</v>
      </c>
      <c r="CG45" s="10">
        <v>0</v>
      </c>
      <c r="CH45" s="10">
        <v>0</v>
      </c>
      <c r="CI45" s="10">
        <v>0</v>
      </c>
      <c r="CJ45" s="10">
        <v>0</v>
      </c>
      <c r="CK45" s="10">
        <v>0</v>
      </c>
      <c r="CL45" s="10">
        <v>0</v>
      </c>
      <c r="CM45" s="10">
        <v>1914883</v>
      </c>
      <c r="CN45" s="10">
        <v>1914883</v>
      </c>
      <c r="CO45" s="31"/>
      <c r="CP45" s="31"/>
      <c r="CQ45" s="10">
        <v>0</v>
      </c>
      <c r="CR45" s="10">
        <v>0</v>
      </c>
      <c r="CS45" s="10">
        <v>1914883</v>
      </c>
      <c r="CT45" s="10">
        <v>1914883</v>
      </c>
      <c r="CU45" s="10">
        <v>141393</v>
      </c>
      <c r="CV45" s="10">
        <v>0</v>
      </c>
      <c r="CW45" s="10">
        <v>141393</v>
      </c>
      <c r="CX45" s="10">
        <v>0</v>
      </c>
      <c r="CY45" s="30">
        <v>0</v>
      </c>
      <c r="CZ45" s="10">
        <v>0</v>
      </c>
      <c r="DA45" s="10">
        <v>0</v>
      </c>
    </row>
    <row r="46" spans="1:105" s="6" customFormat="1" ht="13" x14ac:dyDescent="0.3">
      <c r="A46" s="27" t="s">
        <v>24</v>
      </c>
      <c r="B46" s="14">
        <v>1</v>
      </c>
      <c r="C46" s="28">
        <v>1</v>
      </c>
      <c r="D46" s="29">
        <v>44452</v>
      </c>
      <c r="E46" s="30">
        <v>1</v>
      </c>
      <c r="F46" s="56">
        <v>1</v>
      </c>
      <c r="G46" s="56">
        <v>1</v>
      </c>
      <c r="H46" s="7">
        <v>91049</v>
      </c>
      <c r="I46" s="7">
        <v>2737780</v>
      </c>
      <c r="J46" s="7">
        <v>73657</v>
      </c>
      <c r="K46" s="7">
        <v>0</v>
      </c>
      <c r="L46" s="7">
        <v>0</v>
      </c>
      <c r="M46" s="7">
        <v>408884</v>
      </c>
      <c r="N46" s="7">
        <v>0</v>
      </c>
      <c r="O46" s="7">
        <v>0</v>
      </c>
      <c r="P46" s="55">
        <v>0</v>
      </c>
      <c r="Q46" s="7">
        <v>0</v>
      </c>
      <c r="R46" s="7">
        <v>0</v>
      </c>
      <c r="S46" s="7">
        <v>229722</v>
      </c>
      <c r="T46" s="10">
        <v>3541092</v>
      </c>
      <c r="U46" s="31"/>
      <c r="V46" s="10">
        <v>0</v>
      </c>
      <c r="W46" s="31"/>
      <c r="X46" s="10">
        <v>0</v>
      </c>
      <c r="Y46" s="10">
        <v>3541092</v>
      </c>
      <c r="Z46" s="10">
        <v>70051</v>
      </c>
      <c r="AA46" s="10">
        <v>0</v>
      </c>
      <c r="AB46" s="10">
        <v>0</v>
      </c>
      <c r="AC46" s="31"/>
      <c r="AD46" s="7">
        <v>0</v>
      </c>
      <c r="AE46" s="10">
        <v>0</v>
      </c>
      <c r="AF46" s="7">
        <v>144613</v>
      </c>
      <c r="AG46" s="7">
        <v>251143</v>
      </c>
      <c r="AH46" s="55">
        <v>45299.67</v>
      </c>
      <c r="AI46" s="10">
        <v>0</v>
      </c>
      <c r="AJ46" s="7">
        <v>0</v>
      </c>
      <c r="AK46" s="7">
        <v>72714</v>
      </c>
      <c r="AL46" s="10">
        <v>583820.66999999993</v>
      </c>
      <c r="AM46" s="31"/>
      <c r="AN46" s="31"/>
      <c r="AO46" s="7">
        <v>5013.4738901213277</v>
      </c>
      <c r="AP46" s="10">
        <v>5013.4738901213277</v>
      </c>
      <c r="AQ46" s="10">
        <v>578807.1961098786</v>
      </c>
      <c r="AR46" s="10">
        <v>4119899.1961098788</v>
      </c>
      <c r="AS46" s="10">
        <v>3081861</v>
      </c>
      <c r="AT46" s="10">
        <v>0</v>
      </c>
      <c r="AU46" s="10">
        <v>3081861</v>
      </c>
      <c r="AV46" s="10">
        <v>0</v>
      </c>
      <c r="AW46" s="30">
        <v>0</v>
      </c>
      <c r="AX46" s="10">
        <v>0</v>
      </c>
      <c r="AY46" s="10">
        <v>0</v>
      </c>
      <c r="BA46" s="7">
        <v>0</v>
      </c>
      <c r="BB46" s="7">
        <v>2793621</v>
      </c>
      <c r="BC46" s="7">
        <v>3962998.1327729202</v>
      </c>
      <c r="BD46" s="10">
        <v>1169377.1327729202</v>
      </c>
      <c r="BE46" s="10">
        <v>1169377.1327729202</v>
      </c>
      <c r="BF46" s="10">
        <v>0</v>
      </c>
      <c r="BG46" s="10">
        <v>0</v>
      </c>
      <c r="BI46" s="7">
        <v>133845</v>
      </c>
      <c r="BJ46" s="7">
        <v>2904850</v>
      </c>
      <c r="BK46" s="7">
        <v>79770</v>
      </c>
      <c r="BL46" s="7">
        <v>1500</v>
      </c>
      <c r="BM46" s="7">
        <v>10000</v>
      </c>
      <c r="BN46" s="7">
        <v>366634</v>
      </c>
      <c r="BO46" s="7">
        <v>0</v>
      </c>
      <c r="BP46" s="7">
        <v>0</v>
      </c>
      <c r="BQ46" s="55">
        <v>0</v>
      </c>
      <c r="BR46" s="7">
        <v>0</v>
      </c>
      <c r="BS46" s="7">
        <v>0</v>
      </c>
      <c r="BT46" s="7">
        <v>258950</v>
      </c>
      <c r="BU46" s="7">
        <v>3755549</v>
      </c>
      <c r="BV46" s="31"/>
      <c r="BW46" s="7">
        <v>0</v>
      </c>
      <c r="BX46" s="31"/>
      <c r="BY46" s="7">
        <v>0</v>
      </c>
      <c r="BZ46" s="10">
        <v>3755549</v>
      </c>
      <c r="CB46" s="10">
        <v>75380</v>
      </c>
      <c r="CC46" s="10">
        <v>0</v>
      </c>
      <c r="CD46" s="10">
        <v>0</v>
      </c>
      <c r="CE46" s="31"/>
      <c r="CF46" s="10">
        <v>0</v>
      </c>
      <c r="CG46" s="10">
        <v>0</v>
      </c>
      <c r="CH46" s="10">
        <v>181522</v>
      </c>
      <c r="CI46" s="10">
        <v>273025</v>
      </c>
      <c r="CJ46" s="10">
        <v>62991</v>
      </c>
      <c r="CK46" s="10">
        <v>0</v>
      </c>
      <c r="CL46" s="10">
        <v>0</v>
      </c>
      <c r="CM46" s="10">
        <v>113688</v>
      </c>
      <c r="CN46" s="10">
        <v>706606</v>
      </c>
      <c r="CO46" s="31"/>
      <c r="CP46" s="31"/>
      <c r="CQ46" s="10">
        <v>4321.5713607486859</v>
      </c>
      <c r="CR46" s="10">
        <v>4321.5713607486859</v>
      </c>
      <c r="CS46" s="10">
        <v>702284.42863925127</v>
      </c>
      <c r="CT46" s="10">
        <v>4457833.4286392517</v>
      </c>
      <c r="CU46" s="10">
        <v>3128843</v>
      </c>
      <c r="CV46" s="10">
        <v>0</v>
      </c>
      <c r="CW46" s="10">
        <v>3128843</v>
      </c>
      <c r="CX46" s="10">
        <v>0</v>
      </c>
      <c r="CY46" s="30">
        <v>0</v>
      </c>
      <c r="CZ46" s="10">
        <v>0</v>
      </c>
      <c r="DA46" s="10">
        <v>0</v>
      </c>
    </row>
    <row r="47" spans="1:105" s="6" customFormat="1" ht="13" x14ac:dyDescent="0.3">
      <c r="A47" s="27" t="s">
        <v>25</v>
      </c>
      <c r="B47" s="14">
        <v>1</v>
      </c>
      <c r="C47" s="28">
        <v>1</v>
      </c>
      <c r="D47" s="29">
        <v>44498</v>
      </c>
      <c r="E47" s="30">
        <v>1</v>
      </c>
      <c r="F47" s="56">
        <v>0.99638395792241941</v>
      </c>
      <c r="G47" s="56">
        <v>0.99746685030526605</v>
      </c>
      <c r="H47" s="7">
        <v>3802504.47</v>
      </c>
      <c r="I47" s="7">
        <v>143553746.13999999</v>
      </c>
      <c r="J47" s="7">
        <v>4680176.37</v>
      </c>
      <c r="K47" s="7">
        <v>105480</v>
      </c>
      <c r="L47" s="7">
        <v>2677447.96</v>
      </c>
      <c r="M47" s="7">
        <v>12778719.290000003</v>
      </c>
      <c r="N47" s="7">
        <v>995371.28999999992</v>
      </c>
      <c r="O47" s="7">
        <v>1442577.1</v>
      </c>
      <c r="P47" s="55">
        <v>0</v>
      </c>
      <c r="Q47" s="7">
        <v>81463.06</v>
      </c>
      <c r="R47" s="7">
        <v>0</v>
      </c>
      <c r="S47" s="7">
        <v>7024535.5</v>
      </c>
      <c r="T47" s="10">
        <v>177142021.17999998</v>
      </c>
      <c r="U47" s="31"/>
      <c r="V47" s="10">
        <v>1624136.38</v>
      </c>
      <c r="W47" s="31"/>
      <c r="X47" s="10">
        <v>1624136.38</v>
      </c>
      <c r="Y47" s="10">
        <v>175517884.79999998</v>
      </c>
      <c r="Z47" s="10">
        <v>4728455.695065503</v>
      </c>
      <c r="AA47" s="10">
        <v>0</v>
      </c>
      <c r="AB47" s="10">
        <v>8630</v>
      </c>
      <c r="AC47" s="31"/>
      <c r="AD47" s="7">
        <v>0</v>
      </c>
      <c r="AE47" s="10">
        <v>405169.03966029844</v>
      </c>
      <c r="AF47" s="7">
        <v>10128949</v>
      </c>
      <c r="AG47" s="7">
        <v>27353074</v>
      </c>
      <c r="AH47" s="55">
        <v>6998302</v>
      </c>
      <c r="AI47" s="10">
        <v>0</v>
      </c>
      <c r="AJ47" s="7">
        <v>0</v>
      </c>
      <c r="AK47" s="7">
        <v>19885905</v>
      </c>
      <c r="AL47" s="10">
        <v>69508484.734725803</v>
      </c>
      <c r="AM47" s="31"/>
      <c r="AN47" s="31"/>
      <c r="AO47" s="7">
        <v>3044877.2275144602</v>
      </c>
      <c r="AP47" s="10">
        <v>3044877.2275144602</v>
      </c>
      <c r="AQ47" s="10">
        <v>66463607.507211342</v>
      </c>
      <c r="AR47" s="10">
        <v>241981492.30721134</v>
      </c>
      <c r="AS47" s="10">
        <v>237311504</v>
      </c>
      <c r="AT47" s="10">
        <v>1492269.6159262359</v>
      </c>
      <c r="AU47" s="10">
        <v>238803773.61592624</v>
      </c>
      <c r="AV47" s="10">
        <v>0</v>
      </c>
      <c r="AW47" s="30">
        <v>0</v>
      </c>
      <c r="AX47" s="10">
        <v>0</v>
      </c>
      <c r="AY47" s="10">
        <v>0</v>
      </c>
      <c r="BA47" s="7">
        <v>1624136.38</v>
      </c>
      <c r="BB47" s="7">
        <v>232535452</v>
      </c>
      <c r="BC47" s="7">
        <v>231043182.38407376</v>
      </c>
      <c r="BD47" s="10">
        <v>-1492269.6159262359</v>
      </c>
      <c r="BE47" s="10">
        <v>-3116405.9959262358</v>
      </c>
      <c r="BF47" s="10">
        <v>1624136.38</v>
      </c>
      <c r="BG47" s="10">
        <v>0</v>
      </c>
      <c r="BI47" s="7">
        <v>6180652.3908612747</v>
      </c>
      <c r="BJ47" s="7">
        <v>153866819</v>
      </c>
      <c r="BK47" s="7">
        <v>3935110</v>
      </c>
      <c r="BL47" s="7">
        <v>0</v>
      </c>
      <c r="BM47" s="7">
        <v>2199373</v>
      </c>
      <c r="BN47" s="7">
        <v>19354758.382642996</v>
      </c>
      <c r="BO47" s="7">
        <v>996383.95792241942</v>
      </c>
      <c r="BP47" s="7">
        <v>1345118.3431952661</v>
      </c>
      <c r="BQ47" s="55">
        <v>0</v>
      </c>
      <c r="BR47" s="7">
        <v>102627.5476660092</v>
      </c>
      <c r="BS47" s="7">
        <v>0</v>
      </c>
      <c r="BT47" s="7">
        <v>9452438</v>
      </c>
      <c r="BU47" s="7">
        <v>197433280.62228796</v>
      </c>
      <c r="BV47" s="31"/>
      <c r="BW47" s="7">
        <v>0</v>
      </c>
      <c r="BX47" s="31"/>
      <c r="BY47" s="7">
        <v>0</v>
      </c>
      <c r="BZ47" s="10">
        <v>197433280.62228796</v>
      </c>
      <c r="CB47" s="10">
        <v>5912364.0535831684</v>
      </c>
      <c r="CC47" s="10">
        <v>0</v>
      </c>
      <c r="CD47" s="10">
        <v>8630</v>
      </c>
      <c r="CE47" s="31"/>
      <c r="CF47" s="10">
        <v>0</v>
      </c>
      <c r="CG47" s="10">
        <v>332327.92702169623</v>
      </c>
      <c r="CH47" s="10">
        <v>12017564.272846811</v>
      </c>
      <c r="CI47" s="10">
        <v>28420697.59072978</v>
      </c>
      <c r="CJ47" s="10">
        <v>8482722.7968441807</v>
      </c>
      <c r="CK47" s="10">
        <v>0</v>
      </c>
      <c r="CL47" s="10">
        <v>0</v>
      </c>
      <c r="CM47" s="10">
        <v>23251362</v>
      </c>
      <c r="CN47" s="10">
        <v>78425668.641025633</v>
      </c>
      <c r="CO47" s="31"/>
      <c r="CP47" s="31"/>
      <c r="CQ47" s="10">
        <v>6086781.0292718848</v>
      </c>
      <c r="CR47" s="10">
        <v>6086781.0292718848</v>
      </c>
      <c r="CS47" s="10">
        <v>72338887.611753747</v>
      </c>
      <c r="CT47" s="10">
        <v>269772168.23404169</v>
      </c>
      <c r="CU47" s="10">
        <v>261944927</v>
      </c>
      <c r="CV47" s="10">
        <v>0</v>
      </c>
      <c r="CW47" s="10">
        <v>261944927</v>
      </c>
      <c r="CX47" s="10">
        <v>0</v>
      </c>
      <c r="CY47" s="30">
        <v>0</v>
      </c>
      <c r="CZ47" s="10">
        <v>0</v>
      </c>
      <c r="DA47" s="10">
        <v>0</v>
      </c>
    </row>
    <row r="48" spans="1:105" s="6" customFormat="1" ht="13" x14ac:dyDescent="0.3">
      <c r="A48" s="27" t="s">
        <v>26</v>
      </c>
      <c r="B48" s="14">
        <v>1</v>
      </c>
      <c r="C48" s="28">
        <v>1</v>
      </c>
      <c r="D48" s="29">
        <v>44452</v>
      </c>
      <c r="E48" s="30">
        <v>1</v>
      </c>
      <c r="F48" s="56">
        <v>1</v>
      </c>
      <c r="G48" s="56">
        <v>1</v>
      </c>
      <c r="H48" s="7">
        <v>94254</v>
      </c>
      <c r="I48" s="7">
        <v>2324005</v>
      </c>
      <c r="J48" s="7">
        <v>66709</v>
      </c>
      <c r="K48" s="7">
        <v>0</v>
      </c>
      <c r="L48" s="7">
        <v>0</v>
      </c>
      <c r="M48" s="7">
        <v>321987</v>
      </c>
      <c r="N48" s="7">
        <v>0</v>
      </c>
      <c r="O48" s="7">
        <v>0</v>
      </c>
      <c r="P48" s="55">
        <v>0</v>
      </c>
      <c r="Q48" s="7">
        <v>0</v>
      </c>
      <c r="R48" s="7">
        <v>0</v>
      </c>
      <c r="S48" s="7">
        <v>86365</v>
      </c>
      <c r="T48" s="10">
        <v>2893320</v>
      </c>
      <c r="U48" s="31"/>
      <c r="V48" s="10">
        <v>0</v>
      </c>
      <c r="W48" s="31"/>
      <c r="X48" s="10">
        <v>0</v>
      </c>
      <c r="Y48" s="10">
        <v>2893320</v>
      </c>
      <c r="Z48" s="10">
        <v>71017</v>
      </c>
      <c r="AA48" s="10">
        <v>0</v>
      </c>
      <c r="AB48" s="10">
        <v>0</v>
      </c>
      <c r="AC48" s="31"/>
      <c r="AD48" s="7">
        <v>0</v>
      </c>
      <c r="AE48" s="10">
        <v>0</v>
      </c>
      <c r="AF48" s="7">
        <v>106970</v>
      </c>
      <c r="AG48" s="7">
        <v>369250</v>
      </c>
      <c r="AH48" s="55">
        <v>29158.74</v>
      </c>
      <c r="AI48" s="10">
        <v>0</v>
      </c>
      <c r="AJ48" s="7">
        <v>0</v>
      </c>
      <c r="AK48" s="7">
        <v>105413</v>
      </c>
      <c r="AL48" s="10">
        <v>681808.74</v>
      </c>
      <c r="AM48" s="31"/>
      <c r="AN48" s="31"/>
      <c r="AO48" s="7">
        <v>24950.554882960023</v>
      </c>
      <c r="AP48" s="10">
        <v>24950.554882960023</v>
      </c>
      <c r="AQ48" s="10">
        <v>656858.18511703995</v>
      </c>
      <c r="AR48" s="10">
        <v>3550178.1851170398</v>
      </c>
      <c r="AS48" s="10">
        <v>2871199</v>
      </c>
      <c r="AT48" s="10">
        <v>0</v>
      </c>
      <c r="AU48" s="10">
        <v>2871199</v>
      </c>
      <c r="AV48" s="10">
        <v>0</v>
      </c>
      <c r="AW48" s="30">
        <v>0</v>
      </c>
      <c r="AX48" s="10">
        <v>0</v>
      </c>
      <c r="AY48" s="10">
        <v>0</v>
      </c>
      <c r="BA48" s="7">
        <v>0</v>
      </c>
      <c r="BB48" s="7">
        <v>2740659</v>
      </c>
      <c r="BC48" s="7">
        <v>3498387.4354175092</v>
      </c>
      <c r="BD48" s="10">
        <v>757728.43541750917</v>
      </c>
      <c r="BE48" s="10">
        <v>757728.43541750917</v>
      </c>
      <c r="BF48" s="10">
        <v>0</v>
      </c>
      <c r="BG48" s="10">
        <v>0</v>
      </c>
      <c r="BI48" s="7">
        <v>142186</v>
      </c>
      <c r="BJ48" s="7">
        <v>2425338</v>
      </c>
      <c r="BK48" s="7">
        <v>67891</v>
      </c>
      <c r="BL48" s="7">
        <v>0</v>
      </c>
      <c r="BM48" s="7">
        <v>0</v>
      </c>
      <c r="BN48" s="7">
        <v>275771</v>
      </c>
      <c r="BO48" s="7">
        <v>0</v>
      </c>
      <c r="BP48" s="7">
        <v>0</v>
      </c>
      <c r="BQ48" s="55">
        <v>0</v>
      </c>
      <c r="BR48" s="7">
        <v>0</v>
      </c>
      <c r="BS48" s="7">
        <v>0</v>
      </c>
      <c r="BT48" s="7">
        <v>67055</v>
      </c>
      <c r="BU48" s="7">
        <v>2978241</v>
      </c>
      <c r="BV48" s="31"/>
      <c r="BW48" s="7">
        <v>0</v>
      </c>
      <c r="BX48" s="31"/>
      <c r="BY48" s="7">
        <v>0</v>
      </c>
      <c r="BZ48" s="10">
        <v>2978241</v>
      </c>
      <c r="CB48" s="10">
        <v>64408</v>
      </c>
      <c r="CC48" s="10">
        <v>0</v>
      </c>
      <c r="CD48" s="10">
        <v>0</v>
      </c>
      <c r="CE48" s="31"/>
      <c r="CF48" s="10">
        <v>0</v>
      </c>
      <c r="CG48" s="10">
        <v>0</v>
      </c>
      <c r="CH48" s="10">
        <v>123942</v>
      </c>
      <c r="CI48" s="10">
        <v>400667</v>
      </c>
      <c r="CJ48" s="10">
        <v>42052.5</v>
      </c>
      <c r="CK48" s="10">
        <v>0</v>
      </c>
      <c r="CL48" s="10">
        <v>0</v>
      </c>
      <c r="CM48" s="10">
        <v>150861</v>
      </c>
      <c r="CN48" s="10">
        <v>781930.5</v>
      </c>
      <c r="CO48" s="31"/>
      <c r="CP48" s="31"/>
      <c r="CQ48" s="10">
        <v>46449.095882108828</v>
      </c>
      <c r="CR48" s="10">
        <v>46449.095882108828</v>
      </c>
      <c r="CS48" s="10">
        <v>735481.40411789122</v>
      </c>
      <c r="CT48" s="10">
        <v>3713722.4041178911</v>
      </c>
      <c r="CU48" s="10">
        <v>2862210</v>
      </c>
      <c r="CV48" s="10">
        <v>0</v>
      </c>
      <c r="CW48" s="10">
        <v>2862210</v>
      </c>
      <c r="CX48" s="10">
        <v>0</v>
      </c>
      <c r="CY48" s="30">
        <v>0</v>
      </c>
      <c r="CZ48" s="10">
        <v>0</v>
      </c>
      <c r="DA48" s="10">
        <v>0</v>
      </c>
    </row>
    <row r="49" spans="1:105" s="6" customFormat="1" ht="13" x14ac:dyDescent="0.3">
      <c r="A49" s="27" t="s">
        <v>27</v>
      </c>
      <c r="B49" s="14">
        <v>1</v>
      </c>
      <c r="C49" s="28">
        <v>1</v>
      </c>
      <c r="D49" s="29">
        <v>44480</v>
      </c>
      <c r="E49" s="30">
        <v>0.99951661563837357</v>
      </c>
      <c r="F49" s="56">
        <v>0.99934726051408529</v>
      </c>
      <c r="G49" s="56">
        <v>1</v>
      </c>
      <c r="H49" s="7">
        <v>4287564.5131266713</v>
      </c>
      <c r="I49" s="7">
        <v>100627803</v>
      </c>
      <c r="J49" s="7">
        <v>1798158</v>
      </c>
      <c r="K49" s="7">
        <v>0</v>
      </c>
      <c r="L49" s="7">
        <v>936322</v>
      </c>
      <c r="M49" s="7">
        <v>4163976.2255833079</v>
      </c>
      <c r="N49" s="7">
        <v>222230.52528780472</v>
      </c>
      <c r="O49" s="7">
        <v>32915.081669587278</v>
      </c>
      <c r="P49" s="55">
        <v>0</v>
      </c>
      <c r="Q49" s="7">
        <v>331810.5304100865</v>
      </c>
      <c r="R49" s="7">
        <v>0</v>
      </c>
      <c r="S49" s="7">
        <v>5646086</v>
      </c>
      <c r="T49" s="10">
        <v>118046865.87607746</v>
      </c>
      <c r="U49" s="31"/>
      <c r="V49" s="10">
        <v>0</v>
      </c>
      <c r="W49" s="31"/>
      <c r="X49" s="10">
        <v>0</v>
      </c>
      <c r="Y49" s="10">
        <v>118046865.87607746</v>
      </c>
      <c r="Z49" s="10">
        <v>2830336</v>
      </c>
      <c r="AA49" s="10">
        <v>0</v>
      </c>
      <c r="AB49" s="10">
        <v>0</v>
      </c>
      <c r="AC49" s="31"/>
      <c r="AD49" s="7">
        <v>114667</v>
      </c>
      <c r="AE49" s="10">
        <v>7245117</v>
      </c>
      <c r="AF49" s="7">
        <v>6745478.7641399326</v>
      </c>
      <c r="AG49" s="7">
        <v>19900823.600803822</v>
      </c>
      <c r="AH49" s="55">
        <v>980433.56454795343</v>
      </c>
      <c r="AI49" s="10">
        <v>0</v>
      </c>
      <c r="AJ49" s="7">
        <v>0</v>
      </c>
      <c r="AK49" s="7">
        <v>201811</v>
      </c>
      <c r="AL49" s="10">
        <v>38018666.929491714</v>
      </c>
      <c r="AM49" s="31"/>
      <c r="AN49" s="31"/>
      <c r="AO49" s="7">
        <v>32029</v>
      </c>
      <c r="AP49" s="10">
        <v>32029</v>
      </c>
      <c r="AQ49" s="10">
        <v>37986637.929491714</v>
      </c>
      <c r="AR49" s="10">
        <v>156033503.80556917</v>
      </c>
      <c r="AS49" s="10">
        <v>84203223</v>
      </c>
      <c r="AT49" s="10">
        <v>0</v>
      </c>
      <c r="AU49" s="10">
        <v>84203223</v>
      </c>
      <c r="AV49" s="10">
        <v>0</v>
      </c>
      <c r="AW49" s="30">
        <v>0</v>
      </c>
      <c r="AX49" s="10">
        <v>0</v>
      </c>
      <c r="AY49" s="10">
        <v>0</v>
      </c>
      <c r="BA49" s="7">
        <v>253109</v>
      </c>
      <c r="BB49" s="7">
        <v>83676401</v>
      </c>
      <c r="BC49" s="7">
        <v>152546926.55023983</v>
      </c>
      <c r="BD49" s="10">
        <v>68870525.550239831</v>
      </c>
      <c r="BE49" s="10">
        <v>68617416.550239831</v>
      </c>
      <c r="BF49" s="10">
        <v>0</v>
      </c>
      <c r="BG49" s="10">
        <v>0</v>
      </c>
      <c r="BI49" s="7">
        <v>3857895.1546974825</v>
      </c>
      <c r="BJ49" s="7">
        <v>100037931</v>
      </c>
      <c r="BK49" s="7">
        <v>1791230</v>
      </c>
      <c r="BL49" s="7">
        <v>0</v>
      </c>
      <c r="BM49" s="7">
        <v>989567</v>
      </c>
      <c r="BN49" s="7">
        <v>4818515.7101721261</v>
      </c>
      <c r="BO49" s="7">
        <v>0</v>
      </c>
      <c r="BP49" s="7">
        <v>35244.979183810763</v>
      </c>
      <c r="BQ49" s="55">
        <v>0</v>
      </c>
      <c r="BR49" s="7">
        <v>234791.64212148177</v>
      </c>
      <c r="BS49" s="7">
        <v>0</v>
      </c>
      <c r="BT49" s="7">
        <v>4852563</v>
      </c>
      <c r="BU49" s="7">
        <v>116617738.4861749</v>
      </c>
      <c r="BV49" s="31"/>
      <c r="BW49" s="7">
        <v>7868.8603292879079</v>
      </c>
      <c r="BX49" s="31"/>
      <c r="BY49" s="7">
        <v>7868.8603292879079</v>
      </c>
      <c r="BZ49" s="10">
        <v>116609869.62584561</v>
      </c>
      <c r="CB49" s="10">
        <v>1602090.5691787691</v>
      </c>
      <c r="CC49" s="10">
        <v>0</v>
      </c>
      <c r="CD49" s="10">
        <v>88942</v>
      </c>
      <c r="CE49" s="31"/>
      <c r="CF49" s="10">
        <v>118681</v>
      </c>
      <c r="CG49" s="10">
        <v>12553347.582268927</v>
      </c>
      <c r="CH49" s="10">
        <v>7399774.7199806804</v>
      </c>
      <c r="CI49" s="10">
        <v>21535534.724521592</v>
      </c>
      <c r="CJ49" s="10">
        <v>1155980.4530643907</v>
      </c>
      <c r="CK49" s="10">
        <v>0</v>
      </c>
      <c r="CL49" s="10">
        <v>0</v>
      </c>
      <c r="CM49" s="10">
        <v>187181</v>
      </c>
      <c r="CN49" s="10">
        <v>44641532.04901436</v>
      </c>
      <c r="CO49" s="31"/>
      <c r="CP49" s="31"/>
      <c r="CQ49" s="10">
        <v>19217.399999999998</v>
      </c>
      <c r="CR49" s="10">
        <v>19217.399999999998</v>
      </c>
      <c r="CS49" s="10">
        <v>44622314.649014361</v>
      </c>
      <c r="CT49" s="10">
        <v>161232184.27485996</v>
      </c>
      <c r="CU49" s="10">
        <v>79086353</v>
      </c>
      <c r="CV49" s="10">
        <v>0</v>
      </c>
      <c r="CW49" s="10">
        <v>79086353</v>
      </c>
      <c r="CX49" s="10">
        <v>0</v>
      </c>
      <c r="CY49" s="30">
        <v>0</v>
      </c>
      <c r="CZ49" s="10">
        <v>0</v>
      </c>
      <c r="DA49" s="10">
        <v>0</v>
      </c>
    </row>
    <row r="50" spans="1:105" s="6" customFormat="1" ht="13" x14ac:dyDescent="0.3">
      <c r="A50" s="27" t="s">
        <v>389</v>
      </c>
      <c r="B50" s="14">
        <v>0</v>
      </c>
      <c r="C50" s="28">
        <v>1</v>
      </c>
      <c r="D50" s="29">
        <v>44573</v>
      </c>
      <c r="E50" s="30" t="s">
        <v>292</v>
      </c>
      <c r="F50" s="56" t="s">
        <v>292</v>
      </c>
      <c r="G50" s="56" t="s">
        <v>292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55">
        <v>0</v>
      </c>
      <c r="Q50" s="7">
        <v>0</v>
      </c>
      <c r="R50" s="7">
        <v>0</v>
      </c>
      <c r="S50" s="7">
        <v>0</v>
      </c>
      <c r="T50" s="10">
        <v>0</v>
      </c>
      <c r="U50" s="31"/>
      <c r="V50" s="10">
        <v>0</v>
      </c>
      <c r="W50" s="31"/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31"/>
      <c r="AD50" s="7">
        <v>0</v>
      </c>
      <c r="AE50" s="10">
        <v>0</v>
      </c>
      <c r="AF50" s="7">
        <v>0</v>
      </c>
      <c r="AG50" s="7">
        <v>0</v>
      </c>
      <c r="AH50" s="55">
        <v>0</v>
      </c>
      <c r="AI50" s="10">
        <v>0</v>
      </c>
      <c r="AJ50" s="7">
        <v>0</v>
      </c>
      <c r="AK50" s="7">
        <v>36800</v>
      </c>
      <c r="AL50" s="10">
        <v>36800</v>
      </c>
      <c r="AM50" s="31"/>
      <c r="AN50" s="31"/>
      <c r="AO50" s="7">
        <v>0</v>
      </c>
      <c r="AP50" s="10">
        <v>0</v>
      </c>
      <c r="AQ50" s="10">
        <v>36800</v>
      </c>
      <c r="AR50" s="10">
        <v>36800</v>
      </c>
      <c r="AS50" s="10">
        <v>29672</v>
      </c>
      <c r="AT50" s="10">
        <v>1437.2</v>
      </c>
      <c r="AU50" s="10">
        <v>31109.200000000001</v>
      </c>
      <c r="AV50" s="10">
        <v>0</v>
      </c>
      <c r="AW50" s="30">
        <v>0</v>
      </c>
      <c r="AX50" s="10">
        <v>0</v>
      </c>
      <c r="AY50" s="10">
        <v>0</v>
      </c>
      <c r="BA50" s="7">
        <v>0</v>
      </c>
      <c r="BB50" s="7">
        <v>30130</v>
      </c>
      <c r="BC50" s="7">
        <v>26504</v>
      </c>
      <c r="BD50" s="10">
        <v>-3626</v>
      </c>
      <c r="BE50" s="10">
        <v>-3626</v>
      </c>
      <c r="BF50" s="10">
        <v>0</v>
      </c>
      <c r="BG50" s="10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55">
        <v>0</v>
      </c>
      <c r="BR50" s="7">
        <v>0</v>
      </c>
      <c r="BS50" s="7">
        <v>0</v>
      </c>
      <c r="BT50" s="7">
        <v>0</v>
      </c>
      <c r="BU50" s="7">
        <v>0</v>
      </c>
      <c r="BV50" s="31"/>
      <c r="BW50" s="7">
        <v>0</v>
      </c>
      <c r="BX50" s="31"/>
      <c r="BY50" s="7">
        <v>0</v>
      </c>
      <c r="BZ50" s="10">
        <v>0</v>
      </c>
      <c r="CB50" s="10">
        <v>0</v>
      </c>
      <c r="CC50" s="10">
        <v>0</v>
      </c>
      <c r="CD50" s="10">
        <v>0</v>
      </c>
      <c r="CE50" s="31"/>
      <c r="CF50" s="10">
        <v>0</v>
      </c>
      <c r="CG50" s="10">
        <v>0</v>
      </c>
      <c r="CH50" s="10">
        <v>0</v>
      </c>
      <c r="CI50" s="10">
        <v>0</v>
      </c>
      <c r="CJ50" s="10">
        <v>0</v>
      </c>
      <c r="CK50" s="10">
        <v>0</v>
      </c>
      <c r="CL50" s="10">
        <v>0</v>
      </c>
      <c r="CM50" s="10">
        <v>18900</v>
      </c>
      <c r="CN50" s="10">
        <v>18900</v>
      </c>
      <c r="CO50" s="31"/>
      <c r="CP50" s="31"/>
      <c r="CQ50" s="10">
        <v>0</v>
      </c>
      <c r="CR50" s="10">
        <v>0</v>
      </c>
      <c r="CS50" s="10">
        <v>18900</v>
      </c>
      <c r="CT50" s="10">
        <v>18900</v>
      </c>
      <c r="CU50" s="10">
        <v>31559</v>
      </c>
      <c r="CV50" s="10">
        <v>0</v>
      </c>
      <c r="CW50" s="10">
        <v>31559</v>
      </c>
      <c r="CX50" s="10">
        <v>-12659</v>
      </c>
      <c r="CY50" s="30">
        <v>-0.40112170854589818</v>
      </c>
      <c r="CZ50" s="10">
        <v>1577.95</v>
      </c>
      <c r="DA50" s="10">
        <v>-11081.05</v>
      </c>
    </row>
    <row r="51" spans="1:105" s="6" customFormat="1" ht="13" x14ac:dyDescent="0.3">
      <c r="A51" s="27" t="s">
        <v>28</v>
      </c>
      <c r="B51" s="14">
        <v>1</v>
      </c>
      <c r="C51" s="28">
        <v>1</v>
      </c>
      <c r="D51" s="29">
        <v>44470</v>
      </c>
      <c r="E51" s="30">
        <v>1</v>
      </c>
      <c r="F51" s="56">
        <v>1</v>
      </c>
      <c r="G51" s="56">
        <v>1</v>
      </c>
      <c r="H51" s="7">
        <v>1954452</v>
      </c>
      <c r="I51" s="7">
        <v>45534171.549999997</v>
      </c>
      <c r="J51" s="7">
        <v>1117810</v>
      </c>
      <c r="K51" s="7">
        <v>374614</v>
      </c>
      <c r="L51" s="7">
        <v>885080</v>
      </c>
      <c r="M51" s="7">
        <v>4969314</v>
      </c>
      <c r="N51" s="7">
        <v>178022</v>
      </c>
      <c r="O51" s="7">
        <v>300085</v>
      </c>
      <c r="P51" s="55">
        <v>0</v>
      </c>
      <c r="Q51" s="7">
        <v>0</v>
      </c>
      <c r="R51" s="7">
        <v>0</v>
      </c>
      <c r="S51" s="7">
        <v>6936999</v>
      </c>
      <c r="T51" s="10">
        <v>62250547.549999997</v>
      </c>
      <c r="U51" s="31"/>
      <c r="V51" s="10">
        <v>190000</v>
      </c>
      <c r="W51" s="31"/>
      <c r="X51" s="10">
        <v>190000</v>
      </c>
      <c r="Y51" s="10">
        <v>62060547.549999997</v>
      </c>
      <c r="Z51" s="10">
        <v>708975</v>
      </c>
      <c r="AA51" s="10">
        <v>0</v>
      </c>
      <c r="AB51" s="10">
        <v>0</v>
      </c>
      <c r="AC51" s="31"/>
      <c r="AD51" s="7">
        <v>0</v>
      </c>
      <c r="AE51" s="10">
        <v>0</v>
      </c>
      <c r="AF51" s="7">
        <v>2977656</v>
      </c>
      <c r="AG51" s="7">
        <v>7161907</v>
      </c>
      <c r="AH51" s="55">
        <v>2410298</v>
      </c>
      <c r="AI51" s="10">
        <v>0</v>
      </c>
      <c r="AJ51" s="7">
        <v>0</v>
      </c>
      <c r="AK51" s="7">
        <v>285376</v>
      </c>
      <c r="AL51" s="10">
        <v>13544212</v>
      </c>
      <c r="AM51" s="31"/>
      <c r="AN51" s="31"/>
      <c r="AO51" s="7">
        <v>23703.402814307625</v>
      </c>
      <c r="AP51" s="10">
        <v>23703.402814307625</v>
      </c>
      <c r="AQ51" s="10">
        <v>13520508.597185692</v>
      </c>
      <c r="AR51" s="10">
        <v>75581056.147185683</v>
      </c>
      <c r="AS51" s="10">
        <v>40012176</v>
      </c>
      <c r="AT51" s="10">
        <v>0</v>
      </c>
      <c r="AU51" s="10">
        <v>40012176</v>
      </c>
      <c r="AV51" s="10">
        <v>0</v>
      </c>
      <c r="AW51" s="30">
        <v>0</v>
      </c>
      <c r="AX51" s="10">
        <v>0</v>
      </c>
      <c r="AY51" s="10">
        <v>0</v>
      </c>
      <c r="BA51" s="7">
        <v>0</v>
      </c>
      <c r="BB51" s="7">
        <v>39136034</v>
      </c>
      <c r="BC51" s="7">
        <v>73026403.609216094</v>
      </c>
      <c r="BD51" s="10">
        <v>33890369.609216094</v>
      </c>
      <c r="BE51" s="10">
        <v>33890369.609216094</v>
      </c>
      <c r="BF51" s="10">
        <v>0</v>
      </c>
      <c r="BG51" s="10">
        <v>190000</v>
      </c>
      <c r="BI51" s="7">
        <v>2076145</v>
      </c>
      <c r="BJ51" s="7">
        <v>49249772</v>
      </c>
      <c r="BK51" s="7">
        <v>1180136</v>
      </c>
      <c r="BL51" s="7">
        <v>0</v>
      </c>
      <c r="BM51" s="7">
        <v>1225008</v>
      </c>
      <c r="BN51" s="7">
        <v>5401648</v>
      </c>
      <c r="BO51" s="7">
        <v>0</v>
      </c>
      <c r="BP51" s="7">
        <v>493230</v>
      </c>
      <c r="BQ51" s="55">
        <v>0</v>
      </c>
      <c r="BR51" s="7">
        <v>0</v>
      </c>
      <c r="BS51" s="7">
        <v>0</v>
      </c>
      <c r="BT51" s="7">
        <v>5765435</v>
      </c>
      <c r="BU51" s="7">
        <v>65391374</v>
      </c>
      <c r="BV51" s="31"/>
      <c r="BW51" s="7">
        <v>190000</v>
      </c>
      <c r="BX51" s="31"/>
      <c r="BY51" s="7">
        <v>190000</v>
      </c>
      <c r="BZ51" s="10">
        <v>65201374</v>
      </c>
      <c r="CB51" s="10">
        <v>664163</v>
      </c>
      <c r="CC51" s="10">
        <v>0</v>
      </c>
      <c r="CD51" s="10">
        <v>0</v>
      </c>
      <c r="CE51" s="31"/>
      <c r="CF51" s="10">
        <v>0</v>
      </c>
      <c r="CG51" s="10">
        <v>0</v>
      </c>
      <c r="CH51" s="10">
        <v>3279342</v>
      </c>
      <c r="CI51" s="10">
        <v>7999236</v>
      </c>
      <c r="CJ51" s="10">
        <v>2736880</v>
      </c>
      <c r="CK51" s="10">
        <v>0</v>
      </c>
      <c r="CL51" s="10">
        <v>0</v>
      </c>
      <c r="CM51" s="10">
        <v>378530</v>
      </c>
      <c r="CN51" s="10">
        <v>15058151</v>
      </c>
      <c r="CO51" s="31"/>
      <c r="CP51" s="31"/>
      <c r="CQ51" s="10">
        <v>17075.757515072059</v>
      </c>
      <c r="CR51" s="10">
        <v>17075.757515072059</v>
      </c>
      <c r="CS51" s="10">
        <v>15041075.242484927</v>
      </c>
      <c r="CT51" s="10">
        <v>80242449.242484927</v>
      </c>
      <c r="CU51" s="10">
        <v>40182108</v>
      </c>
      <c r="CV51" s="10">
        <v>0</v>
      </c>
      <c r="CW51" s="10">
        <v>40182108</v>
      </c>
      <c r="CX51" s="10">
        <v>0</v>
      </c>
      <c r="CY51" s="30">
        <v>0</v>
      </c>
      <c r="CZ51" s="10">
        <v>0</v>
      </c>
      <c r="DA51" s="10">
        <v>0</v>
      </c>
    </row>
    <row r="52" spans="1:105" s="6" customFormat="1" ht="13" x14ac:dyDescent="0.3">
      <c r="A52" s="27" t="s">
        <v>29</v>
      </c>
      <c r="B52" s="14">
        <v>1</v>
      </c>
      <c r="C52" s="28">
        <v>1</v>
      </c>
      <c r="D52" s="29">
        <v>44469</v>
      </c>
      <c r="E52" s="30">
        <v>0.99642060078998584</v>
      </c>
      <c r="F52" s="56">
        <v>0.99718218082400878</v>
      </c>
      <c r="G52" s="56">
        <v>0.99759565227478308</v>
      </c>
      <c r="H52" s="7">
        <v>6595697.0459200582</v>
      </c>
      <c r="I52" s="7">
        <v>131254437.34999998</v>
      </c>
      <c r="J52" s="7">
        <v>4932354.6800000006</v>
      </c>
      <c r="K52" s="7">
        <v>1756344.75</v>
      </c>
      <c r="L52" s="7">
        <v>2442254.9799999995</v>
      </c>
      <c r="M52" s="7">
        <v>12837273.211170495</v>
      </c>
      <c r="N52" s="7">
        <v>6214686.2876105746</v>
      </c>
      <c r="O52" s="7">
        <v>32019474.228900053</v>
      </c>
      <c r="P52" s="55">
        <v>0</v>
      </c>
      <c r="Q52" s="7">
        <v>26235.146602233846</v>
      </c>
      <c r="R52" s="7">
        <v>0</v>
      </c>
      <c r="S52" s="7">
        <v>7971136.1399999997</v>
      </c>
      <c r="T52" s="10">
        <v>206049893.82020336</v>
      </c>
      <c r="U52" s="31"/>
      <c r="V52" s="10">
        <v>0</v>
      </c>
      <c r="W52" s="31"/>
      <c r="X52" s="10">
        <v>0</v>
      </c>
      <c r="Y52" s="10">
        <v>206049893.82020336</v>
      </c>
      <c r="Z52" s="10">
        <v>1981640.9229008916</v>
      </c>
      <c r="AA52" s="10">
        <v>0</v>
      </c>
      <c r="AB52" s="10">
        <v>3021166.98</v>
      </c>
      <c r="AC52" s="31"/>
      <c r="AD52" s="7">
        <v>1152653.53</v>
      </c>
      <c r="AE52" s="10">
        <v>1281858.9073095694</v>
      </c>
      <c r="AF52" s="7">
        <v>0</v>
      </c>
      <c r="AG52" s="7">
        <v>0</v>
      </c>
      <c r="AH52" s="55">
        <v>5788789.6080807475</v>
      </c>
      <c r="AI52" s="10">
        <v>0</v>
      </c>
      <c r="AJ52" s="7">
        <v>0</v>
      </c>
      <c r="AK52" s="7">
        <v>15865340</v>
      </c>
      <c r="AL52" s="10">
        <v>29091449.948291209</v>
      </c>
      <c r="AM52" s="31"/>
      <c r="AN52" s="31"/>
      <c r="AO52" s="7">
        <v>663780.18348585884</v>
      </c>
      <c r="AP52" s="10">
        <v>663780.18348585884</v>
      </c>
      <c r="AQ52" s="10">
        <v>28427669.76480535</v>
      </c>
      <c r="AR52" s="10">
        <v>234477563.58500871</v>
      </c>
      <c r="AS52" s="10">
        <v>97837766</v>
      </c>
      <c r="AT52" s="10">
        <v>0</v>
      </c>
      <c r="AU52" s="10">
        <v>97837766</v>
      </c>
      <c r="AV52" s="10">
        <v>0</v>
      </c>
      <c r="AW52" s="30">
        <v>0</v>
      </c>
      <c r="AX52" s="10">
        <v>0</v>
      </c>
      <c r="AY52" s="10">
        <v>0</v>
      </c>
      <c r="BA52" s="7">
        <v>0</v>
      </c>
      <c r="BB52" s="7">
        <v>95754602</v>
      </c>
      <c r="BC52" s="7">
        <v>214240052.98176768</v>
      </c>
      <c r="BD52" s="10">
        <v>118485450.98176768</v>
      </c>
      <c r="BE52" s="10">
        <v>118485450.98176768</v>
      </c>
      <c r="BF52" s="10">
        <v>0</v>
      </c>
      <c r="BG52" s="10">
        <v>0</v>
      </c>
      <c r="BI52" s="7">
        <v>8308862.9270441961</v>
      </c>
      <c r="BJ52" s="7">
        <v>134922059.07999998</v>
      </c>
      <c r="BK52" s="7">
        <v>2150853.5</v>
      </c>
      <c r="BL52" s="7">
        <v>1487367.56</v>
      </c>
      <c r="BM52" s="7">
        <v>2919582.67</v>
      </c>
      <c r="BN52" s="7">
        <v>14219991.537883513</v>
      </c>
      <c r="BO52" s="7">
        <v>7062004.317308397</v>
      </c>
      <c r="BP52" s="7">
        <v>31103986.922400784</v>
      </c>
      <c r="BQ52" s="55">
        <v>0</v>
      </c>
      <c r="BR52" s="7">
        <v>122053.10456849703</v>
      </c>
      <c r="BS52" s="7">
        <v>0</v>
      </c>
      <c r="BT52" s="7">
        <v>8604173</v>
      </c>
      <c r="BU52" s="7">
        <v>210900934.61920536</v>
      </c>
      <c r="BV52" s="31"/>
      <c r="BW52" s="7">
        <v>0</v>
      </c>
      <c r="BX52" s="31"/>
      <c r="BY52" s="7">
        <v>0</v>
      </c>
      <c r="BZ52" s="10">
        <v>210900934.61920536</v>
      </c>
      <c r="CB52" s="10">
        <v>1340592.3885373112</v>
      </c>
      <c r="CC52" s="10">
        <v>0</v>
      </c>
      <c r="CD52" s="10">
        <v>1418892.38</v>
      </c>
      <c r="CE52" s="31"/>
      <c r="CF52" s="10">
        <v>1152653.53</v>
      </c>
      <c r="CG52" s="10">
        <v>1276827.8930828178</v>
      </c>
      <c r="CH52" s="10">
        <v>0</v>
      </c>
      <c r="CI52" s="10">
        <v>0</v>
      </c>
      <c r="CJ52" s="10">
        <v>5793214.0715886056</v>
      </c>
      <c r="CK52" s="10">
        <v>0</v>
      </c>
      <c r="CL52" s="10">
        <v>0</v>
      </c>
      <c r="CM52" s="10">
        <v>17222601</v>
      </c>
      <c r="CN52" s="10">
        <v>28204781.263208736</v>
      </c>
      <c r="CO52" s="31"/>
      <c r="CP52" s="31"/>
      <c r="CQ52" s="10">
        <v>1800327.0868298183</v>
      </c>
      <c r="CR52" s="10">
        <v>1800327.0868298183</v>
      </c>
      <c r="CS52" s="10">
        <v>26404454.176378917</v>
      </c>
      <c r="CT52" s="10">
        <v>237305388.79558426</v>
      </c>
      <c r="CU52" s="10">
        <v>100848387</v>
      </c>
      <c r="CV52" s="10">
        <v>0</v>
      </c>
      <c r="CW52" s="10">
        <v>100848387</v>
      </c>
      <c r="CX52" s="10">
        <v>0</v>
      </c>
      <c r="CY52" s="30">
        <v>0</v>
      </c>
      <c r="CZ52" s="10">
        <v>0</v>
      </c>
      <c r="DA52" s="10">
        <v>0</v>
      </c>
    </row>
    <row r="53" spans="1:105" s="6" customFormat="1" ht="13" x14ac:dyDescent="0.3">
      <c r="A53" s="27" t="s">
        <v>30</v>
      </c>
      <c r="B53" s="14">
        <v>1</v>
      </c>
      <c r="C53" s="28">
        <v>1</v>
      </c>
      <c r="D53" s="29">
        <v>44494</v>
      </c>
      <c r="E53" s="30">
        <v>1</v>
      </c>
      <c r="F53" s="56">
        <v>1</v>
      </c>
      <c r="G53" s="56">
        <v>1</v>
      </c>
      <c r="H53" s="7">
        <v>1596529.9700000002</v>
      </c>
      <c r="I53" s="7">
        <v>34920313.729999997</v>
      </c>
      <c r="J53" s="7">
        <v>819601.63</v>
      </c>
      <c r="K53" s="7">
        <v>175000</v>
      </c>
      <c r="L53" s="7">
        <v>885603.85999999987</v>
      </c>
      <c r="M53" s="7">
        <v>2934467.03</v>
      </c>
      <c r="N53" s="7">
        <v>0</v>
      </c>
      <c r="O53" s="7">
        <v>0</v>
      </c>
      <c r="P53" s="55">
        <v>0</v>
      </c>
      <c r="Q53" s="7">
        <v>0</v>
      </c>
      <c r="R53" s="7">
        <v>0</v>
      </c>
      <c r="S53" s="7">
        <v>2656166.36</v>
      </c>
      <c r="T53" s="10">
        <v>43987682.579999998</v>
      </c>
      <c r="U53" s="31"/>
      <c r="V53" s="10">
        <v>0</v>
      </c>
      <c r="W53" s="31"/>
      <c r="X53" s="10">
        <v>0</v>
      </c>
      <c r="Y53" s="10">
        <v>43987682.579999998</v>
      </c>
      <c r="Z53" s="10">
        <v>282607</v>
      </c>
      <c r="AA53" s="10">
        <v>0</v>
      </c>
      <c r="AB53" s="10">
        <v>0</v>
      </c>
      <c r="AC53" s="31"/>
      <c r="AD53" s="7">
        <v>51251</v>
      </c>
      <c r="AE53" s="10">
        <v>193102</v>
      </c>
      <c r="AF53" s="7">
        <v>1741365</v>
      </c>
      <c r="AG53" s="7">
        <v>7276511</v>
      </c>
      <c r="AH53" s="55">
        <v>1900021</v>
      </c>
      <c r="AI53" s="10">
        <v>0</v>
      </c>
      <c r="AJ53" s="7">
        <v>0</v>
      </c>
      <c r="AK53" s="7">
        <v>488573</v>
      </c>
      <c r="AL53" s="10">
        <v>11933430</v>
      </c>
      <c r="AM53" s="31"/>
      <c r="AN53" s="31"/>
      <c r="AO53" s="7">
        <v>179239</v>
      </c>
      <c r="AP53" s="10">
        <v>179239</v>
      </c>
      <c r="AQ53" s="10">
        <v>11754191</v>
      </c>
      <c r="AR53" s="10">
        <v>55741873.579999998</v>
      </c>
      <c r="AS53" s="10">
        <v>37234940</v>
      </c>
      <c r="AT53" s="10">
        <v>0</v>
      </c>
      <c r="AU53" s="10">
        <v>37234940</v>
      </c>
      <c r="AV53" s="10">
        <v>0</v>
      </c>
      <c r="AW53" s="30">
        <v>0</v>
      </c>
      <c r="AX53" s="10">
        <v>0</v>
      </c>
      <c r="AY53" s="10">
        <v>0</v>
      </c>
      <c r="BA53" s="7">
        <v>10092</v>
      </c>
      <c r="BB53" s="7">
        <v>36132394</v>
      </c>
      <c r="BC53" s="7">
        <v>53326167.135443509</v>
      </c>
      <c r="BD53" s="10">
        <v>17193773.135443509</v>
      </c>
      <c r="BE53" s="10">
        <v>17183681.135443509</v>
      </c>
      <c r="BF53" s="10">
        <v>0</v>
      </c>
      <c r="BG53" s="10">
        <v>0</v>
      </c>
      <c r="BI53" s="7">
        <v>1277245</v>
      </c>
      <c r="BJ53" s="7">
        <v>34865557</v>
      </c>
      <c r="BK53" s="7">
        <v>949684</v>
      </c>
      <c r="BL53" s="7">
        <v>50000</v>
      </c>
      <c r="BM53" s="7">
        <v>1009180</v>
      </c>
      <c r="BN53" s="7">
        <v>3128404</v>
      </c>
      <c r="BO53" s="7">
        <v>0</v>
      </c>
      <c r="BP53" s="7">
        <v>0</v>
      </c>
      <c r="BQ53" s="55">
        <v>0</v>
      </c>
      <c r="BR53" s="7">
        <v>0</v>
      </c>
      <c r="BS53" s="7">
        <v>0</v>
      </c>
      <c r="BT53" s="7">
        <v>2818203</v>
      </c>
      <c r="BU53" s="7">
        <v>44098273</v>
      </c>
      <c r="BV53" s="31"/>
      <c r="BW53" s="7">
        <v>0</v>
      </c>
      <c r="BX53" s="31"/>
      <c r="BY53" s="7">
        <v>0</v>
      </c>
      <c r="BZ53" s="10">
        <v>44098273</v>
      </c>
      <c r="CB53" s="10">
        <v>283753</v>
      </c>
      <c r="CC53" s="10">
        <v>0</v>
      </c>
      <c r="CD53" s="10">
        <v>0</v>
      </c>
      <c r="CE53" s="31"/>
      <c r="CF53" s="10">
        <v>0</v>
      </c>
      <c r="CG53" s="10">
        <v>166125</v>
      </c>
      <c r="CH53" s="10">
        <v>1864895</v>
      </c>
      <c r="CI53" s="10">
        <v>7267497</v>
      </c>
      <c r="CJ53" s="10">
        <v>1993921</v>
      </c>
      <c r="CK53" s="10">
        <v>0</v>
      </c>
      <c r="CL53" s="10">
        <v>0</v>
      </c>
      <c r="CM53" s="10">
        <v>563504</v>
      </c>
      <c r="CN53" s="10">
        <v>12139695</v>
      </c>
      <c r="CO53" s="31"/>
      <c r="CP53" s="31"/>
      <c r="CQ53" s="10">
        <v>177846.39999999999</v>
      </c>
      <c r="CR53" s="10">
        <v>177846.39999999999</v>
      </c>
      <c r="CS53" s="10">
        <v>11961848.6</v>
      </c>
      <c r="CT53" s="10">
        <v>56060121.600000001</v>
      </c>
      <c r="CU53" s="10">
        <v>37479187</v>
      </c>
      <c r="CV53" s="10">
        <v>0</v>
      </c>
      <c r="CW53" s="10">
        <v>37479187</v>
      </c>
      <c r="CX53" s="10">
        <v>0</v>
      </c>
      <c r="CY53" s="30">
        <v>0</v>
      </c>
      <c r="CZ53" s="10">
        <v>0</v>
      </c>
      <c r="DA53" s="10">
        <v>0</v>
      </c>
    </row>
    <row r="54" spans="1:105" s="6" customFormat="1" ht="13" x14ac:dyDescent="0.3">
      <c r="A54" s="27" t="s">
        <v>31</v>
      </c>
      <c r="B54" s="14">
        <v>1</v>
      </c>
      <c r="C54" s="28">
        <v>1</v>
      </c>
      <c r="D54" s="29">
        <v>44533</v>
      </c>
      <c r="E54" s="30">
        <v>1</v>
      </c>
      <c r="F54" s="56">
        <v>1</v>
      </c>
      <c r="G54" s="56">
        <v>1</v>
      </c>
      <c r="H54" s="7">
        <v>324382</v>
      </c>
      <c r="I54" s="7">
        <v>8817181</v>
      </c>
      <c r="J54" s="7">
        <v>151881</v>
      </c>
      <c r="K54" s="7">
        <v>0</v>
      </c>
      <c r="L54" s="7">
        <v>0</v>
      </c>
      <c r="M54" s="7">
        <v>1172987</v>
      </c>
      <c r="N54" s="7">
        <v>34946</v>
      </c>
      <c r="O54" s="7">
        <v>0</v>
      </c>
      <c r="P54" s="55">
        <v>0</v>
      </c>
      <c r="Q54" s="7">
        <v>0</v>
      </c>
      <c r="R54" s="7">
        <v>0</v>
      </c>
      <c r="S54" s="7">
        <v>304252</v>
      </c>
      <c r="T54" s="10">
        <v>10805629</v>
      </c>
      <c r="U54" s="31"/>
      <c r="V54" s="10">
        <v>4000</v>
      </c>
      <c r="W54" s="31"/>
      <c r="X54" s="10">
        <v>4000</v>
      </c>
      <c r="Y54" s="10">
        <v>10801629</v>
      </c>
      <c r="Z54" s="10">
        <v>74731.92</v>
      </c>
      <c r="AA54" s="10">
        <v>0</v>
      </c>
      <c r="AB54" s="10">
        <v>0</v>
      </c>
      <c r="AC54" s="31"/>
      <c r="AD54" s="7">
        <v>0</v>
      </c>
      <c r="AE54" s="10">
        <v>0</v>
      </c>
      <c r="AF54" s="7">
        <v>0</v>
      </c>
      <c r="AG54" s="7">
        <v>411270.9</v>
      </c>
      <c r="AH54" s="55">
        <v>152701.88</v>
      </c>
      <c r="AI54" s="10">
        <v>0</v>
      </c>
      <c r="AJ54" s="7">
        <v>0</v>
      </c>
      <c r="AK54" s="7">
        <v>0</v>
      </c>
      <c r="AL54" s="10">
        <v>638704.69999999995</v>
      </c>
      <c r="AM54" s="31"/>
      <c r="AN54" s="31"/>
      <c r="AO54" s="7">
        <v>0</v>
      </c>
      <c r="AP54" s="10">
        <v>0</v>
      </c>
      <c r="AQ54" s="10">
        <v>638704.69999999995</v>
      </c>
      <c r="AR54" s="10">
        <v>11440333.699999999</v>
      </c>
      <c r="AS54" s="10">
        <v>5783671</v>
      </c>
      <c r="AT54" s="10">
        <v>0</v>
      </c>
      <c r="AU54" s="10">
        <v>5783671</v>
      </c>
      <c r="AV54" s="10">
        <v>0</v>
      </c>
      <c r="AW54" s="30">
        <v>0</v>
      </c>
      <c r="AX54" s="10">
        <v>0</v>
      </c>
      <c r="AY54" s="10">
        <v>0</v>
      </c>
      <c r="BA54" s="7">
        <v>0</v>
      </c>
      <c r="BB54" s="7">
        <v>5654448</v>
      </c>
      <c r="BC54" s="7">
        <v>11509233.198968107</v>
      </c>
      <c r="BD54" s="10">
        <v>5854785.1989681069</v>
      </c>
      <c r="BE54" s="10">
        <v>5854785.1989681069</v>
      </c>
      <c r="BF54" s="10">
        <v>0</v>
      </c>
      <c r="BG54" s="10">
        <v>4000</v>
      </c>
      <c r="BI54" s="7">
        <v>342567</v>
      </c>
      <c r="BJ54" s="7">
        <v>9366569</v>
      </c>
      <c r="BK54" s="7">
        <v>158541</v>
      </c>
      <c r="BL54" s="7">
        <v>0</v>
      </c>
      <c r="BM54" s="7">
        <v>0</v>
      </c>
      <c r="BN54" s="7">
        <v>1013711</v>
      </c>
      <c r="BO54" s="7">
        <v>0</v>
      </c>
      <c r="BP54" s="7">
        <v>0</v>
      </c>
      <c r="BQ54" s="55">
        <v>0</v>
      </c>
      <c r="BR54" s="7">
        <v>0</v>
      </c>
      <c r="BS54" s="7">
        <v>0</v>
      </c>
      <c r="BT54" s="7">
        <v>628195</v>
      </c>
      <c r="BU54" s="7">
        <v>11509583</v>
      </c>
      <c r="BV54" s="31"/>
      <c r="BW54" s="7">
        <v>0</v>
      </c>
      <c r="BX54" s="31"/>
      <c r="BY54" s="7">
        <v>0</v>
      </c>
      <c r="BZ54" s="10">
        <v>11509583</v>
      </c>
      <c r="CB54" s="10">
        <v>79630</v>
      </c>
      <c r="CC54" s="10">
        <v>0</v>
      </c>
      <c r="CD54" s="10">
        <v>0</v>
      </c>
      <c r="CE54" s="31"/>
      <c r="CF54" s="10">
        <v>0</v>
      </c>
      <c r="CG54" s="10">
        <v>0</v>
      </c>
      <c r="CH54" s="10">
        <v>0</v>
      </c>
      <c r="CI54" s="10">
        <v>690339.74</v>
      </c>
      <c r="CJ54" s="10">
        <v>261375.85</v>
      </c>
      <c r="CK54" s="10">
        <v>0</v>
      </c>
      <c r="CL54" s="10">
        <v>0</v>
      </c>
      <c r="CM54" s="10">
        <v>0</v>
      </c>
      <c r="CN54" s="10">
        <v>1031345.59</v>
      </c>
      <c r="CO54" s="31"/>
      <c r="CP54" s="31"/>
      <c r="CQ54" s="10">
        <v>0</v>
      </c>
      <c r="CR54" s="10">
        <v>0</v>
      </c>
      <c r="CS54" s="10">
        <v>1031345.59</v>
      </c>
      <c r="CT54" s="10">
        <v>12540928.59</v>
      </c>
      <c r="CU54" s="10">
        <v>5795093</v>
      </c>
      <c r="CV54" s="10">
        <v>0</v>
      </c>
      <c r="CW54" s="10">
        <v>5795093</v>
      </c>
      <c r="CX54" s="10">
        <v>0</v>
      </c>
      <c r="CY54" s="30">
        <v>0</v>
      </c>
      <c r="CZ54" s="10">
        <v>0</v>
      </c>
      <c r="DA54" s="10">
        <v>0</v>
      </c>
    </row>
    <row r="55" spans="1:105" s="6" customFormat="1" ht="13" x14ac:dyDescent="0.3">
      <c r="A55" s="27" t="s">
        <v>32</v>
      </c>
      <c r="B55" s="14">
        <v>1</v>
      </c>
      <c r="C55" s="28">
        <v>1</v>
      </c>
      <c r="D55" s="29">
        <v>44485</v>
      </c>
      <c r="E55" s="30">
        <v>1</v>
      </c>
      <c r="F55" s="56">
        <v>1</v>
      </c>
      <c r="G55" s="56">
        <v>1</v>
      </c>
      <c r="H55" s="7">
        <v>626529.94000000006</v>
      </c>
      <c r="I55" s="7">
        <v>13536407.350000003</v>
      </c>
      <c r="J55" s="7">
        <v>257917.58</v>
      </c>
      <c r="K55" s="7">
        <v>162303.38</v>
      </c>
      <c r="L55" s="7">
        <v>422498.74</v>
      </c>
      <c r="M55" s="7">
        <v>1494508.36</v>
      </c>
      <c r="N55" s="7">
        <v>1145078.68</v>
      </c>
      <c r="O55" s="7">
        <v>3043653.64</v>
      </c>
      <c r="P55" s="55">
        <v>913511.9</v>
      </c>
      <c r="Q55" s="7">
        <v>0</v>
      </c>
      <c r="R55" s="7">
        <v>0</v>
      </c>
      <c r="S55" s="7">
        <v>1047515.63</v>
      </c>
      <c r="T55" s="10">
        <v>22649925.200000003</v>
      </c>
      <c r="U55" s="31"/>
      <c r="V55" s="10">
        <v>0</v>
      </c>
      <c r="W55" s="31"/>
      <c r="X55" s="10">
        <v>0</v>
      </c>
      <c r="Y55" s="10">
        <v>22649925.200000003</v>
      </c>
      <c r="Z55" s="10">
        <v>0</v>
      </c>
      <c r="AA55" s="10">
        <v>0</v>
      </c>
      <c r="AB55" s="10">
        <v>0</v>
      </c>
      <c r="AC55" s="31"/>
      <c r="AD55" s="7">
        <v>0</v>
      </c>
      <c r="AE55" s="10">
        <v>0</v>
      </c>
      <c r="AF55" s="7">
        <v>8000</v>
      </c>
      <c r="AG55" s="7">
        <v>21251.78</v>
      </c>
      <c r="AH55" s="55">
        <v>0</v>
      </c>
      <c r="AI55" s="10">
        <v>0</v>
      </c>
      <c r="AJ55" s="7">
        <v>0</v>
      </c>
      <c r="AK55" s="7">
        <v>1027330</v>
      </c>
      <c r="AL55" s="10">
        <v>1056581.78</v>
      </c>
      <c r="AM55" s="31"/>
      <c r="AN55" s="31"/>
      <c r="AO55" s="7">
        <v>179261.40268014645</v>
      </c>
      <c r="AP55" s="10">
        <v>179261.40268014645</v>
      </c>
      <c r="AQ55" s="10">
        <v>877320.37731985352</v>
      </c>
      <c r="AR55" s="10">
        <v>23527245.577319857</v>
      </c>
      <c r="AS55" s="10">
        <v>19427158</v>
      </c>
      <c r="AT55" s="10">
        <v>0</v>
      </c>
      <c r="AU55" s="10">
        <v>19427158</v>
      </c>
      <c r="AV55" s="10">
        <v>0</v>
      </c>
      <c r="AW55" s="30">
        <v>0</v>
      </c>
      <c r="AX55" s="10">
        <v>0</v>
      </c>
      <c r="AY55" s="10">
        <v>0</v>
      </c>
      <c r="BA55" s="7">
        <v>0</v>
      </c>
      <c r="BB55" s="7">
        <v>19070737</v>
      </c>
      <c r="BC55" s="7">
        <v>23318371.848610453</v>
      </c>
      <c r="BD55" s="10">
        <v>4247634.8486104533</v>
      </c>
      <c r="BE55" s="10">
        <v>4247634.8486104533</v>
      </c>
      <c r="BF55" s="10">
        <v>0</v>
      </c>
      <c r="BG55" s="10">
        <v>0</v>
      </c>
      <c r="BI55" s="7">
        <v>654112</v>
      </c>
      <c r="BJ55" s="7">
        <v>15235949</v>
      </c>
      <c r="BK55" s="7">
        <v>319174</v>
      </c>
      <c r="BL55" s="7">
        <v>94200</v>
      </c>
      <c r="BM55" s="7">
        <v>517075</v>
      </c>
      <c r="BN55" s="7">
        <v>1693866</v>
      </c>
      <c r="BO55" s="7">
        <v>1297808</v>
      </c>
      <c r="BP55" s="7">
        <v>3076800</v>
      </c>
      <c r="BQ55" s="55">
        <v>960379</v>
      </c>
      <c r="BR55" s="7">
        <v>0</v>
      </c>
      <c r="BS55" s="7">
        <v>0</v>
      </c>
      <c r="BT55" s="7">
        <v>1604700</v>
      </c>
      <c r="BU55" s="7">
        <v>25454063</v>
      </c>
      <c r="BV55" s="31"/>
      <c r="BW55" s="7">
        <v>0</v>
      </c>
      <c r="BX55" s="31"/>
      <c r="BY55" s="7">
        <v>0</v>
      </c>
      <c r="BZ55" s="10">
        <v>25454063</v>
      </c>
      <c r="CB55" s="10">
        <v>0</v>
      </c>
      <c r="CC55" s="10">
        <v>0</v>
      </c>
      <c r="CD55" s="10">
        <v>0</v>
      </c>
      <c r="CE55" s="31"/>
      <c r="CF55" s="10">
        <v>0</v>
      </c>
      <c r="CG55" s="10">
        <v>0</v>
      </c>
      <c r="CH55" s="10">
        <v>1</v>
      </c>
      <c r="CI55" s="10">
        <v>0</v>
      </c>
      <c r="CJ55" s="10">
        <v>0</v>
      </c>
      <c r="CK55" s="10">
        <v>0</v>
      </c>
      <c r="CL55" s="10">
        <v>0</v>
      </c>
      <c r="CM55" s="10">
        <v>1147563</v>
      </c>
      <c r="CN55" s="10">
        <v>1147564</v>
      </c>
      <c r="CO55" s="31"/>
      <c r="CP55" s="31"/>
      <c r="CQ55" s="10">
        <v>244544.2013952471</v>
      </c>
      <c r="CR55" s="10">
        <v>244544.2013952471</v>
      </c>
      <c r="CS55" s="10">
        <v>903019.79860475287</v>
      </c>
      <c r="CT55" s="10">
        <v>26357082.798604753</v>
      </c>
      <c r="CU55" s="10">
        <v>19649054</v>
      </c>
      <c r="CV55" s="10">
        <v>0</v>
      </c>
      <c r="CW55" s="10">
        <v>19649054</v>
      </c>
      <c r="CX55" s="10">
        <v>0</v>
      </c>
      <c r="CY55" s="30">
        <v>0</v>
      </c>
      <c r="CZ55" s="10">
        <v>0</v>
      </c>
      <c r="DA55" s="10">
        <v>0</v>
      </c>
    </row>
    <row r="56" spans="1:105" s="6" customFormat="1" ht="13" x14ac:dyDescent="0.3">
      <c r="A56" s="27" t="s">
        <v>390</v>
      </c>
      <c r="B56" s="14">
        <v>0</v>
      </c>
      <c r="C56" s="28">
        <v>1</v>
      </c>
      <c r="D56" s="29">
        <v>44571</v>
      </c>
      <c r="E56" s="30" t="s">
        <v>292</v>
      </c>
      <c r="F56" s="56" t="s">
        <v>292</v>
      </c>
      <c r="G56" s="56" t="s">
        <v>292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55">
        <v>0</v>
      </c>
      <c r="Q56" s="7">
        <v>0</v>
      </c>
      <c r="R56" s="7">
        <v>0</v>
      </c>
      <c r="S56" s="7">
        <v>0</v>
      </c>
      <c r="T56" s="10">
        <v>0</v>
      </c>
      <c r="U56" s="31"/>
      <c r="V56" s="10">
        <v>0</v>
      </c>
      <c r="W56" s="31"/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31"/>
      <c r="AD56" s="7">
        <v>0</v>
      </c>
      <c r="AE56" s="10">
        <v>0</v>
      </c>
      <c r="AF56" s="7">
        <v>0</v>
      </c>
      <c r="AG56" s="7">
        <v>0</v>
      </c>
      <c r="AH56" s="55">
        <v>0</v>
      </c>
      <c r="AI56" s="10">
        <v>0</v>
      </c>
      <c r="AJ56" s="7">
        <v>0</v>
      </c>
      <c r="AK56" s="7">
        <v>119400</v>
      </c>
      <c r="AL56" s="10">
        <v>119400</v>
      </c>
      <c r="AM56" s="31"/>
      <c r="AN56" s="31"/>
      <c r="AO56" s="7">
        <v>0</v>
      </c>
      <c r="AP56" s="10">
        <v>0</v>
      </c>
      <c r="AQ56" s="10">
        <v>119400</v>
      </c>
      <c r="AR56" s="10">
        <v>119400</v>
      </c>
      <c r="AS56" s="10">
        <v>155421.6</v>
      </c>
      <c r="AT56" s="10">
        <v>9981.4500000000007</v>
      </c>
      <c r="AU56" s="10">
        <v>165403.05000000002</v>
      </c>
      <c r="AV56" s="10">
        <v>-46003.050000000017</v>
      </c>
      <c r="AW56" s="30">
        <v>-0.29598878148211072</v>
      </c>
      <c r="AX56" s="10">
        <v>7771.0800000000008</v>
      </c>
      <c r="AY56" s="10">
        <v>-38231.970000000016</v>
      </c>
      <c r="BA56" s="7">
        <v>0</v>
      </c>
      <c r="BB56" s="7">
        <v>199629</v>
      </c>
      <c r="BC56" s="7">
        <v>139700</v>
      </c>
      <c r="BD56" s="10">
        <v>-59929</v>
      </c>
      <c r="BE56" s="10">
        <v>-59929</v>
      </c>
      <c r="BF56" s="10">
        <v>0</v>
      </c>
      <c r="BG56" s="10">
        <v>0</v>
      </c>
      <c r="BI56" s="7">
        <v>0</v>
      </c>
      <c r="BJ56" s="7">
        <v>0</v>
      </c>
      <c r="BK56" s="7">
        <v>0</v>
      </c>
      <c r="BL56" s="7">
        <v>0</v>
      </c>
      <c r="BM56" s="7">
        <v>0</v>
      </c>
      <c r="BN56" s="7">
        <v>0</v>
      </c>
      <c r="BO56" s="7">
        <v>0</v>
      </c>
      <c r="BP56" s="7">
        <v>0</v>
      </c>
      <c r="BQ56" s="55">
        <v>0</v>
      </c>
      <c r="BR56" s="7">
        <v>0</v>
      </c>
      <c r="BS56" s="7">
        <v>0</v>
      </c>
      <c r="BT56" s="7">
        <v>0</v>
      </c>
      <c r="BU56" s="7">
        <v>0</v>
      </c>
      <c r="BV56" s="31"/>
      <c r="BW56" s="7">
        <v>0</v>
      </c>
      <c r="BX56" s="31"/>
      <c r="BY56" s="7">
        <v>0</v>
      </c>
      <c r="BZ56" s="10">
        <v>0</v>
      </c>
      <c r="CB56" s="10">
        <v>0</v>
      </c>
      <c r="CC56" s="10">
        <v>0</v>
      </c>
      <c r="CD56" s="10">
        <v>0</v>
      </c>
      <c r="CE56" s="31"/>
      <c r="CF56" s="10">
        <v>0</v>
      </c>
      <c r="CG56" s="10">
        <v>0</v>
      </c>
      <c r="CH56" s="10">
        <v>0</v>
      </c>
      <c r="CI56" s="10">
        <v>0</v>
      </c>
      <c r="CJ56" s="10">
        <v>0</v>
      </c>
      <c r="CK56" s="10">
        <v>0</v>
      </c>
      <c r="CL56" s="10">
        <v>0</v>
      </c>
      <c r="CM56" s="10">
        <v>220000</v>
      </c>
      <c r="CN56" s="10">
        <v>220000</v>
      </c>
      <c r="CO56" s="31"/>
      <c r="CP56" s="31"/>
      <c r="CQ56" s="10">
        <v>0</v>
      </c>
      <c r="CR56" s="10">
        <v>0</v>
      </c>
      <c r="CS56" s="10">
        <v>220000</v>
      </c>
      <c r="CT56" s="10">
        <v>220000</v>
      </c>
      <c r="CU56" s="10">
        <v>157494</v>
      </c>
      <c r="CV56" s="10">
        <v>7771.0800000000008</v>
      </c>
      <c r="CW56" s="10">
        <v>165265.07999999999</v>
      </c>
      <c r="CX56" s="10">
        <v>0</v>
      </c>
      <c r="CY56" s="30">
        <v>0</v>
      </c>
      <c r="CZ56" s="10">
        <v>0</v>
      </c>
      <c r="DA56" s="10">
        <v>0</v>
      </c>
    </row>
    <row r="57" spans="1:105" s="6" customFormat="1" ht="13" x14ac:dyDescent="0.3">
      <c r="A57" s="27" t="s">
        <v>391</v>
      </c>
      <c r="B57" s="14">
        <v>0</v>
      </c>
      <c r="C57" s="28">
        <v>1</v>
      </c>
      <c r="D57" s="29">
        <v>44495</v>
      </c>
      <c r="E57" s="30" t="s">
        <v>292</v>
      </c>
      <c r="F57" s="56" t="s">
        <v>292</v>
      </c>
      <c r="G57" s="56" t="s">
        <v>292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55">
        <v>0</v>
      </c>
      <c r="Q57" s="7">
        <v>0</v>
      </c>
      <c r="R57" s="7">
        <v>0</v>
      </c>
      <c r="S57" s="7">
        <v>0</v>
      </c>
      <c r="T57" s="10">
        <v>0</v>
      </c>
      <c r="U57" s="31"/>
      <c r="V57" s="10">
        <v>0</v>
      </c>
      <c r="W57" s="31"/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31"/>
      <c r="AD57" s="7">
        <v>0</v>
      </c>
      <c r="AE57" s="10">
        <v>0</v>
      </c>
      <c r="AF57" s="7">
        <v>0</v>
      </c>
      <c r="AG57" s="7">
        <v>0</v>
      </c>
      <c r="AH57" s="55">
        <v>0</v>
      </c>
      <c r="AI57" s="10">
        <v>0</v>
      </c>
      <c r="AJ57" s="7">
        <v>0</v>
      </c>
      <c r="AK57" s="7">
        <v>23634</v>
      </c>
      <c r="AL57" s="10">
        <v>23634</v>
      </c>
      <c r="AM57" s="31"/>
      <c r="AN57" s="31"/>
      <c r="AO57" s="7">
        <v>0</v>
      </c>
      <c r="AP57" s="10">
        <v>0</v>
      </c>
      <c r="AQ57" s="10">
        <v>23634</v>
      </c>
      <c r="AR57" s="10">
        <v>23634</v>
      </c>
      <c r="AS57" s="10">
        <v>14659</v>
      </c>
      <c r="AT57" s="10">
        <v>0</v>
      </c>
      <c r="AU57" s="10">
        <v>14659</v>
      </c>
      <c r="AV57" s="10">
        <v>0</v>
      </c>
      <c r="AW57" s="30">
        <v>0</v>
      </c>
      <c r="AX57" s="10">
        <v>0</v>
      </c>
      <c r="AY57" s="10">
        <v>0</v>
      </c>
      <c r="BA57" s="7">
        <v>0</v>
      </c>
      <c r="BB57" s="7">
        <v>2149.15</v>
      </c>
      <c r="BC57" s="7">
        <v>22509</v>
      </c>
      <c r="BD57" s="10">
        <v>20359.849999999999</v>
      </c>
      <c r="BE57" s="10">
        <v>20359.849999999999</v>
      </c>
      <c r="BF57" s="10">
        <v>0</v>
      </c>
      <c r="BG57" s="10">
        <v>0</v>
      </c>
      <c r="BI57" s="7">
        <v>0</v>
      </c>
      <c r="BJ57" s="7">
        <v>0</v>
      </c>
      <c r="BK57" s="7">
        <v>0</v>
      </c>
      <c r="BL57" s="7">
        <v>0</v>
      </c>
      <c r="BM57" s="7">
        <v>0</v>
      </c>
      <c r="BN57" s="7">
        <v>0</v>
      </c>
      <c r="BO57" s="7">
        <v>0</v>
      </c>
      <c r="BP57" s="7">
        <v>0</v>
      </c>
      <c r="BQ57" s="55">
        <v>0</v>
      </c>
      <c r="BR57" s="7">
        <v>0</v>
      </c>
      <c r="BS57" s="7">
        <v>0</v>
      </c>
      <c r="BT57" s="7">
        <v>0</v>
      </c>
      <c r="BU57" s="7">
        <v>0</v>
      </c>
      <c r="BV57" s="31"/>
      <c r="BW57" s="7">
        <v>0</v>
      </c>
      <c r="BX57" s="31"/>
      <c r="BY57" s="7">
        <v>0</v>
      </c>
      <c r="BZ57" s="10">
        <v>0</v>
      </c>
      <c r="CB57" s="10">
        <v>0</v>
      </c>
      <c r="CC57" s="10">
        <v>0</v>
      </c>
      <c r="CD57" s="10">
        <v>0</v>
      </c>
      <c r="CE57" s="31"/>
      <c r="CF57" s="10">
        <v>0</v>
      </c>
      <c r="CG57" s="10">
        <v>0</v>
      </c>
      <c r="CH57" s="10">
        <v>0</v>
      </c>
      <c r="CI57" s="10">
        <v>0</v>
      </c>
      <c r="CJ57" s="10">
        <v>0</v>
      </c>
      <c r="CK57" s="10">
        <v>0</v>
      </c>
      <c r="CL57" s="10">
        <v>0</v>
      </c>
      <c r="CM57" s="10">
        <v>25000</v>
      </c>
      <c r="CN57" s="10">
        <v>25000</v>
      </c>
      <c r="CO57" s="31"/>
      <c r="CP57" s="31"/>
      <c r="CQ57" s="10">
        <v>0</v>
      </c>
      <c r="CR57" s="10">
        <v>0</v>
      </c>
      <c r="CS57" s="10">
        <v>25000</v>
      </c>
      <c r="CT57" s="10">
        <v>25000</v>
      </c>
      <c r="CU57" s="10">
        <v>15185</v>
      </c>
      <c r="CV57" s="10">
        <v>0</v>
      </c>
      <c r="CW57" s="10">
        <v>15185</v>
      </c>
      <c r="CX57" s="10">
        <v>0</v>
      </c>
      <c r="CY57" s="30">
        <v>0</v>
      </c>
      <c r="CZ57" s="10">
        <v>0</v>
      </c>
      <c r="DA57" s="10">
        <v>0</v>
      </c>
    </row>
    <row r="58" spans="1:105" s="6" customFormat="1" ht="13" x14ac:dyDescent="0.3">
      <c r="A58" s="27" t="s">
        <v>392</v>
      </c>
      <c r="B58" s="14">
        <v>0</v>
      </c>
      <c r="C58" s="28">
        <v>1</v>
      </c>
      <c r="D58" s="29">
        <v>44499</v>
      </c>
      <c r="E58" s="30" t="s">
        <v>292</v>
      </c>
      <c r="F58" s="56" t="s">
        <v>292</v>
      </c>
      <c r="G58" s="56" t="s">
        <v>292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55">
        <v>0</v>
      </c>
      <c r="Q58" s="7">
        <v>0</v>
      </c>
      <c r="R58" s="7">
        <v>0</v>
      </c>
      <c r="S58" s="7">
        <v>0</v>
      </c>
      <c r="T58" s="10">
        <v>0</v>
      </c>
      <c r="U58" s="31"/>
      <c r="V58" s="10">
        <v>0</v>
      </c>
      <c r="W58" s="31"/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31"/>
      <c r="AD58" s="7">
        <v>0</v>
      </c>
      <c r="AE58" s="10">
        <v>0</v>
      </c>
      <c r="AF58" s="7">
        <v>0</v>
      </c>
      <c r="AG58" s="7">
        <v>0</v>
      </c>
      <c r="AH58" s="55">
        <v>0</v>
      </c>
      <c r="AI58" s="10">
        <v>0</v>
      </c>
      <c r="AJ58" s="7">
        <v>0</v>
      </c>
      <c r="AK58" s="7">
        <v>0</v>
      </c>
      <c r="AL58" s="10">
        <v>0</v>
      </c>
      <c r="AM58" s="31"/>
      <c r="AN58" s="31"/>
      <c r="AO58" s="7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30">
        <v>0</v>
      </c>
      <c r="AX58" s="10">
        <v>0</v>
      </c>
      <c r="AY58" s="10">
        <v>0</v>
      </c>
      <c r="BA58" s="7">
        <v>0</v>
      </c>
      <c r="BB58" s="7">
        <v>0</v>
      </c>
      <c r="BC58" s="7">
        <v>0</v>
      </c>
      <c r="BD58" s="10">
        <v>0</v>
      </c>
      <c r="BE58" s="10">
        <v>0</v>
      </c>
      <c r="BF58" s="10">
        <v>0</v>
      </c>
      <c r="BG58" s="10">
        <v>0</v>
      </c>
      <c r="BI58" s="7">
        <v>0</v>
      </c>
      <c r="BJ58" s="7">
        <v>0</v>
      </c>
      <c r="BK58" s="7">
        <v>0</v>
      </c>
      <c r="BL58" s="7">
        <v>0</v>
      </c>
      <c r="BM58" s="7">
        <v>0</v>
      </c>
      <c r="BN58" s="7">
        <v>0</v>
      </c>
      <c r="BO58" s="7">
        <v>0</v>
      </c>
      <c r="BP58" s="7">
        <v>0</v>
      </c>
      <c r="BQ58" s="55">
        <v>0</v>
      </c>
      <c r="BR58" s="7">
        <v>0</v>
      </c>
      <c r="BS58" s="7">
        <v>0</v>
      </c>
      <c r="BT58" s="7">
        <v>0</v>
      </c>
      <c r="BU58" s="7">
        <v>0</v>
      </c>
      <c r="BV58" s="31"/>
      <c r="BW58" s="7">
        <v>0</v>
      </c>
      <c r="BX58" s="31"/>
      <c r="BY58" s="7">
        <v>0</v>
      </c>
      <c r="BZ58" s="10">
        <v>0</v>
      </c>
      <c r="CB58" s="10">
        <v>0</v>
      </c>
      <c r="CC58" s="10">
        <v>0</v>
      </c>
      <c r="CD58" s="10">
        <v>0</v>
      </c>
      <c r="CE58" s="31"/>
      <c r="CF58" s="10">
        <v>0</v>
      </c>
      <c r="CG58" s="10">
        <v>0</v>
      </c>
      <c r="CH58" s="10">
        <v>0</v>
      </c>
      <c r="CI58" s="10">
        <v>0</v>
      </c>
      <c r="CJ58" s="10">
        <v>0</v>
      </c>
      <c r="CK58" s="10">
        <v>0</v>
      </c>
      <c r="CL58" s="10">
        <v>0</v>
      </c>
      <c r="CM58" s="10">
        <v>0</v>
      </c>
      <c r="CN58" s="10">
        <v>0</v>
      </c>
      <c r="CO58" s="31"/>
      <c r="CP58" s="31"/>
      <c r="CQ58" s="10">
        <v>0</v>
      </c>
      <c r="CR58" s="10">
        <v>0</v>
      </c>
      <c r="CS58" s="10">
        <v>0</v>
      </c>
      <c r="CT58" s="10">
        <v>0</v>
      </c>
      <c r="CU58" s="10">
        <v>0</v>
      </c>
      <c r="CV58" s="10">
        <v>0</v>
      </c>
      <c r="CW58" s="10">
        <v>0</v>
      </c>
      <c r="CX58" s="10">
        <v>0</v>
      </c>
      <c r="CY58" s="30">
        <v>0</v>
      </c>
      <c r="CZ58" s="10">
        <v>0</v>
      </c>
      <c r="DA58" s="10">
        <v>0</v>
      </c>
    </row>
    <row r="59" spans="1:105" s="6" customFormat="1" ht="13" x14ac:dyDescent="0.3">
      <c r="A59" s="27" t="s">
        <v>295</v>
      </c>
      <c r="B59" s="14">
        <v>1</v>
      </c>
      <c r="C59" s="28">
        <v>1</v>
      </c>
      <c r="D59" s="29">
        <v>44501</v>
      </c>
      <c r="E59" s="30">
        <v>1</v>
      </c>
      <c r="F59" s="56">
        <v>1</v>
      </c>
      <c r="G59" s="56">
        <v>1</v>
      </c>
      <c r="H59" s="7">
        <v>1755642</v>
      </c>
      <c r="I59" s="7">
        <v>46242836.509999998</v>
      </c>
      <c r="J59" s="7">
        <v>780646</v>
      </c>
      <c r="K59" s="7">
        <v>301036</v>
      </c>
      <c r="L59" s="7">
        <v>1405671</v>
      </c>
      <c r="M59" s="7">
        <v>4721701</v>
      </c>
      <c r="N59" s="7">
        <v>248607</v>
      </c>
      <c r="O59" s="7">
        <v>0</v>
      </c>
      <c r="P59" s="55">
        <v>0</v>
      </c>
      <c r="Q59" s="7">
        <v>0</v>
      </c>
      <c r="R59" s="7">
        <v>0</v>
      </c>
      <c r="S59" s="7">
        <v>2188044</v>
      </c>
      <c r="T59" s="10">
        <v>57644183.509999998</v>
      </c>
      <c r="U59" s="31"/>
      <c r="V59" s="10">
        <v>0</v>
      </c>
      <c r="W59" s="31"/>
      <c r="X59" s="10">
        <v>0</v>
      </c>
      <c r="Y59" s="10">
        <v>57644183.509999998</v>
      </c>
      <c r="Z59" s="10">
        <v>203486</v>
      </c>
      <c r="AA59" s="10">
        <v>0</v>
      </c>
      <c r="AB59" s="10">
        <v>0</v>
      </c>
      <c r="AC59" s="31"/>
      <c r="AD59" s="7">
        <v>0</v>
      </c>
      <c r="AE59" s="10">
        <v>1362958</v>
      </c>
      <c r="AF59" s="7">
        <v>2948584</v>
      </c>
      <c r="AG59" s="7">
        <v>7760618</v>
      </c>
      <c r="AH59" s="55">
        <v>1942484</v>
      </c>
      <c r="AI59" s="10">
        <v>0</v>
      </c>
      <c r="AJ59" s="7">
        <v>0</v>
      </c>
      <c r="AK59" s="7">
        <v>1816101</v>
      </c>
      <c r="AL59" s="10">
        <v>16034231</v>
      </c>
      <c r="AM59" s="31"/>
      <c r="AN59" s="31"/>
      <c r="AO59" s="7">
        <v>57090</v>
      </c>
      <c r="AP59" s="10">
        <v>57090</v>
      </c>
      <c r="AQ59" s="10">
        <v>15977141</v>
      </c>
      <c r="AR59" s="10">
        <v>73621324.50999999</v>
      </c>
      <c r="AS59" s="10">
        <v>55079311</v>
      </c>
      <c r="AT59" s="10">
        <v>0</v>
      </c>
      <c r="AU59" s="10">
        <v>55079311</v>
      </c>
      <c r="AV59" s="10">
        <v>0</v>
      </c>
      <c r="AW59" s="30">
        <v>0</v>
      </c>
      <c r="AX59" s="10">
        <v>0</v>
      </c>
      <c r="AY59" s="10">
        <v>0</v>
      </c>
      <c r="BA59" s="7">
        <v>15161</v>
      </c>
      <c r="BB59" s="7">
        <v>53645217</v>
      </c>
      <c r="BC59" s="7">
        <v>72046723.903466046</v>
      </c>
      <c r="BD59" s="10">
        <v>18401506.903466046</v>
      </c>
      <c r="BE59" s="10">
        <v>18386345.903466046</v>
      </c>
      <c r="BF59" s="10">
        <v>0</v>
      </c>
      <c r="BG59" s="10">
        <v>0</v>
      </c>
      <c r="BI59" s="7">
        <v>3476324</v>
      </c>
      <c r="BJ59" s="7">
        <v>48680563</v>
      </c>
      <c r="BK59" s="7">
        <v>867624</v>
      </c>
      <c r="BL59" s="7">
        <v>121249</v>
      </c>
      <c r="BM59" s="7">
        <v>1302743</v>
      </c>
      <c r="BN59" s="7">
        <v>3010945</v>
      </c>
      <c r="BO59" s="7">
        <v>264556</v>
      </c>
      <c r="BP59" s="7">
        <v>0</v>
      </c>
      <c r="BQ59" s="55">
        <v>0</v>
      </c>
      <c r="BR59" s="7">
        <v>0</v>
      </c>
      <c r="BS59" s="7">
        <v>0</v>
      </c>
      <c r="BT59" s="7">
        <v>3180112</v>
      </c>
      <c r="BU59" s="7">
        <v>60904116</v>
      </c>
      <c r="BV59" s="31"/>
      <c r="BW59" s="7">
        <v>0</v>
      </c>
      <c r="BX59" s="31"/>
      <c r="BY59" s="7">
        <v>0</v>
      </c>
      <c r="BZ59" s="10">
        <v>60904116</v>
      </c>
      <c r="CB59" s="10">
        <v>209384</v>
      </c>
      <c r="CC59" s="10">
        <v>0</v>
      </c>
      <c r="CD59" s="10">
        <v>0</v>
      </c>
      <c r="CE59" s="31"/>
      <c r="CF59" s="10">
        <v>0</v>
      </c>
      <c r="CG59" s="10">
        <v>1402253</v>
      </c>
      <c r="CH59" s="10">
        <v>3063764</v>
      </c>
      <c r="CI59" s="10">
        <v>7303313</v>
      </c>
      <c r="CJ59" s="10">
        <v>1988643</v>
      </c>
      <c r="CK59" s="10">
        <v>0</v>
      </c>
      <c r="CL59" s="10">
        <v>0</v>
      </c>
      <c r="CM59" s="10">
        <v>2052688</v>
      </c>
      <c r="CN59" s="10">
        <v>16020045</v>
      </c>
      <c r="CO59" s="31"/>
      <c r="CP59" s="31"/>
      <c r="CQ59" s="10">
        <v>298501</v>
      </c>
      <c r="CR59" s="10">
        <v>298501</v>
      </c>
      <c r="CS59" s="10">
        <v>15721544</v>
      </c>
      <c r="CT59" s="10">
        <v>76625660</v>
      </c>
      <c r="CU59" s="10">
        <v>56199122</v>
      </c>
      <c r="CV59" s="10">
        <v>0</v>
      </c>
      <c r="CW59" s="10">
        <v>56199122</v>
      </c>
      <c r="CX59" s="10">
        <v>0</v>
      </c>
      <c r="CY59" s="30">
        <v>0</v>
      </c>
      <c r="CZ59" s="10">
        <v>0</v>
      </c>
      <c r="DA59" s="10">
        <v>0</v>
      </c>
    </row>
    <row r="60" spans="1:105" s="6" customFormat="1" ht="13" x14ac:dyDescent="0.3">
      <c r="A60" s="27" t="s">
        <v>33</v>
      </c>
      <c r="B60" s="14">
        <v>1</v>
      </c>
      <c r="C60" s="28">
        <v>1</v>
      </c>
      <c r="D60" s="29">
        <v>44537</v>
      </c>
      <c r="E60" s="30">
        <v>1</v>
      </c>
      <c r="F60" s="56">
        <v>1</v>
      </c>
      <c r="G60" s="56">
        <v>1</v>
      </c>
      <c r="H60" s="7">
        <v>2949382.42</v>
      </c>
      <c r="I60" s="7">
        <v>51810923.910000019</v>
      </c>
      <c r="J60" s="7">
        <v>1000499.2100000001</v>
      </c>
      <c r="K60" s="7">
        <v>0</v>
      </c>
      <c r="L60" s="7">
        <v>1467244.8134999999</v>
      </c>
      <c r="M60" s="7">
        <v>11434458.866500001</v>
      </c>
      <c r="N60" s="7">
        <v>3837192.6311188811</v>
      </c>
      <c r="O60" s="7">
        <v>10014389.23</v>
      </c>
      <c r="P60" s="55">
        <v>1846336.09</v>
      </c>
      <c r="Q60" s="7">
        <v>0</v>
      </c>
      <c r="R60" s="7">
        <v>0</v>
      </c>
      <c r="S60" s="7">
        <v>11431172.039999999</v>
      </c>
      <c r="T60" s="10">
        <v>95791599.211118907</v>
      </c>
      <c r="U60" s="31"/>
      <c r="V60" s="10">
        <v>0</v>
      </c>
      <c r="W60" s="31"/>
      <c r="X60" s="10">
        <v>0</v>
      </c>
      <c r="Y60" s="10">
        <v>95791599.211118907</v>
      </c>
      <c r="Z60" s="10">
        <v>966856</v>
      </c>
      <c r="AA60" s="10">
        <v>16650</v>
      </c>
      <c r="AB60" s="10">
        <v>0</v>
      </c>
      <c r="AC60" s="31"/>
      <c r="AD60" s="7">
        <v>0</v>
      </c>
      <c r="AE60" s="10">
        <v>216154</v>
      </c>
      <c r="AF60" s="7">
        <v>0</v>
      </c>
      <c r="AG60" s="7">
        <v>0</v>
      </c>
      <c r="AH60" s="55">
        <v>11530</v>
      </c>
      <c r="AI60" s="10">
        <v>0</v>
      </c>
      <c r="AJ60" s="7">
        <v>0</v>
      </c>
      <c r="AK60" s="7">
        <v>13735698</v>
      </c>
      <c r="AL60" s="10">
        <v>14946888</v>
      </c>
      <c r="AM60" s="31"/>
      <c r="AN60" s="31"/>
      <c r="AO60" s="7">
        <v>532899.16231572139</v>
      </c>
      <c r="AP60" s="10">
        <v>532899.16231572139</v>
      </c>
      <c r="AQ60" s="10">
        <v>14413988.837684279</v>
      </c>
      <c r="AR60" s="10">
        <v>110205588.04880318</v>
      </c>
      <c r="AS60" s="10">
        <v>105672868</v>
      </c>
      <c r="AT60" s="10">
        <v>0</v>
      </c>
      <c r="AU60" s="10">
        <v>105672868</v>
      </c>
      <c r="AV60" s="10">
        <v>0</v>
      </c>
      <c r="AW60" s="30">
        <v>0</v>
      </c>
      <c r="AX60" s="10">
        <v>0</v>
      </c>
      <c r="AY60" s="10">
        <v>0</v>
      </c>
      <c r="BA60" s="7">
        <v>279698.07</v>
      </c>
      <c r="BB60" s="7">
        <v>100163293</v>
      </c>
      <c r="BC60" s="7">
        <v>104527251.9628838</v>
      </c>
      <c r="BD60" s="10">
        <v>4363958.9628838003</v>
      </c>
      <c r="BE60" s="10">
        <v>4084260.8928838004</v>
      </c>
      <c r="BF60" s="10">
        <v>0</v>
      </c>
      <c r="BG60" s="10">
        <v>0</v>
      </c>
      <c r="BI60" s="7">
        <v>4387347</v>
      </c>
      <c r="BJ60" s="7">
        <v>58582346</v>
      </c>
      <c r="BK60" s="7">
        <v>2288215</v>
      </c>
      <c r="BL60" s="7">
        <v>0</v>
      </c>
      <c r="BM60" s="7">
        <v>2040796</v>
      </c>
      <c r="BN60" s="7">
        <v>7375805</v>
      </c>
      <c r="BO60" s="7">
        <v>3603761</v>
      </c>
      <c r="BP60" s="7">
        <v>11419037</v>
      </c>
      <c r="BQ60" s="55">
        <v>2340886</v>
      </c>
      <c r="BR60" s="7">
        <v>0</v>
      </c>
      <c r="BS60" s="7">
        <v>0</v>
      </c>
      <c r="BT60" s="7">
        <v>11088159</v>
      </c>
      <c r="BU60" s="7">
        <v>103126352</v>
      </c>
      <c r="BV60" s="31"/>
      <c r="BW60" s="7">
        <v>0</v>
      </c>
      <c r="BX60" s="31"/>
      <c r="BY60" s="7">
        <v>0</v>
      </c>
      <c r="BZ60" s="10">
        <v>103126352</v>
      </c>
      <c r="CB60" s="10">
        <v>986870</v>
      </c>
      <c r="CC60" s="10">
        <v>17517</v>
      </c>
      <c r="CD60" s="10">
        <v>0</v>
      </c>
      <c r="CE60" s="31"/>
      <c r="CF60" s="10">
        <v>0</v>
      </c>
      <c r="CG60" s="10">
        <v>216333</v>
      </c>
      <c r="CH60" s="10">
        <v>11895</v>
      </c>
      <c r="CI60" s="10">
        <v>0</v>
      </c>
      <c r="CJ60" s="10">
        <v>0</v>
      </c>
      <c r="CK60" s="10">
        <v>0</v>
      </c>
      <c r="CL60" s="10">
        <v>0</v>
      </c>
      <c r="CM60" s="10">
        <v>15302016</v>
      </c>
      <c r="CN60" s="10">
        <v>16534631</v>
      </c>
      <c r="CO60" s="31"/>
      <c r="CP60" s="31"/>
      <c r="CQ60" s="10">
        <v>1850438.7209906052</v>
      </c>
      <c r="CR60" s="10">
        <v>1850438.7209906052</v>
      </c>
      <c r="CS60" s="10">
        <v>14684192.279009394</v>
      </c>
      <c r="CT60" s="10">
        <v>117810544.2790094</v>
      </c>
      <c r="CU60" s="10">
        <v>114110343</v>
      </c>
      <c r="CV60" s="10">
        <v>0</v>
      </c>
      <c r="CW60" s="10">
        <v>114110343</v>
      </c>
      <c r="CX60" s="10">
        <v>0</v>
      </c>
      <c r="CY60" s="30">
        <v>0</v>
      </c>
      <c r="CZ60" s="10">
        <v>0</v>
      </c>
      <c r="DA60" s="10">
        <v>0</v>
      </c>
    </row>
    <row r="61" spans="1:105" s="6" customFormat="1" ht="13" x14ac:dyDescent="0.3">
      <c r="A61" s="27" t="s">
        <v>393</v>
      </c>
      <c r="B61" s="14">
        <v>0</v>
      </c>
      <c r="C61" s="28">
        <v>1</v>
      </c>
      <c r="D61" s="29">
        <v>44571</v>
      </c>
      <c r="E61" s="30" t="s">
        <v>292</v>
      </c>
      <c r="F61" s="56" t="s">
        <v>292</v>
      </c>
      <c r="G61" s="56" t="s">
        <v>292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55">
        <v>0</v>
      </c>
      <c r="Q61" s="7">
        <v>0</v>
      </c>
      <c r="R61" s="7">
        <v>0</v>
      </c>
      <c r="S61" s="7">
        <v>0</v>
      </c>
      <c r="T61" s="10">
        <v>0</v>
      </c>
      <c r="U61" s="31"/>
      <c r="V61" s="10">
        <v>0</v>
      </c>
      <c r="W61" s="31"/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31"/>
      <c r="AD61" s="7">
        <v>0</v>
      </c>
      <c r="AE61" s="10">
        <v>0</v>
      </c>
      <c r="AF61" s="7">
        <v>0</v>
      </c>
      <c r="AG61" s="7">
        <v>0</v>
      </c>
      <c r="AH61" s="55">
        <v>0</v>
      </c>
      <c r="AI61" s="10">
        <v>0</v>
      </c>
      <c r="AJ61" s="7">
        <v>0</v>
      </c>
      <c r="AK61" s="7">
        <v>545249.05000000005</v>
      </c>
      <c r="AL61" s="10">
        <v>545249.05000000005</v>
      </c>
      <c r="AM61" s="31"/>
      <c r="AN61" s="31"/>
      <c r="AO61" s="7">
        <v>0</v>
      </c>
      <c r="AP61" s="10">
        <v>0</v>
      </c>
      <c r="AQ61" s="10">
        <v>545249.05000000005</v>
      </c>
      <c r="AR61" s="10">
        <v>545249.05000000005</v>
      </c>
      <c r="AS61" s="10">
        <v>14658</v>
      </c>
      <c r="AT61" s="10">
        <v>958.99500000000012</v>
      </c>
      <c r="AU61" s="10">
        <v>15616.995000000001</v>
      </c>
      <c r="AV61" s="10">
        <v>0</v>
      </c>
      <c r="AW61" s="30">
        <v>0</v>
      </c>
      <c r="AX61" s="10">
        <v>0</v>
      </c>
      <c r="AY61" s="10">
        <v>0</v>
      </c>
      <c r="BA61" s="7">
        <v>0</v>
      </c>
      <c r="BB61" s="7">
        <v>958.99500000000012</v>
      </c>
      <c r="BC61" s="7">
        <v>0</v>
      </c>
      <c r="BD61" s="10">
        <v>-958.99500000000012</v>
      </c>
      <c r="BE61" s="10">
        <v>-958.99500000000012</v>
      </c>
      <c r="BF61" s="10">
        <v>0</v>
      </c>
      <c r="BG61" s="10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0</v>
      </c>
      <c r="BO61" s="7">
        <v>0</v>
      </c>
      <c r="BP61" s="7">
        <v>0</v>
      </c>
      <c r="BQ61" s="55">
        <v>0</v>
      </c>
      <c r="BR61" s="7">
        <v>0</v>
      </c>
      <c r="BS61" s="7">
        <v>0</v>
      </c>
      <c r="BT61" s="7">
        <v>0</v>
      </c>
      <c r="BU61" s="7">
        <v>0</v>
      </c>
      <c r="BV61" s="31"/>
      <c r="BW61" s="7">
        <v>0</v>
      </c>
      <c r="BX61" s="31"/>
      <c r="BY61" s="7">
        <v>0</v>
      </c>
      <c r="BZ61" s="10">
        <v>0</v>
      </c>
      <c r="CB61" s="10">
        <v>0</v>
      </c>
      <c r="CC61" s="10">
        <v>0</v>
      </c>
      <c r="CD61" s="10">
        <v>0</v>
      </c>
      <c r="CE61" s="31"/>
      <c r="CF61" s="10">
        <v>0</v>
      </c>
      <c r="CG61" s="10">
        <v>0</v>
      </c>
      <c r="CH61" s="10">
        <v>0</v>
      </c>
      <c r="CI61" s="10">
        <v>0</v>
      </c>
      <c r="CJ61" s="10">
        <v>0</v>
      </c>
      <c r="CK61" s="10">
        <v>0</v>
      </c>
      <c r="CL61" s="10">
        <v>0</v>
      </c>
      <c r="CM61" s="10">
        <v>539250</v>
      </c>
      <c r="CN61" s="10">
        <v>539250</v>
      </c>
      <c r="CO61" s="31"/>
      <c r="CP61" s="31"/>
      <c r="CQ61" s="10">
        <v>0</v>
      </c>
      <c r="CR61" s="10">
        <v>0</v>
      </c>
      <c r="CS61" s="10">
        <v>539250</v>
      </c>
      <c r="CT61" s="10">
        <v>539250</v>
      </c>
      <c r="CU61" s="10">
        <v>15215</v>
      </c>
      <c r="CV61" s="10">
        <v>0</v>
      </c>
      <c r="CW61" s="10">
        <v>15215</v>
      </c>
      <c r="CX61" s="10">
        <v>0</v>
      </c>
      <c r="CY61" s="30">
        <v>0</v>
      </c>
      <c r="CZ61" s="10">
        <v>0</v>
      </c>
      <c r="DA61" s="10">
        <v>0</v>
      </c>
    </row>
    <row r="62" spans="1:105" s="6" customFormat="1" ht="13" x14ac:dyDescent="0.3">
      <c r="A62" s="27" t="s">
        <v>394</v>
      </c>
      <c r="B62" s="14">
        <v>0</v>
      </c>
      <c r="C62" s="28">
        <v>1</v>
      </c>
      <c r="D62" s="29">
        <v>44576</v>
      </c>
      <c r="E62" s="30" t="s">
        <v>292</v>
      </c>
      <c r="F62" s="56" t="s">
        <v>292</v>
      </c>
      <c r="G62" s="56" t="s">
        <v>292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55">
        <v>0</v>
      </c>
      <c r="Q62" s="7">
        <v>0</v>
      </c>
      <c r="R62" s="7">
        <v>0</v>
      </c>
      <c r="S62" s="7">
        <v>0</v>
      </c>
      <c r="T62" s="10">
        <v>0</v>
      </c>
      <c r="U62" s="31"/>
      <c r="V62" s="10">
        <v>0</v>
      </c>
      <c r="W62" s="31"/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31"/>
      <c r="AD62" s="7">
        <v>0</v>
      </c>
      <c r="AE62" s="10">
        <v>0</v>
      </c>
      <c r="AF62" s="7">
        <v>0</v>
      </c>
      <c r="AG62" s="7">
        <v>0</v>
      </c>
      <c r="AH62" s="55">
        <v>0</v>
      </c>
      <c r="AI62" s="10">
        <v>0</v>
      </c>
      <c r="AJ62" s="7">
        <v>0</v>
      </c>
      <c r="AK62" s="7">
        <v>196404.95</v>
      </c>
      <c r="AL62" s="10">
        <v>196404.95</v>
      </c>
      <c r="AM62" s="31"/>
      <c r="AN62" s="31"/>
      <c r="AO62" s="7">
        <v>0</v>
      </c>
      <c r="AP62" s="10">
        <v>0</v>
      </c>
      <c r="AQ62" s="10">
        <v>196404.95</v>
      </c>
      <c r="AR62" s="10">
        <v>196404.95</v>
      </c>
      <c r="AS62" s="10">
        <v>131920</v>
      </c>
      <c r="AT62" s="10">
        <v>5355.4500000000007</v>
      </c>
      <c r="AU62" s="10">
        <v>137275.45000000001</v>
      </c>
      <c r="AV62" s="10">
        <v>0</v>
      </c>
      <c r="AW62" s="30">
        <v>0</v>
      </c>
      <c r="AX62" s="10">
        <v>0</v>
      </c>
      <c r="AY62" s="10">
        <v>0</v>
      </c>
      <c r="BA62" s="7">
        <v>0</v>
      </c>
      <c r="BB62" s="7">
        <v>107109</v>
      </c>
      <c r="BC62" s="7">
        <v>55349</v>
      </c>
      <c r="BD62" s="10">
        <v>-51760</v>
      </c>
      <c r="BE62" s="10">
        <v>-51760</v>
      </c>
      <c r="BF62" s="10">
        <v>0</v>
      </c>
      <c r="BG62" s="10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0</v>
      </c>
      <c r="BQ62" s="55">
        <v>0</v>
      </c>
      <c r="BR62" s="7">
        <v>0</v>
      </c>
      <c r="BS62" s="7">
        <v>0</v>
      </c>
      <c r="BT62" s="7">
        <v>0</v>
      </c>
      <c r="BU62" s="7">
        <v>0</v>
      </c>
      <c r="BV62" s="31"/>
      <c r="BW62" s="7">
        <v>0</v>
      </c>
      <c r="BX62" s="31"/>
      <c r="BY62" s="7">
        <v>0</v>
      </c>
      <c r="BZ62" s="10">
        <v>0</v>
      </c>
      <c r="CB62" s="10">
        <v>0</v>
      </c>
      <c r="CC62" s="10">
        <v>0</v>
      </c>
      <c r="CD62" s="10">
        <v>0</v>
      </c>
      <c r="CE62" s="31"/>
      <c r="CF62" s="10">
        <v>0</v>
      </c>
      <c r="CG62" s="10">
        <v>0</v>
      </c>
      <c r="CH62" s="10">
        <v>0</v>
      </c>
      <c r="CI62" s="10">
        <v>0</v>
      </c>
      <c r="CJ62" s="10">
        <v>0</v>
      </c>
      <c r="CK62" s="10">
        <v>0</v>
      </c>
      <c r="CL62" s="10">
        <v>0</v>
      </c>
      <c r="CM62" s="10">
        <v>175392</v>
      </c>
      <c r="CN62" s="10">
        <v>175392</v>
      </c>
      <c r="CO62" s="31"/>
      <c r="CP62" s="31"/>
      <c r="CQ62" s="10">
        <v>0</v>
      </c>
      <c r="CR62" s="10">
        <v>0</v>
      </c>
      <c r="CS62" s="10">
        <v>175392</v>
      </c>
      <c r="CT62" s="10">
        <v>175392</v>
      </c>
      <c r="CU62" s="10">
        <v>136414</v>
      </c>
      <c r="CV62" s="10">
        <v>0</v>
      </c>
      <c r="CW62" s="10">
        <v>136414</v>
      </c>
      <c r="CX62" s="10">
        <v>0</v>
      </c>
      <c r="CY62" s="30">
        <v>0</v>
      </c>
      <c r="CZ62" s="10">
        <v>0</v>
      </c>
      <c r="DA62" s="10">
        <v>0</v>
      </c>
    </row>
    <row r="63" spans="1:105" s="6" customFormat="1" ht="13" x14ac:dyDescent="0.3">
      <c r="A63" s="27" t="s">
        <v>395</v>
      </c>
      <c r="B63" s="14">
        <v>0</v>
      </c>
      <c r="C63" s="28">
        <v>1</v>
      </c>
      <c r="D63" s="29">
        <v>44529</v>
      </c>
      <c r="E63" s="30" t="s">
        <v>292</v>
      </c>
      <c r="F63" s="56" t="s">
        <v>292</v>
      </c>
      <c r="G63" s="56" t="s">
        <v>292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55">
        <v>0</v>
      </c>
      <c r="Q63" s="7">
        <v>0</v>
      </c>
      <c r="R63" s="7">
        <v>0</v>
      </c>
      <c r="S63" s="7">
        <v>0</v>
      </c>
      <c r="T63" s="10">
        <v>0</v>
      </c>
      <c r="U63" s="31"/>
      <c r="V63" s="10">
        <v>0</v>
      </c>
      <c r="W63" s="31"/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31"/>
      <c r="AD63" s="7">
        <v>0</v>
      </c>
      <c r="AE63" s="10">
        <v>0</v>
      </c>
      <c r="AF63" s="7">
        <v>0</v>
      </c>
      <c r="AG63" s="7">
        <v>0</v>
      </c>
      <c r="AH63" s="55">
        <v>0</v>
      </c>
      <c r="AI63" s="10">
        <v>0</v>
      </c>
      <c r="AJ63" s="7">
        <v>0</v>
      </c>
      <c r="AK63" s="7">
        <v>335992</v>
      </c>
      <c r="AL63" s="10">
        <v>335992</v>
      </c>
      <c r="AM63" s="31"/>
      <c r="AN63" s="31"/>
      <c r="AO63" s="7">
        <v>0</v>
      </c>
      <c r="AP63" s="10">
        <v>0</v>
      </c>
      <c r="AQ63" s="10">
        <v>335992</v>
      </c>
      <c r="AR63" s="10">
        <v>335992</v>
      </c>
      <c r="AS63" s="10">
        <v>332411</v>
      </c>
      <c r="AT63" s="10">
        <v>16530.100000000002</v>
      </c>
      <c r="AU63" s="10">
        <v>348941.1</v>
      </c>
      <c r="AV63" s="10">
        <v>-12949.099999999977</v>
      </c>
      <c r="AW63" s="30">
        <v>-3.8955088730517271E-2</v>
      </c>
      <c r="AX63" s="10">
        <v>12949.099999999977</v>
      </c>
      <c r="AY63" s="10">
        <v>0</v>
      </c>
      <c r="BA63" s="7">
        <v>0</v>
      </c>
      <c r="BB63" s="7">
        <v>330602</v>
      </c>
      <c r="BC63" s="7">
        <v>307539</v>
      </c>
      <c r="BD63" s="10">
        <v>-23063</v>
      </c>
      <c r="BE63" s="10">
        <v>-23063</v>
      </c>
      <c r="BF63" s="10">
        <v>0</v>
      </c>
      <c r="BG63" s="10">
        <v>0</v>
      </c>
      <c r="BI63" s="7">
        <v>0</v>
      </c>
      <c r="BJ63" s="7">
        <v>0</v>
      </c>
      <c r="BK63" s="7">
        <v>0</v>
      </c>
      <c r="BL63" s="7">
        <v>0</v>
      </c>
      <c r="BM63" s="7">
        <v>0</v>
      </c>
      <c r="BN63" s="7">
        <v>0</v>
      </c>
      <c r="BO63" s="7">
        <v>0</v>
      </c>
      <c r="BP63" s="7">
        <v>0</v>
      </c>
      <c r="BQ63" s="55">
        <v>0</v>
      </c>
      <c r="BR63" s="7">
        <v>0</v>
      </c>
      <c r="BS63" s="7">
        <v>0</v>
      </c>
      <c r="BT63" s="7">
        <v>0</v>
      </c>
      <c r="BU63" s="7">
        <v>0</v>
      </c>
      <c r="BV63" s="31"/>
      <c r="BW63" s="7">
        <v>0</v>
      </c>
      <c r="BX63" s="31"/>
      <c r="BY63" s="7">
        <v>0</v>
      </c>
      <c r="BZ63" s="10">
        <v>0</v>
      </c>
      <c r="CB63" s="10">
        <v>0</v>
      </c>
      <c r="CC63" s="10">
        <v>0</v>
      </c>
      <c r="CD63" s="10">
        <v>0</v>
      </c>
      <c r="CE63" s="31"/>
      <c r="CF63" s="10">
        <v>0</v>
      </c>
      <c r="CG63" s="10">
        <v>0</v>
      </c>
      <c r="CH63" s="10">
        <v>0</v>
      </c>
      <c r="CI63" s="10">
        <v>0</v>
      </c>
      <c r="CJ63" s="10">
        <v>0</v>
      </c>
      <c r="CK63" s="10">
        <v>0</v>
      </c>
      <c r="CL63" s="10">
        <v>0</v>
      </c>
      <c r="CM63" s="10">
        <v>440250</v>
      </c>
      <c r="CN63" s="10">
        <v>440250</v>
      </c>
      <c r="CO63" s="31"/>
      <c r="CP63" s="31"/>
      <c r="CQ63" s="10">
        <v>0</v>
      </c>
      <c r="CR63" s="10">
        <v>0</v>
      </c>
      <c r="CS63" s="10">
        <v>440250</v>
      </c>
      <c r="CT63" s="10">
        <v>440250</v>
      </c>
      <c r="CU63" s="10">
        <v>343188</v>
      </c>
      <c r="CV63" s="10">
        <v>12949.099999999977</v>
      </c>
      <c r="CW63" s="10">
        <v>356137.1</v>
      </c>
      <c r="CX63" s="10">
        <v>0</v>
      </c>
      <c r="CY63" s="30">
        <v>0</v>
      </c>
      <c r="CZ63" s="10">
        <v>0</v>
      </c>
      <c r="DA63" s="10">
        <v>0</v>
      </c>
    </row>
    <row r="64" spans="1:105" s="6" customFormat="1" ht="13" x14ac:dyDescent="0.3">
      <c r="A64" s="27" t="s">
        <v>34</v>
      </c>
      <c r="B64" s="14">
        <v>1</v>
      </c>
      <c r="C64" s="28">
        <v>1</v>
      </c>
      <c r="D64" s="29">
        <v>44477</v>
      </c>
      <c r="E64" s="30">
        <v>1</v>
      </c>
      <c r="F64" s="56">
        <v>1</v>
      </c>
      <c r="G64" s="56">
        <v>1</v>
      </c>
      <c r="H64" s="7">
        <v>3462185.16</v>
      </c>
      <c r="I64" s="7">
        <v>63405402.74000001</v>
      </c>
      <c r="J64" s="7">
        <v>129978.81</v>
      </c>
      <c r="K64" s="7">
        <v>0</v>
      </c>
      <c r="L64" s="7">
        <v>965889.31</v>
      </c>
      <c r="M64" s="7">
        <v>9666397.1399999987</v>
      </c>
      <c r="N64" s="7">
        <v>383393.39</v>
      </c>
      <c r="O64" s="7">
        <v>0</v>
      </c>
      <c r="P64" s="55">
        <v>0</v>
      </c>
      <c r="Q64" s="7">
        <v>0</v>
      </c>
      <c r="R64" s="7">
        <v>0</v>
      </c>
      <c r="S64" s="7">
        <v>1454075.07</v>
      </c>
      <c r="T64" s="10">
        <v>79467321.620000005</v>
      </c>
      <c r="U64" s="31"/>
      <c r="V64" s="10">
        <v>0</v>
      </c>
      <c r="W64" s="31"/>
      <c r="X64" s="10">
        <v>0</v>
      </c>
      <c r="Y64" s="10">
        <v>79467321.620000005</v>
      </c>
      <c r="Z64" s="10">
        <v>896536</v>
      </c>
      <c r="AA64" s="10">
        <v>0</v>
      </c>
      <c r="AB64" s="10">
        <v>255522</v>
      </c>
      <c r="AC64" s="31"/>
      <c r="AD64" s="7">
        <v>72699</v>
      </c>
      <c r="AE64" s="10">
        <v>143879</v>
      </c>
      <c r="AF64" s="7">
        <v>5588766</v>
      </c>
      <c r="AG64" s="7">
        <v>9362551</v>
      </c>
      <c r="AH64" s="55">
        <v>2285086</v>
      </c>
      <c r="AI64" s="10">
        <v>0</v>
      </c>
      <c r="AJ64" s="7">
        <v>0</v>
      </c>
      <c r="AK64" s="7">
        <v>5845064.1099999994</v>
      </c>
      <c r="AL64" s="10">
        <v>24450103.109999999</v>
      </c>
      <c r="AM64" s="31"/>
      <c r="AN64" s="31"/>
      <c r="AO64" s="7">
        <v>344824.52274404158</v>
      </c>
      <c r="AP64" s="10">
        <v>344824.52274404158</v>
      </c>
      <c r="AQ64" s="10">
        <v>24105278.587255958</v>
      </c>
      <c r="AR64" s="10">
        <v>103572600.20725596</v>
      </c>
      <c r="AS64" s="10">
        <v>99981144</v>
      </c>
      <c r="AT64" s="10">
        <v>0</v>
      </c>
      <c r="AU64" s="10">
        <v>99981144</v>
      </c>
      <c r="AV64" s="10">
        <v>0</v>
      </c>
      <c r="AW64" s="30">
        <v>0</v>
      </c>
      <c r="AX64" s="10">
        <v>0</v>
      </c>
      <c r="AY64" s="10">
        <v>0</v>
      </c>
      <c r="BA64" s="7">
        <v>0</v>
      </c>
      <c r="BB64" s="7">
        <v>99336605</v>
      </c>
      <c r="BC64" s="7">
        <v>104230512.89988242</v>
      </c>
      <c r="BD64" s="10">
        <v>4893907.8998824209</v>
      </c>
      <c r="BE64" s="10">
        <v>4893907.8998824209</v>
      </c>
      <c r="BF64" s="10">
        <v>0</v>
      </c>
      <c r="BG64" s="10">
        <v>0</v>
      </c>
      <c r="BI64" s="7">
        <v>4070813</v>
      </c>
      <c r="BJ64" s="7">
        <v>66888314</v>
      </c>
      <c r="BK64" s="7">
        <v>132848</v>
      </c>
      <c r="BL64" s="7">
        <v>0</v>
      </c>
      <c r="BM64" s="7">
        <v>1293427</v>
      </c>
      <c r="BN64" s="7">
        <v>10317877</v>
      </c>
      <c r="BO64" s="7">
        <v>345000</v>
      </c>
      <c r="BP64" s="7">
        <v>32000</v>
      </c>
      <c r="BQ64" s="55">
        <v>0</v>
      </c>
      <c r="BR64" s="7">
        <v>250000</v>
      </c>
      <c r="BS64" s="7">
        <v>0</v>
      </c>
      <c r="BT64" s="7">
        <v>2500000</v>
      </c>
      <c r="BU64" s="7">
        <v>85830279</v>
      </c>
      <c r="BV64" s="31"/>
      <c r="BW64" s="7">
        <v>0</v>
      </c>
      <c r="BX64" s="31"/>
      <c r="BY64" s="7">
        <v>0</v>
      </c>
      <c r="BZ64" s="10">
        <v>85830279</v>
      </c>
      <c r="CB64" s="10">
        <v>886938</v>
      </c>
      <c r="CC64" s="10">
        <v>0</v>
      </c>
      <c r="CD64" s="10">
        <v>0</v>
      </c>
      <c r="CE64" s="31"/>
      <c r="CF64" s="10">
        <v>157587</v>
      </c>
      <c r="CG64" s="10">
        <v>142008.54</v>
      </c>
      <c r="CH64" s="10">
        <v>5875693.6600000001</v>
      </c>
      <c r="CI64" s="10">
        <v>9291069</v>
      </c>
      <c r="CJ64" s="10">
        <v>2138656</v>
      </c>
      <c r="CK64" s="10">
        <v>0</v>
      </c>
      <c r="CL64" s="10">
        <v>0</v>
      </c>
      <c r="CM64" s="10">
        <v>6858992</v>
      </c>
      <c r="CN64" s="10">
        <v>25350944.199999999</v>
      </c>
      <c r="CO64" s="31"/>
      <c r="CP64" s="31"/>
      <c r="CQ64" s="10">
        <v>1020084.7713016181</v>
      </c>
      <c r="CR64" s="10">
        <v>1020084.7713016181</v>
      </c>
      <c r="CS64" s="10">
        <v>24330859.42869838</v>
      </c>
      <c r="CT64" s="10">
        <v>110161138.42869838</v>
      </c>
      <c r="CU64" s="10">
        <v>103803922</v>
      </c>
      <c r="CV64" s="10">
        <v>0</v>
      </c>
      <c r="CW64" s="10">
        <v>103803922</v>
      </c>
      <c r="CX64" s="10">
        <v>0</v>
      </c>
      <c r="CY64" s="30">
        <v>0</v>
      </c>
      <c r="CZ64" s="10">
        <v>0</v>
      </c>
      <c r="DA64" s="10">
        <v>0</v>
      </c>
    </row>
    <row r="65" spans="1:105" s="6" customFormat="1" ht="13" x14ac:dyDescent="0.3">
      <c r="A65" s="27" t="s">
        <v>396</v>
      </c>
      <c r="B65" s="14">
        <v>0</v>
      </c>
      <c r="C65" s="28">
        <v>1</v>
      </c>
      <c r="D65" s="29">
        <v>44515</v>
      </c>
      <c r="E65" s="30" t="s">
        <v>292</v>
      </c>
      <c r="F65" s="56" t="s">
        <v>292</v>
      </c>
      <c r="G65" s="56" t="s">
        <v>292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55">
        <v>0</v>
      </c>
      <c r="Q65" s="7">
        <v>0</v>
      </c>
      <c r="R65" s="7">
        <v>0</v>
      </c>
      <c r="S65" s="7">
        <v>0</v>
      </c>
      <c r="T65" s="10">
        <v>0</v>
      </c>
      <c r="U65" s="31"/>
      <c r="V65" s="10">
        <v>0</v>
      </c>
      <c r="W65" s="31"/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31"/>
      <c r="AD65" s="7">
        <v>0</v>
      </c>
      <c r="AE65" s="10">
        <v>0</v>
      </c>
      <c r="AF65" s="7">
        <v>0</v>
      </c>
      <c r="AG65" s="7">
        <v>0</v>
      </c>
      <c r="AH65" s="55">
        <v>0</v>
      </c>
      <c r="AI65" s="10">
        <v>0</v>
      </c>
      <c r="AJ65" s="7">
        <v>0</v>
      </c>
      <c r="AK65" s="7">
        <v>0</v>
      </c>
      <c r="AL65" s="10">
        <v>0</v>
      </c>
      <c r="AM65" s="31"/>
      <c r="AN65" s="31"/>
      <c r="AO65" s="7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v>0</v>
      </c>
      <c r="AV65" s="10">
        <v>0</v>
      </c>
      <c r="AW65" s="30">
        <v>0</v>
      </c>
      <c r="AX65" s="10">
        <v>0</v>
      </c>
      <c r="AY65" s="10">
        <v>0</v>
      </c>
      <c r="BA65" s="7">
        <v>0</v>
      </c>
      <c r="BB65" s="7">
        <v>0</v>
      </c>
      <c r="BC65" s="7">
        <v>0</v>
      </c>
      <c r="BD65" s="10">
        <v>0</v>
      </c>
      <c r="BE65" s="10">
        <v>0</v>
      </c>
      <c r="BF65" s="10">
        <v>0</v>
      </c>
      <c r="BG65" s="10">
        <v>0</v>
      </c>
      <c r="BI65" s="7">
        <v>0</v>
      </c>
      <c r="BJ65" s="7">
        <v>0</v>
      </c>
      <c r="BK65" s="7">
        <v>0</v>
      </c>
      <c r="BL65" s="7">
        <v>0</v>
      </c>
      <c r="BM65" s="7">
        <v>0</v>
      </c>
      <c r="BN65" s="7">
        <v>0</v>
      </c>
      <c r="BO65" s="7">
        <v>0</v>
      </c>
      <c r="BP65" s="7">
        <v>0</v>
      </c>
      <c r="BQ65" s="55">
        <v>0</v>
      </c>
      <c r="BR65" s="7">
        <v>0</v>
      </c>
      <c r="BS65" s="7">
        <v>0</v>
      </c>
      <c r="BT65" s="7">
        <v>0</v>
      </c>
      <c r="BU65" s="7">
        <v>0</v>
      </c>
      <c r="BV65" s="31"/>
      <c r="BW65" s="7">
        <v>0</v>
      </c>
      <c r="BX65" s="31"/>
      <c r="BY65" s="7">
        <v>0</v>
      </c>
      <c r="BZ65" s="10">
        <v>0</v>
      </c>
      <c r="CB65" s="10">
        <v>0</v>
      </c>
      <c r="CC65" s="10">
        <v>0</v>
      </c>
      <c r="CD65" s="10">
        <v>0</v>
      </c>
      <c r="CE65" s="31"/>
      <c r="CF65" s="10">
        <v>0</v>
      </c>
      <c r="CG65" s="10">
        <v>0</v>
      </c>
      <c r="CH65" s="10">
        <v>0</v>
      </c>
      <c r="CI65" s="10">
        <v>0</v>
      </c>
      <c r="CJ65" s="10">
        <v>0</v>
      </c>
      <c r="CK65" s="10">
        <v>0</v>
      </c>
      <c r="CL65" s="10">
        <v>0</v>
      </c>
      <c r="CM65" s="10">
        <v>0</v>
      </c>
      <c r="CN65" s="10">
        <v>0</v>
      </c>
      <c r="CO65" s="31"/>
      <c r="CP65" s="31"/>
      <c r="CQ65" s="10">
        <v>0</v>
      </c>
      <c r="CR65" s="10">
        <v>0</v>
      </c>
      <c r="CS65" s="10">
        <v>0</v>
      </c>
      <c r="CT65" s="10">
        <v>0</v>
      </c>
      <c r="CU65" s="10">
        <v>0</v>
      </c>
      <c r="CV65" s="10">
        <v>0</v>
      </c>
      <c r="CW65" s="10">
        <v>0</v>
      </c>
      <c r="CX65" s="10">
        <v>0</v>
      </c>
      <c r="CY65" s="30">
        <v>0</v>
      </c>
      <c r="CZ65" s="10">
        <v>0</v>
      </c>
      <c r="DA65" s="10">
        <v>0</v>
      </c>
    </row>
    <row r="66" spans="1:105" s="6" customFormat="1" ht="13" x14ac:dyDescent="0.3">
      <c r="A66" s="27" t="s">
        <v>35</v>
      </c>
      <c r="B66" s="14">
        <v>1</v>
      </c>
      <c r="C66" s="28">
        <v>1</v>
      </c>
      <c r="D66" s="29">
        <v>44770</v>
      </c>
      <c r="E66" s="30">
        <v>1</v>
      </c>
      <c r="F66" s="56">
        <v>1</v>
      </c>
      <c r="G66" s="56">
        <v>1</v>
      </c>
      <c r="H66" s="7">
        <v>146411.35</v>
      </c>
      <c r="I66" s="7">
        <v>1140463.0900000001</v>
      </c>
      <c r="J66" s="7">
        <v>54841.54</v>
      </c>
      <c r="K66" s="7">
        <v>4692.32</v>
      </c>
      <c r="L66" s="7">
        <v>243.28</v>
      </c>
      <c r="M66" s="7">
        <v>162103.22</v>
      </c>
      <c r="N66" s="7">
        <v>0</v>
      </c>
      <c r="O66" s="7">
        <v>457345.64</v>
      </c>
      <c r="P66" s="55">
        <v>0</v>
      </c>
      <c r="Q66" s="7">
        <v>18375.29</v>
      </c>
      <c r="R66" s="7">
        <v>0</v>
      </c>
      <c r="S66" s="7">
        <v>368009.14</v>
      </c>
      <c r="T66" s="10">
        <v>2352484.8700000006</v>
      </c>
      <c r="U66" s="31"/>
      <c r="V66" s="10">
        <v>2855</v>
      </c>
      <c r="W66" s="31"/>
      <c r="X66" s="10">
        <v>2855</v>
      </c>
      <c r="Y66" s="10">
        <v>2349629.8700000006</v>
      </c>
      <c r="Z66" s="10">
        <v>19524</v>
      </c>
      <c r="AA66" s="10">
        <v>0</v>
      </c>
      <c r="AB66" s="10">
        <v>0</v>
      </c>
      <c r="AC66" s="31"/>
      <c r="AD66" s="7">
        <v>0</v>
      </c>
      <c r="AE66" s="10">
        <v>293000</v>
      </c>
      <c r="AF66" s="7">
        <v>104160</v>
      </c>
      <c r="AG66" s="7">
        <v>0</v>
      </c>
      <c r="AH66" s="55">
        <v>0</v>
      </c>
      <c r="AI66" s="10">
        <v>0</v>
      </c>
      <c r="AJ66" s="7">
        <v>0</v>
      </c>
      <c r="AK66" s="7">
        <v>150450</v>
      </c>
      <c r="AL66" s="10">
        <v>567134</v>
      </c>
      <c r="AM66" s="31"/>
      <c r="AN66" s="31"/>
      <c r="AO66" s="7">
        <v>45501</v>
      </c>
      <c r="AP66" s="10">
        <v>45501</v>
      </c>
      <c r="AQ66" s="10">
        <v>521633</v>
      </c>
      <c r="AR66" s="10">
        <v>2871262.8700000006</v>
      </c>
      <c r="AS66" s="10">
        <v>2483400</v>
      </c>
      <c r="AT66" s="10">
        <v>0</v>
      </c>
      <c r="AU66" s="10">
        <v>2483400</v>
      </c>
      <c r="AV66" s="10">
        <v>0</v>
      </c>
      <c r="AW66" s="30">
        <v>0</v>
      </c>
      <c r="AX66" s="10">
        <v>0</v>
      </c>
      <c r="AY66" s="10">
        <v>0</v>
      </c>
      <c r="BA66" s="7">
        <v>0</v>
      </c>
      <c r="BB66" s="7">
        <v>2485381</v>
      </c>
      <c r="BC66" s="7">
        <v>2518009.772211513</v>
      </c>
      <c r="BD66" s="10">
        <v>32628.772211513016</v>
      </c>
      <c r="BE66" s="10">
        <v>32628.772211513016</v>
      </c>
      <c r="BF66" s="10">
        <v>0</v>
      </c>
      <c r="BG66" s="10">
        <v>2855</v>
      </c>
      <c r="BI66" s="7">
        <v>176820.52</v>
      </c>
      <c r="BJ66" s="7">
        <v>1134050.08</v>
      </c>
      <c r="BK66" s="7">
        <v>59146</v>
      </c>
      <c r="BL66" s="7">
        <v>4000</v>
      </c>
      <c r="BM66" s="7">
        <v>0</v>
      </c>
      <c r="BN66" s="7">
        <v>186678.39999999999</v>
      </c>
      <c r="BO66" s="7">
        <v>0</v>
      </c>
      <c r="BP66" s="7">
        <v>424215.02</v>
      </c>
      <c r="BQ66" s="55">
        <v>39826.49</v>
      </c>
      <c r="BR66" s="7">
        <v>21584</v>
      </c>
      <c r="BS66" s="7">
        <v>0</v>
      </c>
      <c r="BT66" s="7">
        <v>412148</v>
      </c>
      <c r="BU66" s="7">
        <v>2458468.5099999998</v>
      </c>
      <c r="BV66" s="31"/>
      <c r="BW66" s="7">
        <v>4788</v>
      </c>
      <c r="BX66" s="31"/>
      <c r="BY66" s="7">
        <v>4788</v>
      </c>
      <c r="BZ66" s="10">
        <v>2453680.5099999998</v>
      </c>
      <c r="CB66" s="10">
        <v>0</v>
      </c>
      <c r="CC66" s="10">
        <v>0</v>
      </c>
      <c r="CD66" s="10">
        <v>0</v>
      </c>
      <c r="CE66" s="31"/>
      <c r="CF66" s="10">
        <v>0</v>
      </c>
      <c r="CG66" s="10">
        <v>0</v>
      </c>
      <c r="CH66" s="10">
        <v>105378</v>
      </c>
      <c r="CI66" s="10">
        <v>0</v>
      </c>
      <c r="CJ66" s="10">
        <v>0</v>
      </c>
      <c r="CK66" s="10">
        <v>0</v>
      </c>
      <c r="CL66" s="10">
        <v>0</v>
      </c>
      <c r="CM66" s="10">
        <v>526127</v>
      </c>
      <c r="CN66" s="10">
        <v>631505</v>
      </c>
      <c r="CO66" s="31"/>
      <c r="CP66" s="31"/>
      <c r="CQ66" s="10">
        <v>46971.6</v>
      </c>
      <c r="CR66" s="10">
        <v>46971.6</v>
      </c>
      <c r="CS66" s="10">
        <v>584533.4</v>
      </c>
      <c r="CT66" s="10">
        <v>3038213.9099999997</v>
      </c>
      <c r="CU66" s="10">
        <v>2541177</v>
      </c>
      <c r="CV66" s="10">
        <v>0</v>
      </c>
      <c r="CW66" s="10">
        <v>2541177</v>
      </c>
      <c r="CX66" s="10">
        <v>0</v>
      </c>
      <c r="CY66" s="30">
        <v>0</v>
      </c>
      <c r="CZ66" s="10">
        <v>0</v>
      </c>
      <c r="DA66" s="10">
        <v>0</v>
      </c>
    </row>
    <row r="67" spans="1:105" s="6" customFormat="1" ht="13" x14ac:dyDescent="0.3">
      <c r="A67" s="27" t="s">
        <v>296</v>
      </c>
      <c r="B67" s="14">
        <v>1</v>
      </c>
      <c r="C67" s="28">
        <v>1</v>
      </c>
      <c r="D67" s="29">
        <v>44533</v>
      </c>
      <c r="E67" s="30">
        <v>1</v>
      </c>
      <c r="F67" s="56">
        <v>1</v>
      </c>
      <c r="G67" s="56">
        <v>1</v>
      </c>
      <c r="H67" s="7">
        <v>628926</v>
      </c>
      <c r="I67" s="7">
        <v>16290994</v>
      </c>
      <c r="J67" s="7">
        <v>343918</v>
      </c>
      <c r="K67" s="7">
        <v>0</v>
      </c>
      <c r="L67" s="7">
        <v>409575</v>
      </c>
      <c r="M67" s="7">
        <v>1171022</v>
      </c>
      <c r="N67" s="7">
        <v>101341</v>
      </c>
      <c r="O67" s="7">
        <v>0</v>
      </c>
      <c r="P67" s="55">
        <v>0</v>
      </c>
      <c r="Q67" s="7">
        <v>0</v>
      </c>
      <c r="R67" s="7">
        <v>0</v>
      </c>
      <c r="S67" s="7">
        <v>3377500</v>
      </c>
      <c r="T67" s="10">
        <v>22323276</v>
      </c>
      <c r="U67" s="31"/>
      <c r="V67" s="10">
        <v>0</v>
      </c>
      <c r="W67" s="31"/>
      <c r="X67" s="10">
        <v>0</v>
      </c>
      <c r="Y67" s="10">
        <v>22323276</v>
      </c>
      <c r="Z67" s="10">
        <v>98480</v>
      </c>
      <c r="AA67" s="10">
        <v>0</v>
      </c>
      <c r="AB67" s="10">
        <v>0</v>
      </c>
      <c r="AC67" s="31"/>
      <c r="AD67" s="7">
        <v>0</v>
      </c>
      <c r="AE67" s="10">
        <v>1533385</v>
      </c>
      <c r="AF67" s="7">
        <v>949215</v>
      </c>
      <c r="AG67" s="7">
        <v>2681704</v>
      </c>
      <c r="AH67" s="55">
        <v>789896</v>
      </c>
      <c r="AI67" s="10">
        <v>0</v>
      </c>
      <c r="AJ67" s="7">
        <v>0</v>
      </c>
      <c r="AK67" s="7">
        <v>1565161</v>
      </c>
      <c r="AL67" s="10">
        <v>7617841</v>
      </c>
      <c r="AM67" s="31"/>
      <c r="AN67" s="31"/>
      <c r="AO67" s="7">
        <v>138621.6627862532</v>
      </c>
      <c r="AP67" s="10">
        <v>138621.6627862532</v>
      </c>
      <c r="AQ67" s="10">
        <v>7479219.3372137472</v>
      </c>
      <c r="AR67" s="10">
        <v>29802495.337213747</v>
      </c>
      <c r="AS67" s="10">
        <v>25739350</v>
      </c>
      <c r="AT67" s="10">
        <v>0</v>
      </c>
      <c r="AU67" s="10">
        <v>25739350</v>
      </c>
      <c r="AV67" s="10">
        <v>0</v>
      </c>
      <c r="AW67" s="30">
        <v>0</v>
      </c>
      <c r="AX67" s="10">
        <v>0</v>
      </c>
      <c r="AY67" s="10">
        <v>0</v>
      </c>
      <c r="BA67" s="7">
        <v>0</v>
      </c>
      <c r="BB67" s="7">
        <v>24086138</v>
      </c>
      <c r="BC67" s="7">
        <v>27273291.975814655</v>
      </c>
      <c r="BD67" s="10">
        <v>3187153.9758146554</v>
      </c>
      <c r="BE67" s="10">
        <v>3187153.9758146554</v>
      </c>
      <c r="BF67" s="10">
        <v>0</v>
      </c>
      <c r="BG67" s="10">
        <v>0</v>
      </c>
      <c r="BI67" s="7">
        <v>646057</v>
      </c>
      <c r="BJ67" s="7">
        <v>16717466</v>
      </c>
      <c r="BK67" s="7">
        <v>368298</v>
      </c>
      <c r="BL67" s="7">
        <v>0</v>
      </c>
      <c r="BM67" s="7">
        <v>515555</v>
      </c>
      <c r="BN67" s="7">
        <v>1171102</v>
      </c>
      <c r="BO67" s="7">
        <v>100000</v>
      </c>
      <c r="BP67" s="7">
        <v>0</v>
      </c>
      <c r="BQ67" s="55">
        <v>0</v>
      </c>
      <c r="BR67" s="7">
        <v>0</v>
      </c>
      <c r="BS67" s="7">
        <v>0</v>
      </c>
      <c r="BT67" s="7">
        <v>3905186</v>
      </c>
      <c r="BU67" s="7">
        <v>23423664</v>
      </c>
      <c r="BV67" s="31"/>
      <c r="BW67" s="7">
        <v>120000</v>
      </c>
      <c r="BX67" s="31"/>
      <c r="BY67" s="7">
        <v>120000</v>
      </c>
      <c r="BZ67" s="10">
        <v>23303664</v>
      </c>
      <c r="CB67" s="10">
        <v>152112</v>
      </c>
      <c r="CC67" s="10">
        <v>0</v>
      </c>
      <c r="CD67" s="10">
        <v>0</v>
      </c>
      <c r="CE67" s="31"/>
      <c r="CF67" s="10">
        <v>0</v>
      </c>
      <c r="CG67" s="10">
        <v>1421914</v>
      </c>
      <c r="CH67" s="10">
        <v>1065070</v>
      </c>
      <c r="CI67" s="10">
        <v>2742640</v>
      </c>
      <c r="CJ67" s="10">
        <v>813593</v>
      </c>
      <c r="CK67" s="10">
        <v>0</v>
      </c>
      <c r="CL67" s="10">
        <v>0</v>
      </c>
      <c r="CM67" s="10">
        <v>1621746</v>
      </c>
      <c r="CN67" s="10">
        <v>7817075</v>
      </c>
      <c r="CO67" s="31"/>
      <c r="CP67" s="31"/>
      <c r="CQ67" s="10">
        <v>195729.42569077751</v>
      </c>
      <c r="CR67" s="10">
        <v>195729.42569077751</v>
      </c>
      <c r="CS67" s="10">
        <v>7621345.5743092224</v>
      </c>
      <c r="CT67" s="10">
        <v>30925009.574309222</v>
      </c>
      <c r="CU67" s="10">
        <v>26864609</v>
      </c>
      <c r="CV67" s="10">
        <v>0</v>
      </c>
      <c r="CW67" s="10">
        <v>26864609</v>
      </c>
      <c r="CX67" s="10">
        <v>0</v>
      </c>
      <c r="CY67" s="30">
        <v>0</v>
      </c>
      <c r="CZ67" s="10">
        <v>0</v>
      </c>
      <c r="DA67" s="10">
        <v>0</v>
      </c>
    </row>
    <row r="68" spans="1:105" s="6" customFormat="1" ht="13" x14ac:dyDescent="0.3">
      <c r="A68" s="27" t="s">
        <v>36</v>
      </c>
      <c r="B68" s="14">
        <v>1</v>
      </c>
      <c r="C68" s="28">
        <v>1</v>
      </c>
      <c r="D68" s="29">
        <v>44484</v>
      </c>
      <c r="E68" s="30">
        <v>1</v>
      </c>
      <c r="F68" s="56">
        <v>1</v>
      </c>
      <c r="G68" s="56">
        <v>1</v>
      </c>
      <c r="H68" s="7">
        <v>927265.07000000007</v>
      </c>
      <c r="I68" s="7">
        <v>15790172.189999998</v>
      </c>
      <c r="J68" s="7">
        <v>280736.56</v>
      </c>
      <c r="K68" s="7">
        <v>0</v>
      </c>
      <c r="L68" s="7">
        <v>585140.46000000008</v>
      </c>
      <c r="M68" s="7">
        <v>1569930.7600000002</v>
      </c>
      <c r="N68" s="7">
        <v>0</v>
      </c>
      <c r="O68" s="7">
        <v>26001.65</v>
      </c>
      <c r="P68" s="55">
        <v>0</v>
      </c>
      <c r="Q68" s="7">
        <v>51490.559999999998</v>
      </c>
      <c r="R68" s="7">
        <v>0</v>
      </c>
      <c r="S68" s="7">
        <v>1149833.81</v>
      </c>
      <c r="T68" s="10">
        <v>20380571.059999995</v>
      </c>
      <c r="U68" s="31"/>
      <c r="V68" s="10">
        <v>0</v>
      </c>
      <c r="W68" s="31"/>
      <c r="X68" s="10">
        <v>0</v>
      </c>
      <c r="Y68" s="10">
        <v>20380571.059999995</v>
      </c>
      <c r="Z68" s="10">
        <v>182427.5</v>
      </c>
      <c r="AA68" s="10">
        <v>0</v>
      </c>
      <c r="AB68" s="10">
        <v>0</v>
      </c>
      <c r="AC68" s="31"/>
      <c r="AD68" s="7">
        <v>0</v>
      </c>
      <c r="AE68" s="10">
        <v>729598.21</v>
      </c>
      <c r="AF68" s="7">
        <v>1144985.71</v>
      </c>
      <c r="AG68" s="7">
        <v>3079290.8796479995</v>
      </c>
      <c r="AH68" s="55">
        <v>275861.31689999998</v>
      </c>
      <c r="AI68" s="10">
        <v>0</v>
      </c>
      <c r="AJ68" s="7">
        <v>0</v>
      </c>
      <c r="AK68" s="7">
        <v>208424</v>
      </c>
      <c r="AL68" s="10">
        <v>5620587.6165479999</v>
      </c>
      <c r="AM68" s="31"/>
      <c r="AN68" s="31"/>
      <c r="AO68" s="7">
        <v>48808.623275170656</v>
      </c>
      <c r="AP68" s="10">
        <v>48808.623275170656</v>
      </c>
      <c r="AQ68" s="10">
        <v>5571778.9932728289</v>
      </c>
      <c r="AR68" s="10">
        <v>25952350.053272825</v>
      </c>
      <c r="AS68" s="10">
        <v>15547528</v>
      </c>
      <c r="AT68" s="10">
        <v>0</v>
      </c>
      <c r="AU68" s="10">
        <v>15547528</v>
      </c>
      <c r="AV68" s="10">
        <v>0</v>
      </c>
      <c r="AW68" s="30">
        <v>0</v>
      </c>
      <c r="AX68" s="10">
        <v>0</v>
      </c>
      <c r="AY68" s="10">
        <v>0</v>
      </c>
      <c r="BA68" s="7">
        <v>91808.53</v>
      </c>
      <c r="BB68" s="7">
        <v>15684449</v>
      </c>
      <c r="BC68" s="7">
        <v>25024864.321568836</v>
      </c>
      <c r="BD68" s="10">
        <v>9340415.3215688355</v>
      </c>
      <c r="BE68" s="10">
        <v>9248606.7915688362</v>
      </c>
      <c r="BF68" s="10">
        <v>0</v>
      </c>
      <c r="BG68" s="10">
        <v>0</v>
      </c>
      <c r="BI68" s="7">
        <v>1041026</v>
      </c>
      <c r="BJ68" s="7">
        <v>16572032</v>
      </c>
      <c r="BK68" s="7">
        <v>313240</v>
      </c>
      <c r="BL68" s="7">
        <v>0</v>
      </c>
      <c r="BM68" s="7">
        <v>569981</v>
      </c>
      <c r="BN68" s="7">
        <v>1367248</v>
      </c>
      <c r="BO68" s="7">
        <v>0</v>
      </c>
      <c r="BP68" s="7">
        <v>40000</v>
      </c>
      <c r="BQ68" s="55">
        <v>0</v>
      </c>
      <c r="BR68" s="7">
        <v>51491</v>
      </c>
      <c r="BS68" s="7">
        <v>0</v>
      </c>
      <c r="BT68" s="7">
        <v>1187528</v>
      </c>
      <c r="BU68" s="7">
        <v>21142546</v>
      </c>
      <c r="BV68" s="31"/>
      <c r="BW68" s="7">
        <v>0</v>
      </c>
      <c r="BX68" s="31"/>
      <c r="BY68" s="7">
        <v>0</v>
      </c>
      <c r="BZ68" s="10">
        <v>21142546</v>
      </c>
      <c r="CB68" s="10">
        <v>186606</v>
      </c>
      <c r="CC68" s="10">
        <v>0</v>
      </c>
      <c r="CD68" s="10">
        <v>0</v>
      </c>
      <c r="CE68" s="31"/>
      <c r="CF68" s="10">
        <v>0</v>
      </c>
      <c r="CG68" s="10">
        <v>647157</v>
      </c>
      <c r="CH68" s="10">
        <v>1388837.9724999999</v>
      </c>
      <c r="CI68" s="10">
        <v>3277416.3515999997</v>
      </c>
      <c r="CJ68" s="10">
        <v>343127.88</v>
      </c>
      <c r="CK68" s="10">
        <v>0</v>
      </c>
      <c r="CL68" s="10">
        <v>0</v>
      </c>
      <c r="CM68" s="10">
        <v>240227</v>
      </c>
      <c r="CN68" s="10">
        <v>6083372.2040999997</v>
      </c>
      <c r="CO68" s="31"/>
      <c r="CP68" s="31"/>
      <c r="CQ68" s="10">
        <v>60411.12687068533</v>
      </c>
      <c r="CR68" s="10">
        <v>60411.12687068533</v>
      </c>
      <c r="CS68" s="10">
        <v>6022961.0772293145</v>
      </c>
      <c r="CT68" s="10">
        <v>27165507.077229314</v>
      </c>
      <c r="CU68" s="10">
        <v>15483664</v>
      </c>
      <c r="CV68" s="10">
        <v>0</v>
      </c>
      <c r="CW68" s="10">
        <v>15483664</v>
      </c>
      <c r="CX68" s="10">
        <v>0</v>
      </c>
      <c r="CY68" s="30">
        <v>0</v>
      </c>
      <c r="CZ68" s="10">
        <v>0</v>
      </c>
      <c r="DA68" s="10">
        <v>0</v>
      </c>
    </row>
    <row r="69" spans="1:105" s="6" customFormat="1" ht="13" x14ac:dyDescent="0.3">
      <c r="A69" s="27" t="s">
        <v>397</v>
      </c>
      <c r="B69" s="14">
        <v>0</v>
      </c>
      <c r="C69" s="28">
        <v>1</v>
      </c>
      <c r="D69" s="29">
        <v>44569</v>
      </c>
      <c r="E69" s="30" t="s">
        <v>292</v>
      </c>
      <c r="F69" s="56" t="s">
        <v>292</v>
      </c>
      <c r="G69" s="56" t="s">
        <v>292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55">
        <v>0</v>
      </c>
      <c r="Q69" s="7">
        <v>0</v>
      </c>
      <c r="R69" s="7">
        <v>0</v>
      </c>
      <c r="S69" s="7">
        <v>0</v>
      </c>
      <c r="T69" s="10">
        <v>0</v>
      </c>
      <c r="U69" s="31"/>
      <c r="V69" s="10">
        <v>0</v>
      </c>
      <c r="W69" s="31"/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31"/>
      <c r="AD69" s="7">
        <v>0</v>
      </c>
      <c r="AE69" s="10">
        <v>0</v>
      </c>
      <c r="AF69" s="7">
        <v>0</v>
      </c>
      <c r="AG69" s="7">
        <v>0</v>
      </c>
      <c r="AH69" s="55">
        <v>0</v>
      </c>
      <c r="AI69" s="10">
        <v>0</v>
      </c>
      <c r="AJ69" s="7">
        <v>0</v>
      </c>
      <c r="AK69" s="7">
        <v>343691.6</v>
      </c>
      <c r="AL69" s="10">
        <v>343691.6</v>
      </c>
      <c r="AM69" s="31"/>
      <c r="AN69" s="31"/>
      <c r="AO69" s="7">
        <v>0</v>
      </c>
      <c r="AP69" s="10">
        <v>0</v>
      </c>
      <c r="AQ69" s="10">
        <v>343691.6</v>
      </c>
      <c r="AR69" s="10">
        <v>343691.6</v>
      </c>
      <c r="AS69" s="10">
        <v>0</v>
      </c>
      <c r="AT69" s="10">
        <v>0</v>
      </c>
      <c r="AU69" s="10">
        <v>0</v>
      </c>
      <c r="AV69" s="10">
        <v>0</v>
      </c>
      <c r="AW69" s="30">
        <v>0</v>
      </c>
      <c r="AX69" s="10">
        <v>0</v>
      </c>
      <c r="AY69" s="10">
        <v>0</v>
      </c>
      <c r="BA69" s="7">
        <v>0</v>
      </c>
      <c r="BB69" s="7">
        <v>670.85</v>
      </c>
      <c r="BC69" s="7">
        <v>2305156.3199999998</v>
      </c>
      <c r="BD69" s="10">
        <v>2304485.4699999997</v>
      </c>
      <c r="BE69" s="10">
        <v>2304485.4699999997</v>
      </c>
      <c r="BF69" s="10">
        <v>0</v>
      </c>
      <c r="BG69" s="10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0</v>
      </c>
      <c r="BO69" s="7">
        <v>0</v>
      </c>
      <c r="BP69" s="7">
        <v>0</v>
      </c>
      <c r="BQ69" s="55">
        <v>0</v>
      </c>
      <c r="BR69" s="7">
        <v>0</v>
      </c>
      <c r="BS69" s="7">
        <v>0</v>
      </c>
      <c r="BT69" s="7">
        <v>0</v>
      </c>
      <c r="BU69" s="7">
        <v>0</v>
      </c>
      <c r="BV69" s="31"/>
      <c r="BW69" s="7">
        <v>0</v>
      </c>
      <c r="BX69" s="31"/>
      <c r="BY69" s="7">
        <v>0</v>
      </c>
      <c r="BZ69" s="10">
        <v>0</v>
      </c>
      <c r="CB69" s="10">
        <v>0</v>
      </c>
      <c r="CC69" s="10">
        <v>0</v>
      </c>
      <c r="CD69" s="10">
        <v>0</v>
      </c>
      <c r="CE69" s="31"/>
      <c r="CF69" s="10">
        <v>0</v>
      </c>
      <c r="CG69" s="10">
        <v>0</v>
      </c>
      <c r="CH69" s="10">
        <v>0</v>
      </c>
      <c r="CI69" s="10">
        <v>0</v>
      </c>
      <c r="CJ69" s="10">
        <v>0</v>
      </c>
      <c r="CK69" s="10">
        <v>0</v>
      </c>
      <c r="CL69" s="10">
        <v>0</v>
      </c>
      <c r="CM69" s="10">
        <v>341347</v>
      </c>
      <c r="CN69" s="10">
        <v>341347</v>
      </c>
      <c r="CO69" s="31"/>
      <c r="CP69" s="31"/>
      <c r="CQ69" s="10">
        <v>0</v>
      </c>
      <c r="CR69" s="10">
        <v>0</v>
      </c>
      <c r="CS69" s="10">
        <v>341347</v>
      </c>
      <c r="CT69" s="10">
        <v>341347</v>
      </c>
      <c r="CU69" s="10">
        <v>0</v>
      </c>
      <c r="CV69" s="10">
        <v>0</v>
      </c>
      <c r="CW69" s="10">
        <v>0</v>
      </c>
      <c r="CX69" s="10">
        <v>0</v>
      </c>
      <c r="CY69" s="30">
        <v>0</v>
      </c>
      <c r="CZ69" s="10">
        <v>0</v>
      </c>
      <c r="DA69" s="10">
        <v>0</v>
      </c>
    </row>
    <row r="70" spans="1:105" s="6" customFormat="1" ht="13" x14ac:dyDescent="0.3">
      <c r="A70" s="27" t="s">
        <v>37</v>
      </c>
      <c r="B70" s="14">
        <v>1</v>
      </c>
      <c r="C70" s="28">
        <v>1</v>
      </c>
      <c r="D70" s="29">
        <v>44503</v>
      </c>
      <c r="E70" s="30">
        <v>1</v>
      </c>
      <c r="F70" s="56">
        <v>1</v>
      </c>
      <c r="G70" s="56">
        <v>1</v>
      </c>
      <c r="H70" s="7">
        <v>1180922</v>
      </c>
      <c r="I70" s="7">
        <v>30043942</v>
      </c>
      <c r="J70" s="7">
        <v>617697</v>
      </c>
      <c r="K70" s="7">
        <v>179000</v>
      </c>
      <c r="L70" s="7">
        <v>163097</v>
      </c>
      <c r="M70" s="7">
        <v>3760995.46</v>
      </c>
      <c r="N70" s="7">
        <v>543122</v>
      </c>
      <c r="O70" s="7">
        <v>85781</v>
      </c>
      <c r="P70" s="55">
        <v>0</v>
      </c>
      <c r="Q70" s="7">
        <v>0</v>
      </c>
      <c r="R70" s="7">
        <v>0</v>
      </c>
      <c r="S70" s="7">
        <v>1019806</v>
      </c>
      <c r="T70" s="10">
        <v>37594362.460000001</v>
      </c>
      <c r="U70" s="31"/>
      <c r="V70" s="10">
        <v>0</v>
      </c>
      <c r="W70" s="31"/>
      <c r="X70" s="10">
        <v>0</v>
      </c>
      <c r="Y70" s="10">
        <v>37594362.460000001</v>
      </c>
      <c r="Z70" s="10">
        <v>0</v>
      </c>
      <c r="AA70" s="10">
        <v>0</v>
      </c>
      <c r="AB70" s="10">
        <v>0</v>
      </c>
      <c r="AC70" s="31"/>
      <c r="AD70" s="7">
        <v>0</v>
      </c>
      <c r="AE70" s="10">
        <v>0</v>
      </c>
      <c r="AF70" s="7">
        <v>1936973</v>
      </c>
      <c r="AG70" s="7">
        <v>2077979</v>
      </c>
      <c r="AH70" s="55">
        <v>184831.92</v>
      </c>
      <c r="AI70" s="10">
        <v>0</v>
      </c>
      <c r="AJ70" s="7">
        <v>0</v>
      </c>
      <c r="AK70" s="7">
        <v>46636</v>
      </c>
      <c r="AL70" s="10">
        <v>4246419.92</v>
      </c>
      <c r="AM70" s="31"/>
      <c r="AN70" s="31"/>
      <c r="AO70" s="7">
        <v>541</v>
      </c>
      <c r="AP70" s="10">
        <v>541</v>
      </c>
      <c r="AQ70" s="10">
        <v>4245878.92</v>
      </c>
      <c r="AR70" s="10">
        <v>41840241.380000003</v>
      </c>
      <c r="AS70" s="10">
        <v>21359035</v>
      </c>
      <c r="AT70" s="10">
        <v>0</v>
      </c>
      <c r="AU70" s="10">
        <v>21359035</v>
      </c>
      <c r="AV70" s="10">
        <v>0</v>
      </c>
      <c r="AW70" s="30">
        <v>0</v>
      </c>
      <c r="AX70" s="10">
        <v>0</v>
      </c>
      <c r="AY70" s="10">
        <v>0</v>
      </c>
      <c r="BA70" s="7">
        <v>76406</v>
      </c>
      <c r="BB70" s="7">
        <v>20298742</v>
      </c>
      <c r="BC70" s="7">
        <v>41324495.64426668</v>
      </c>
      <c r="BD70" s="10">
        <v>21025753.64426668</v>
      </c>
      <c r="BE70" s="10">
        <v>20949347.64426668</v>
      </c>
      <c r="BF70" s="10">
        <v>0</v>
      </c>
      <c r="BG70" s="10">
        <v>0</v>
      </c>
      <c r="BI70" s="7">
        <v>1135068</v>
      </c>
      <c r="BJ70" s="7">
        <v>32321030</v>
      </c>
      <c r="BK70" s="7">
        <v>636386</v>
      </c>
      <c r="BL70" s="7">
        <v>0</v>
      </c>
      <c r="BM70" s="7">
        <v>244460</v>
      </c>
      <c r="BN70" s="7">
        <v>3713044</v>
      </c>
      <c r="BO70" s="7">
        <v>394489</v>
      </c>
      <c r="BP70" s="7">
        <v>73529</v>
      </c>
      <c r="BQ70" s="55">
        <v>0</v>
      </c>
      <c r="BR70" s="7">
        <v>0</v>
      </c>
      <c r="BS70" s="7">
        <v>0</v>
      </c>
      <c r="BT70" s="7">
        <v>878976</v>
      </c>
      <c r="BU70" s="7">
        <v>39396982</v>
      </c>
      <c r="BV70" s="31"/>
      <c r="BW70" s="7">
        <v>0</v>
      </c>
      <c r="BX70" s="31"/>
      <c r="BY70" s="7">
        <v>0</v>
      </c>
      <c r="BZ70" s="10">
        <v>39396982</v>
      </c>
      <c r="CB70" s="10">
        <v>0</v>
      </c>
      <c r="CC70" s="10">
        <v>0</v>
      </c>
      <c r="CD70" s="10">
        <v>0</v>
      </c>
      <c r="CE70" s="31"/>
      <c r="CF70" s="10">
        <v>0</v>
      </c>
      <c r="CG70" s="10">
        <v>0</v>
      </c>
      <c r="CH70" s="10">
        <v>1954568</v>
      </c>
      <c r="CI70" s="10">
        <v>2238816</v>
      </c>
      <c r="CJ70" s="10">
        <v>285279</v>
      </c>
      <c r="CK70" s="10">
        <v>0</v>
      </c>
      <c r="CL70" s="10">
        <v>0</v>
      </c>
      <c r="CM70" s="10">
        <v>40022</v>
      </c>
      <c r="CN70" s="10">
        <v>4518685</v>
      </c>
      <c r="CO70" s="31"/>
      <c r="CP70" s="31"/>
      <c r="CQ70" s="10">
        <v>2451.6</v>
      </c>
      <c r="CR70" s="10">
        <v>2451.6</v>
      </c>
      <c r="CS70" s="10">
        <v>4516233.4000000004</v>
      </c>
      <c r="CT70" s="10">
        <v>43913215.399999999</v>
      </c>
      <c r="CU70" s="10">
        <v>21318091</v>
      </c>
      <c r="CV70" s="10">
        <v>0</v>
      </c>
      <c r="CW70" s="10">
        <v>21318091</v>
      </c>
      <c r="CX70" s="10">
        <v>0</v>
      </c>
      <c r="CY70" s="30">
        <v>0</v>
      </c>
      <c r="CZ70" s="10">
        <v>0</v>
      </c>
      <c r="DA70" s="10">
        <v>0</v>
      </c>
    </row>
    <row r="71" spans="1:105" s="6" customFormat="1" ht="13" x14ac:dyDescent="0.3">
      <c r="A71" s="27" t="s">
        <v>38</v>
      </c>
      <c r="B71" s="14">
        <v>1</v>
      </c>
      <c r="C71" s="28">
        <v>1</v>
      </c>
      <c r="D71" s="29">
        <v>44489</v>
      </c>
      <c r="E71" s="30">
        <v>1</v>
      </c>
      <c r="F71" s="56">
        <v>1</v>
      </c>
      <c r="G71" s="56">
        <v>1</v>
      </c>
      <c r="H71" s="7">
        <v>71291.489999999991</v>
      </c>
      <c r="I71" s="7">
        <v>1847880.1700000002</v>
      </c>
      <c r="J71" s="7">
        <v>56923.83</v>
      </c>
      <c r="K71" s="7">
        <v>14981.96</v>
      </c>
      <c r="L71" s="7">
        <v>1015.41</v>
      </c>
      <c r="M71" s="7">
        <v>222391.02999999997</v>
      </c>
      <c r="N71" s="7">
        <v>0</v>
      </c>
      <c r="O71" s="7">
        <v>28610.560000000001</v>
      </c>
      <c r="P71" s="55">
        <v>0</v>
      </c>
      <c r="Q71" s="7">
        <v>0</v>
      </c>
      <c r="R71" s="7">
        <v>0</v>
      </c>
      <c r="S71" s="7">
        <v>0</v>
      </c>
      <c r="T71" s="10">
        <v>2243094.4500000002</v>
      </c>
      <c r="U71" s="31"/>
      <c r="V71" s="10">
        <v>314162</v>
      </c>
      <c r="W71" s="31"/>
      <c r="X71" s="10">
        <v>314162</v>
      </c>
      <c r="Y71" s="10">
        <v>1928932.4500000002</v>
      </c>
      <c r="Z71" s="10">
        <v>16401</v>
      </c>
      <c r="AA71" s="10">
        <v>0</v>
      </c>
      <c r="AB71" s="10">
        <v>0</v>
      </c>
      <c r="AC71" s="31"/>
      <c r="AD71" s="7">
        <v>0</v>
      </c>
      <c r="AE71" s="10">
        <v>34705</v>
      </c>
      <c r="AF71" s="7">
        <v>112511.16</v>
      </c>
      <c r="AG71" s="7">
        <v>305541</v>
      </c>
      <c r="AH71" s="55">
        <v>10099.44</v>
      </c>
      <c r="AI71" s="10">
        <v>0</v>
      </c>
      <c r="AJ71" s="7">
        <v>0</v>
      </c>
      <c r="AK71" s="7">
        <v>79015</v>
      </c>
      <c r="AL71" s="10">
        <v>558272.60000000009</v>
      </c>
      <c r="AM71" s="31"/>
      <c r="AN71" s="31"/>
      <c r="AO71" s="7">
        <v>0</v>
      </c>
      <c r="AP71" s="10">
        <v>0</v>
      </c>
      <c r="AQ71" s="10">
        <v>558272.60000000009</v>
      </c>
      <c r="AR71" s="10">
        <v>2487205.0500000003</v>
      </c>
      <c r="AS71" s="10">
        <v>1364505</v>
      </c>
      <c r="AT71" s="10">
        <v>0</v>
      </c>
      <c r="AU71" s="10">
        <v>1364505</v>
      </c>
      <c r="AV71" s="10">
        <v>0</v>
      </c>
      <c r="AW71" s="30">
        <v>0</v>
      </c>
      <c r="AX71" s="10">
        <v>0</v>
      </c>
      <c r="AY71" s="10">
        <v>0</v>
      </c>
      <c r="BA71" s="7">
        <v>0</v>
      </c>
      <c r="BB71" s="7">
        <v>1437026</v>
      </c>
      <c r="BC71" s="7">
        <v>2689441.6165457773</v>
      </c>
      <c r="BD71" s="10">
        <v>1252415.6165457773</v>
      </c>
      <c r="BE71" s="10">
        <v>1252415.6165457773</v>
      </c>
      <c r="BF71" s="10">
        <v>0</v>
      </c>
      <c r="BG71" s="10">
        <v>314162</v>
      </c>
      <c r="BI71" s="7">
        <v>79617</v>
      </c>
      <c r="BJ71" s="7">
        <v>1506576</v>
      </c>
      <c r="BK71" s="7">
        <v>64990</v>
      </c>
      <c r="BL71" s="7">
        <v>5445</v>
      </c>
      <c r="BM71" s="7">
        <v>750</v>
      </c>
      <c r="BN71" s="7">
        <v>251133</v>
      </c>
      <c r="BO71" s="7">
        <v>0</v>
      </c>
      <c r="BP71" s="7">
        <v>37043</v>
      </c>
      <c r="BQ71" s="55">
        <v>0</v>
      </c>
      <c r="BR71" s="7">
        <v>0</v>
      </c>
      <c r="BS71" s="7">
        <v>0</v>
      </c>
      <c r="BT71" s="7">
        <v>0</v>
      </c>
      <c r="BU71" s="7">
        <v>1945554</v>
      </c>
      <c r="BV71" s="31"/>
      <c r="BW71" s="7">
        <v>330000</v>
      </c>
      <c r="BX71" s="31"/>
      <c r="BY71" s="7">
        <v>330000</v>
      </c>
      <c r="BZ71" s="10">
        <v>1615554</v>
      </c>
      <c r="CB71" s="10">
        <v>17220</v>
      </c>
      <c r="CC71" s="10">
        <v>0</v>
      </c>
      <c r="CD71" s="10">
        <v>0</v>
      </c>
      <c r="CE71" s="31"/>
      <c r="CF71" s="10">
        <v>0</v>
      </c>
      <c r="CG71" s="10">
        <v>88398</v>
      </c>
      <c r="CH71" s="10">
        <v>115324</v>
      </c>
      <c r="CI71" s="10">
        <v>313180</v>
      </c>
      <c r="CJ71" s="10">
        <v>13271.5</v>
      </c>
      <c r="CK71" s="10">
        <v>0</v>
      </c>
      <c r="CL71" s="10">
        <v>0</v>
      </c>
      <c r="CM71" s="10">
        <v>81395</v>
      </c>
      <c r="CN71" s="10">
        <v>628788.5</v>
      </c>
      <c r="CO71" s="31"/>
      <c r="CP71" s="31"/>
      <c r="CQ71" s="10">
        <v>0</v>
      </c>
      <c r="CR71" s="10">
        <v>0</v>
      </c>
      <c r="CS71" s="10">
        <v>628788.5</v>
      </c>
      <c r="CT71" s="10">
        <v>2244342.5</v>
      </c>
      <c r="CU71" s="10">
        <v>1392772</v>
      </c>
      <c r="CV71" s="10">
        <v>0</v>
      </c>
      <c r="CW71" s="10">
        <v>1392772</v>
      </c>
      <c r="CX71" s="10">
        <v>0</v>
      </c>
      <c r="CY71" s="30">
        <v>0</v>
      </c>
      <c r="CZ71" s="10">
        <v>0</v>
      </c>
      <c r="DA71" s="10">
        <v>0</v>
      </c>
    </row>
    <row r="72" spans="1:105" s="6" customFormat="1" ht="13" x14ac:dyDescent="0.3">
      <c r="A72" s="27" t="s">
        <v>398</v>
      </c>
      <c r="B72" s="14">
        <v>0</v>
      </c>
      <c r="C72" s="28">
        <v>1</v>
      </c>
      <c r="D72" s="29">
        <v>44640</v>
      </c>
      <c r="E72" s="30" t="s">
        <v>292</v>
      </c>
      <c r="F72" s="56" t="s">
        <v>292</v>
      </c>
      <c r="G72" s="56" t="s">
        <v>292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55">
        <v>0</v>
      </c>
      <c r="Q72" s="7">
        <v>0</v>
      </c>
      <c r="R72" s="7">
        <v>0</v>
      </c>
      <c r="S72" s="7">
        <v>0</v>
      </c>
      <c r="T72" s="10">
        <v>0</v>
      </c>
      <c r="U72" s="31"/>
      <c r="V72" s="10">
        <v>0</v>
      </c>
      <c r="W72" s="31"/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31"/>
      <c r="AD72" s="7">
        <v>0</v>
      </c>
      <c r="AE72" s="10">
        <v>0</v>
      </c>
      <c r="AF72" s="7">
        <v>0</v>
      </c>
      <c r="AG72" s="7">
        <v>0</v>
      </c>
      <c r="AH72" s="55">
        <v>0</v>
      </c>
      <c r="AI72" s="10">
        <v>0</v>
      </c>
      <c r="AJ72" s="7">
        <v>0</v>
      </c>
      <c r="AK72" s="7">
        <v>73600.08</v>
      </c>
      <c r="AL72" s="10">
        <v>73600.08</v>
      </c>
      <c r="AM72" s="31"/>
      <c r="AN72" s="31"/>
      <c r="AO72" s="7">
        <v>0</v>
      </c>
      <c r="AP72" s="10">
        <v>0</v>
      </c>
      <c r="AQ72" s="10">
        <v>73600.08</v>
      </c>
      <c r="AR72" s="10">
        <v>73600.08</v>
      </c>
      <c r="AS72" s="10">
        <v>146240</v>
      </c>
      <c r="AT72" s="10">
        <v>7241.2000000000007</v>
      </c>
      <c r="AU72" s="10">
        <v>153481.20000000001</v>
      </c>
      <c r="AV72" s="10">
        <v>-79881.12000000001</v>
      </c>
      <c r="AW72" s="30">
        <v>-0.54623304157549246</v>
      </c>
      <c r="AX72" s="10">
        <v>7312</v>
      </c>
      <c r="AY72" s="10">
        <v>-72569.12000000001</v>
      </c>
      <c r="BA72" s="7">
        <v>0</v>
      </c>
      <c r="BB72" s="7">
        <v>153074.45000000001</v>
      </c>
      <c r="BC72" s="7">
        <v>107790</v>
      </c>
      <c r="BD72" s="10">
        <v>-45284.450000000012</v>
      </c>
      <c r="BE72" s="10">
        <v>-45284.450000000012</v>
      </c>
      <c r="BF72" s="10">
        <v>0</v>
      </c>
      <c r="BG72" s="10">
        <v>0</v>
      </c>
      <c r="BI72" s="7">
        <v>0</v>
      </c>
      <c r="BJ72" s="7">
        <v>0</v>
      </c>
      <c r="BK72" s="7">
        <v>0</v>
      </c>
      <c r="BL72" s="7">
        <v>0</v>
      </c>
      <c r="BM72" s="7">
        <v>0</v>
      </c>
      <c r="BN72" s="7">
        <v>0</v>
      </c>
      <c r="BO72" s="7">
        <v>0</v>
      </c>
      <c r="BP72" s="7">
        <v>0</v>
      </c>
      <c r="BQ72" s="55">
        <v>0</v>
      </c>
      <c r="BR72" s="7">
        <v>0</v>
      </c>
      <c r="BS72" s="7">
        <v>0</v>
      </c>
      <c r="BT72" s="7">
        <v>0</v>
      </c>
      <c r="BU72" s="7">
        <v>0</v>
      </c>
      <c r="BV72" s="31"/>
      <c r="BW72" s="7">
        <v>0</v>
      </c>
      <c r="BX72" s="31"/>
      <c r="BY72" s="7">
        <v>0</v>
      </c>
      <c r="BZ72" s="10">
        <v>0</v>
      </c>
      <c r="CB72" s="10">
        <v>0</v>
      </c>
      <c r="CC72" s="10">
        <v>0</v>
      </c>
      <c r="CD72" s="10">
        <v>0</v>
      </c>
      <c r="CE72" s="31"/>
      <c r="CF72" s="10">
        <v>0</v>
      </c>
      <c r="CG72" s="10">
        <v>0</v>
      </c>
      <c r="CH72" s="10">
        <v>0</v>
      </c>
      <c r="CI72" s="10">
        <v>0</v>
      </c>
      <c r="CJ72" s="10">
        <v>0</v>
      </c>
      <c r="CK72" s="10">
        <v>0</v>
      </c>
      <c r="CL72" s="10">
        <v>0</v>
      </c>
      <c r="CM72" s="10">
        <v>93395</v>
      </c>
      <c r="CN72" s="10">
        <v>93395</v>
      </c>
      <c r="CO72" s="31"/>
      <c r="CP72" s="31"/>
      <c r="CQ72" s="10">
        <v>0</v>
      </c>
      <c r="CR72" s="10">
        <v>0</v>
      </c>
      <c r="CS72" s="10">
        <v>93395</v>
      </c>
      <c r="CT72" s="10">
        <v>93395</v>
      </c>
      <c r="CU72" s="10">
        <v>109155.12</v>
      </c>
      <c r="CV72" s="10">
        <v>7312</v>
      </c>
      <c r="CW72" s="10">
        <v>116467.12</v>
      </c>
      <c r="CX72" s="10">
        <v>-23072.119999999995</v>
      </c>
      <c r="CY72" s="30">
        <v>-0.21137002093900861</v>
      </c>
      <c r="CZ72" s="10">
        <v>5457.7560000000003</v>
      </c>
      <c r="DA72" s="10">
        <v>-17614.363999999994</v>
      </c>
    </row>
    <row r="73" spans="1:105" s="6" customFormat="1" ht="13" x14ac:dyDescent="0.3">
      <c r="A73" s="27" t="s">
        <v>399</v>
      </c>
      <c r="B73" s="14">
        <v>0</v>
      </c>
      <c r="C73" s="28">
        <v>1</v>
      </c>
      <c r="D73" s="29">
        <v>44596</v>
      </c>
      <c r="E73" s="30" t="s">
        <v>292</v>
      </c>
      <c r="F73" s="56" t="s">
        <v>292</v>
      </c>
      <c r="G73" s="56" t="s">
        <v>292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55">
        <v>0</v>
      </c>
      <c r="Q73" s="7">
        <v>0</v>
      </c>
      <c r="R73" s="7">
        <v>0</v>
      </c>
      <c r="S73" s="7">
        <v>0</v>
      </c>
      <c r="T73" s="10">
        <v>0</v>
      </c>
      <c r="U73" s="31"/>
      <c r="V73" s="10">
        <v>0</v>
      </c>
      <c r="W73" s="31"/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31"/>
      <c r="AD73" s="7">
        <v>0</v>
      </c>
      <c r="AE73" s="10">
        <v>0</v>
      </c>
      <c r="AF73" s="7">
        <v>0</v>
      </c>
      <c r="AG73" s="7">
        <v>0</v>
      </c>
      <c r="AH73" s="55">
        <v>0</v>
      </c>
      <c r="AI73" s="10">
        <v>0</v>
      </c>
      <c r="AJ73" s="7">
        <v>0</v>
      </c>
      <c r="AK73" s="7">
        <v>310193</v>
      </c>
      <c r="AL73" s="10">
        <v>310193</v>
      </c>
      <c r="AM73" s="31"/>
      <c r="AN73" s="31"/>
      <c r="AO73" s="7">
        <v>0</v>
      </c>
      <c r="AP73" s="10">
        <v>0</v>
      </c>
      <c r="AQ73" s="10">
        <v>310193</v>
      </c>
      <c r="AR73" s="10">
        <v>310193</v>
      </c>
      <c r="AS73" s="10">
        <v>423226</v>
      </c>
      <c r="AT73" s="10">
        <v>0</v>
      </c>
      <c r="AU73" s="10">
        <v>423226</v>
      </c>
      <c r="AV73" s="10">
        <v>-113033</v>
      </c>
      <c r="AW73" s="30">
        <v>-0.26707480164262121</v>
      </c>
      <c r="AX73" s="10">
        <v>21161.300000000003</v>
      </c>
      <c r="AY73" s="10">
        <v>-91871.7</v>
      </c>
      <c r="BA73" s="7">
        <v>0</v>
      </c>
      <c r="BB73" s="7">
        <v>399292.82</v>
      </c>
      <c r="BC73" s="7">
        <v>419483</v>
      </c>
      <c r="BD73" s="10">
        <v>20190.179999999993</v>
      </c>
      <c r="BE73" s="10">
        <v>20190.179999999993</v>
      </c>
      <c r="BF73" s="10">
        <v>0</v>
      </c>
      <c r="BG73" s="10">
        <v>0</v>
      </c>
      <c r="BI73" s="7">
        <v>0</v>
      </c>
      <c r="BJ73" s="7">
        <v>0</v>
      </c>
      <c r="BK73" s="7">
        <v>0</v>
      </c>
      <c r="BL73" s="7">
        <v>0</v>
      </c>
      <c r="BM73" s="7">
        <v>0</v>
      </c>
      <c r="BN73" s="7">
        <v>0</v>
      </c>
      <c r="BO73" s="7">
        <v>0</v>
      </c>
      <c r="BP73" s="7">
        <v>0</v>
      </c>
      <c r="BQ73" s="55">
        <v>0</v>
      </c>
      <c r="BR73" s="7">
        <v>0</v>
      </c>
      <c r="BS73" s="7">
        <v>0</v>
      </c>
      <c r="BT73" s="7">
        <v>0</v>
      </c>
      <c r="BU73" s="7">
        <v>0</v>
      </c>
      <c r="BV73" s="31"/>
      <c r="BW73" s="7">
        <v>0</v>
      </c>
      <c r="BX73" s="31"/>
      <c r="BY73" s="7">
        <v>0</v>
      </c>
      <c r="BZ73" s="10">
        <v>0</v>
      </c>
      <c r="CB73" s="10">
        <v>0</v>
      </c>
      <c r="CC73" s="10">
        <v>0</v>
      </c>
      <c r="CD73" s="10">
        <v>0</v>
      </c>
      <c r="CE73" s="31"/>
      <c r="CF73" s="10">
        <v>0</v>
      </c>
      <c r="CG73" s="10">
        <v>0</v>
      </c>
      <c r="CH73" s="10">
        <v>0</v>
      </c>
      <c r="CI73" s="10">
        <v>0</v>
      </c>
      <c r="CJ73" s="10">
        <v>0</v>
      </c>
      <c r="CK73" s="10">
        <v>0</v>
      </c>
      <c r="CL73" s="10">
        <v>0</v>
      </c>
      <c r="CM73" s="10">
        <v>431710</v>
      </c>
      <c r="CN73" s="10">
        <v>431710</v>
      </c>
      <c r="CO73" s="31"/>
      <c r="CP73" s="31"/>
      <c r="CQ73" s="10">
        <v>0</v>
      </c>
      <c r="CR73" s="10">
        <v>0</v>
      </c>
      <c r="CS73" s="10">
        <v>431710</v>
      </c>
      <c r="CT73" s="10">
        <v>431710</v>
      </c>
      <c r="CU73" s="10">
        <v>392070</v>
      </c>
      <c r="CV73" s="10">
        <v>21161.300000000003</v>
      </c>
      <c r="CW73" s="10">
        <v>413231.3</v>
      </c>
      <c r="CX73" s="10">
        <v>0</v>
      </c>
      <c r="CY73" s="30">
        <v>0</v>
      </c>
      <c r="CZ73" s="10">
        <v>0</v>
      </c>
      <c r="DA73" s="10">
        <v>0</v>
      </c>
    </row>
    <row r="74" spans="1:105" s="6" customFormat="1" ht="13" x14ac:dyDescent="0.3">
      <c r="A74" s="27" t="s">
        <v>39</v>
      </c>
      <c r="B74" s="14">
        <v>1</v>
      </c>
      <c r="C74" s="28">
        <v>1</v>
      </c>
      <c r="D74" s="29">
        <v>44469</v>
      </c>
      <c r="E74" s="30">
        <v>1</v>
      </c>
      <c r="F74" s="56">
        <v>1</v>
      </c>
      <c r="G74" s="56">
        <v>1</v>
      </c>
      <c r="H74" s="7">
        <v>1660660.64</v>
      </c>
      <c r="I74" s="7">
        <v>34498987.760000005</v>
      </c>
      <c r="J74" s="7">
        <v>838550.28</v>
      </c>
      <c r="K74" s="7">
        <v>140000</v>
      </c>
      <c r="L74" s="7">
        <v>525156.53</v>
      </c>
      <c r="M74" s="7">
        <v>313058.14999999997</v>
      </c>
      <c r="N74" s="7">
        <v>40899.620000000003</v>
      </c>
      <c r="O74" s="7">
        <v>0</v>
      </c>
      <c r="P74" s="55">
        <v>0</v>
      </c>
      <c r="Q74" s="7">
        <v>124525.08</v>
      </c>
      <c r="R74" s="7">
        <v>0</v>
      </c>
      <c r="S74" s="7">
        <v>3438991.5799999996</v>
      </c>
      <c r="T74" s="10">
        <v>41580829.640000001</v>
      </c>
      <c r="U74" s="31"/>
      <c r="V74" s="10">
        <v>300000</v>
      </c>
      <c r="W74" s="31"/>
      <c r="X74" s="10">
        <v>300000</v>
      </c>
      <c r="Y74" s="10">
        <v>41280829.640000001</v>
      </c>
      <c r="Z74" s="10">
        <v>421384</v>
      </c>
      <c r="AA74" s="10">
        <v>0</v>
      </c>
      <c r="AB74" s="10">
        <v>0</v>
      </c>
      <c r="AC74" s="31"/>
      <c r="AD74" s="7">
        <v>0</v>
      </c>
      <c r="AE74" s="10">
        <v>5121394</v>
      </c>
      <c r="AF74" s="7">
        <v>962408</v>
      </c>
      <c r="AG74" s="7">
        <v>4937920</v>
      </c>
      <c r="AH74" s="55">
        <v>1748225</v>
      </c>
      <c r="AI74" s="10">
        <v>0</v>
      </c>
      <c r="AJ74" s="7">
        <v>0</v>
      </c>
      <c r="AK74" s="7">
        <v>422001</v>
      </c>
      <c r="AL74" s="10">
        <v>13613332</v>
      </c>
      <c r="AM74" s="31"/>
      <c r="AN74" s="31"/>
      <c r="AO74" s="7">
        <v>882.71789494035238</v>
      </c>
      <c r="AP74" s="10">
        <v>882.71789494035238</v>
      </c>
      <c r="AQ74" s="10">
        <v>13612449.28210506</v>
      </c>
      <c r="AR74" s="10">
        <v>54893278.922105059</v>
      </c>
      <c r="AS74" s="10">
        <v>37698138</v>
      </c>
      <c r="AT74" s="10">
        <v>0</v>
      </c>
      <c r="AU74" s="10">
        <v>37698138</v>
      </c>
      <c r="AV74" s="10">
        <v>0</v>
      </c>
      <c r="AW74" s="30">
        <v>0</v>
      </c>
      <c r="AX74" s="10">
        <v>0</v>
      </c>
      <c r="AY74" s="10">
        <v>0</v>
      </c>
      <c r="BA74" s="7">
        <v>7200</v>
      </c>
      <c r="BB74" s="7">
        <v>37141049</v>
      </c>
      <c r="BC74" s="7">
        <v>57622919.338558197</v>
      </c>
      <c r="BD74" s="10">
        <v>20481870.338558197</v>
      </c>
      <c r="BE74" s="10">
        <v>20474670.338558197</v>
      </c>
      <c r="BF74" s="10">
        <v>0</v>
      </c>
      <c r="BG74" s="10">
        <v>300000</v>
      </c>
      <c r="BI74" s="7">
        <v>2843569</v>
      </c>
      <c r="BJ74" s="7">
        <v>34786153</v>
      </c>
      <c r="BK74" s="7">
        <v>842332</v>
      </c>
      <c r="BL74" s="7">
        <v>0</v>
      </c>
      <c r="BM74" s="7">
        <v>542106</v>
      </c>
      <c r="BN74" s="7">
        <v>388631</v>
      </c>
      <c r="BO74" s="7">
        <v>0</v>
      </c>
      <c r="BP74" s="7">
        <v>0</v>
      </c>
      <c r="BQ74" s="55">
        <v>0</v>
      </c>
      <c r="BR74" s="7">
        <v>0</v>
      </c>
      <c r="BS74" s="7">
        <v>0</v>
      </c>
      <c r="BT74" s="7">
        <v>3405130</v>
      </c>
      <c r="BU74" s="7">
        <v>42807921</v>
      </c>
      <c r="BV74" s="31"/>
      <c r="BW74" s="7">
        <v>200000</v>
      </c>
      <c r="BX74" s="31"/>
      <c r="BY74" s="7">
        <v>200000</v>
      </c>
      <c r="BZ74" s="10">
        <v>42607921</v>
      </c>
      <c r="CB74" s="10">
        <v>428449</v>
      </c>
      <c r="CC74" s="10">
        <v>0</v>
      </c>
      <c r="CD74" s="10">
        <v>0</v>
      </c>
      <c r="CE74" s="31"/>
      <c r="CF74" s="10">
        <v>26400</v>
      </c>
      <c r="CG74" s="10">
        <v>5125821</v>
      </c>
      <c r="CH74" s="10">
        <v>1120963</v>
      </c>
      <c r="CI74" s="10">
        <v>4926970</v>
      </c>
      <c r="CJ74" s="10">
        <v>1790008</v>
      </c>
      <c r="CK74" s="10">
        <v>0</v>
      </c>
      <c r="CL74" s="10">
        <v>0</v>
      </c>
      <c r="CM74" s="10">
        <v>555906</v>
      </c>
      <c r="CN74" s="10">
        <v>13974517</v>
      </c>
      <c r="CO74" s="31"/>
      <c r="CP74" s="31"/>
      <c r="CQ74" s="10">
        <v>76101.895231131304</v>
      </c>
      <c r="CR74" s="10">
        <v>76101.895231131304</v>
      </c>
      <c r="CS74" s="10">
        <v>13898415.104768869</v>
      </c>
      <c r="CT74" s="10">
        <v>56506336.104768872</v>
      </c>
      <c r="CU74" s="10">
        <v>38127292</v>
      </c>
      <c r="CV74" s="10">
        <v>0</v>
      </c>
      <c r="CW74" s="10">
        <v>38127292</v>
      </c>
      <c r="CX74" s="10">
        <v>0</v>
      </c>
      <c r="CY74" s="30">
        <v>0</v>
      </c>
      <c r="CZ74" s="10">
        <v>0</v>
      </c>
      <c r="DA74" s="10">
        <v>0</v>
      </c>
    </row>
    <row r="75" spans="1:105" s="6" customFormat="1" ht="13" x14ac:dyDescent="0.3">
      <c r="A75" s="27" t="s">
        <v>40</v>
      </c>
      <c r="B75" s="14">
        <v>1</v>
      </c>
      <c r="C75" s="28">
        <v>1</v>
      </c>
      <c r="D75" s="29">
        <v>44501</v>
      </c>
      <c r="E75" s="30">
        <v>1</v>
      </c>
      <c r="F75" s="56">
        <v>1</v>
      </c>
      <c r="G75" s="56">
        <v>1</v>
      </c>
      <c r="H75" s="7">
        <v>1110546.29</v>
      </c>
      <c r="I75" s="7">
        <v>33649835.20000001</v>
      </c>
      <c r="J75" s="7">
        <v>692318.71999999997</v>
      </c>
      <c r="K75" s="7">
        <v>0</v>
      </c>
      <c r="L75" s="7">
        <v>1170163.72</v>
      </c>
      <c r="M75" s="7">
        <v>3622909.6599999992</v>
      </c>
      <c r="N75" s="7">
        <v>104762.16</v>
      </c>
      <c r="O75" s="7">
        <v>766.5</v>
      </c>
      <c r="P75" s="55">
        <v>0</v>
      </c>
      <c r="Q75" s="7">
        <v>97727.03</v>
      </c>
      <c r="R75" s="7">
        <v>0</v>
      </c>
      <c r="S75" s="7">
        <v>1892707.8800000001</v>
      </c>
      <c r="T75" s="10">
        <v>42341737.160000004</v>
      </c>
      <c r="U75" s="31"/>
      <c r="V75" s="10">
        <v>0</v>
      </c>
      <c r="W75" s="31"/>
      <c r="X75" s="10">
        <v>0</v>
      </c>
      <c r="Y75" s="10">
        <v>42341737.160000004</v>
      </c>
      <c r="Z75" s="10">
        <v>470442.89</v>
      </c>
      <c r="AA75" s="10">
        <v>0</v>
      </c>
      <c r="AB75" s="10">
        <v>0</v>
      </c>
      <c r="AC75" s="31"/>
      <c r="AD75" s="7">
        <v>0</v>
      </c>
      <c r="AE75" s="10">
        <v>0</v>
      </c>
      <c r="AF75" s="7">
        <v>1403320.69</v>
      </c>
      <c r="AG75" s="7">
        <v>3430808.48</v>
      </c>
      <c r="AH75" s="55">
        <v>1051432.74</v>
      </c>
      <c r="AI75" s="10">
        <v>0</v>
      </c>
      <c r="AJ75" s="7">
        <v>0</v>
      </c>
      <c r="AK75" s="7">
        <v>469088</v>
      </c>
      <c r="AL75" s="10">
        <v>6825092.8000000007</v>
      </c>
      <c r="AM75" s="31"/>
      <c r="AN75" s="31"/>
      <c r="AO75" s="7">
        <v>14959.140195970846</v>
      </c>
      <c r="AP75" s="10">
        <v>14959.140195970846</v>
      </c>
      <c r="AQ75" s="10">
        <v>6810133.6598040303</v>
      </c>
      <c r="AR75" s="10">
        <v>49151870.819804035</v>
      </c>
      <c r="AS75" s="10">
        <v>41945822</v>
      </c>
      <c r="AT75" s="10">
        <v>0</v>
      </c>
      <c r="AU75" s="10">
        <v>41945822</v>
      </c>
      <c r="AV75" s="10">
        <v>0</v>
      </c>
      <c r="AW75" s="30">
        <v>0</v>
      </c>
      <c r="AX75" s="10">
        <v>0</v>
      </c>
      <c r="AY75" s="10">
        <v>0</v>
      </c>
      <c r="BA75" s="7">
        <v>101865</v>
      </c>
      <c r="BB75" s="7">
        <v>41623541</v>
      </c>
      <c r="BC75" s="7">
        <v>47188762.11925488</v>
      </c>
      <c r="BD75" s="10">
        <v>5565221.1192548797</v>
      </c>
      <c r="BE75" s="10">
        <v>5463356.1192548797</v>
      </c>
      <c r="BF75" s="10">
        <v>0</v>
      </c>
      <c r="BG75" s="10">
        <v>0</v>
      </c>
      <c r="BI75" s="7">
        <v>1268293.82</v>
      </c>
      <c r="BJ75" s="7">
        <v>34397647.920000002</v>
      </c>
      <c r="BK75" s="7">
        <v>714127</v>
      </c>
      <c r="BL75" s="7">
        <v>0</v>
      </c>
      <c r="BM75" s="7">
        <v>1033338.3999999999</v>
      </c>
      <c r="BN75" s="7">
        <v>3839271.84</v>
      </c>
      <c r="BO75" s="7">
        <v>60000</v>
      </c>
      <c r="BP75" s="7">
        <v>1000</v>
      </c>
      <c r="BQ75" s="55">
        <v>0</v>
      </c>
      <c r="BR75" s="7">
        <v>120000</v>
      </c>
      <c r="BS75" s="7">
        <v>0</v>
      </c>
      <c r="BT75" s="7">
        <v>2118433</v>
      </c>
      <c r="BU75" s="7">
        <v>43552111.980000004</v>
      </c>
      <c r="BV75" s="31"/>
      <c r="BW75" s="7">
        <v>0</v>
      </c>
      <c r="BX75" s="31"/>
      <c r="BY75" s="7">
        <v>0</v>
      </c>
      <c r="BZ75" s="10">
        <v>43552111.980000004</v>
      </c>
      <c r="CB75" s="10">
        <v>481743.67</v>
      </c>
      <c r="CC75" s="10">
        <v>0</v>
      </c>
      <c r="CD75" s="10">
        <v>0</v>
      </c>
      <c r="CE75" s="31"/>
      <c r="CF75" s="10">
        <v>0</v>
      </c>
      <c r="CG75" s="10">
        <v>0</v>
      </c>
      <c r="CH75" s="10">
        <v>1467691.44</v>
      </c>
      <c r="CI75" s="10">
        <v>3767004</v>
      </c>
      <c r="CJ75" s="10">
        <v>1118681.19</v>
      </c>
      <c r="CK75" s="10">
        <v>0</v>
      </c>
      <c r="CL75" s="10">
        <v>0</v>
      </c>
      <c r="CM75" s="10">
        <v>454681</v>
      </c>
      <c r="CN75" s="10">
        <v>7289801.2999999989</v>
      </c>
      <c r="CO75" s="31"/>
      <c r="CP75" s="31"/>
      <c r="CQ75" s="10">
        <v>9645.6948404201394</v>
      </c>
      <c r="CR75" s="10">
        <v>9645.6948404201394</v>
      </c>
      <c r="CS75" s="10">
        <v>7280155.6051595788</v>
      </c>
      <c r="CT75" s="10">
        <v>50832267.585159585</v>
      </c>
      <c r="CU75" s="10">
        <v>41739938</v>
      </c>
      <c r="CV75" s="10">
        <v>0</v>
      </c>
      <c r="CW75" s="10">
        <v>41739938</v>
      </c>
      <c r="CX75" s="10">
        <v>0</v>
      </c>
      <c r="CY75" s="30">
        <v>0</v>
      </c>
      <c r="CZ75" s="10">
        <v>0</v>
      </c>
      <c r="DA75" s="10">
        <v>0</v>
      </c>
    </row>
    <row r="76" spans="1:105" s="6" customFormat="1" ht="13" x14ac:dyDescent="0.3">
      <c r="A76" s="27" t="s">
        <v>41</v>
      </c>
      <c r="B76" s="14">
        <v>1</v>
      </c>
      <c r="C76" s="28">
        <v>1</v>
      </c>
      <c r="D76" s="29">
        <v>44469</v>
      </c>
      <c r="E76" s="30">
        <v>1</v>
      </c>
      <c r="F76" s="56">
        <v>1</v>
      </c>
      <c r="G76" s="56">
        <v>1</v>
      </c>
      <c r="H76" s="7">
        <v>1536289.2000000002</v>
      </c>
      <c r="I76" s="7">
        <v>34346313.059999987</v>
      </c>
      <c r="J76" s="7">
        <v>868290.55</v>
      </c>
      <c r="K76" s="7">
        <v>0</v>
      </c>
      <c r="L76" s="7">
        <v>712525.26</v>
      </c>
      <c r="M76" s="7">
        <v>4478214.2500000009</v>
      </c>
      <c r="N76" s="7">
        <v>9135</v>
      </c>
      <c r="O76" s="7">
        <v>46478.55</v>
      </c>
      <c r="P76" s="55">
        <v>0</v>
      </c>
      <c r="Q76" s="7">
        <v>0</v>
      </c>
      <c r="R76" s="7">
        <v>0</v>
      </c>
      <c r="S76" s="7">
        <v>2541253.48</v>
      </c>
      <c r="T76" s="10">
        <v>44538499.349999979</v>
      </c>
      <c r="U76" s="31"/>
      <c r="V76" s="10">
        <v>0</v>
      </c>
      <c r="W76" s="31"/>
      <c r="X76" s="10">
        <v>0</v>
      </c>
      <c r="Y76" s="10">
        <v>44538499.349999979</v>
      </c>
      <c r="Z76" s="10">
        <v>679717.47</v>
      </c>
      <c r="AA76" s="10">
        <v>0</v>
      </c>
      <c r="AB76" s="10">
        <v>0</v>
      </c>
      <c r="AC76" s="31"/>
      <c r="AD76" s="7">
        <v>0</v>
      </c>
      <c r="AE76" s="10">
        <v>0</v>
      </c>
      <c r="AF76" s="7">
        <v>611222.47</v>
      </c>
      <c r="AG76" s="7">
        <v>6142523.1500000004</v>
      </c>
      <c r="AH76" s="55">
        <v>622542.96000000008</v>
      </c>
      <c r="AI76" s="10">
        <v>0</v>
      </c>
      <c r="AJ76" s="7">
        <v>0</v>
      </c>
      <c r="AK76" s="7">
        <v>845780</v>
      </c>
      <c r="AL76" s="10">
        <v>8901786.0500000007</v>
      </c>
      <c r="AM76" s="31"/>
      <c r="AN76" s="31"/>
      <c r="AO76" s="7">
        <v>294059.91613716813</v>
      </c>
      <c r="AP76" s="10">
        <v>294059.91613716813</v>
      </c>
      <c r="AQ76" s="10">
        <v>8607726.1338628326</v>
      </c>
      <c r="AR76" s="10">
        <v>53146225.48386281</v>
      </c>
      <c r="AS76" s="10">
        <v>31271558</v>
      </c>
      <c r="AT76" s="10">
        <v>0</v>
      </c>
      <c r="AU76" s="10">
        <v>31271558</v>
      </c>
      <c r="AV76" s="10">
        <v>0</v>
      </c>
      <c r="AW76" s="30">
        <v>0</v>
      </c>
      <c r="AX76" s="10">
        <v>0</v>
      </c>
      <c r="AY76" s="10">
        <v>0</v>
      </c>
      <c r="BA76" s="7">
        <v>52526.33</v>
      </c>
      <c r="BB76" s="7">
        <v>30386327</v>
      </c>
      <c r="BC76" s="7">
        <v>51449191.921345972</v>
      </c>
      <c r="BD76" s="10">
        <v>21062864.921345972</v>
      </c>
      <c r="BE76" s="10">
        <v>21010338.591345973</v>
      </c>
      <c r="BF76" s="10">
        <v>0</v>
      </c>
      <c r="BG76" s="10">
        <v>0</v>
      </c>
      <c r="BI76" s="7">
        <v>1790338</v>
      </c>
      <c r="BJ76" s="7">
        <v>35825877.200000003</v>
      </c>
      <c r="BK76" s="7">
        <v>871063.3</v>
      </c>
      <c r="BL76" s="7">
        <v>29804</v>
      </c>
      <c r="BM76" s="7">
        <v>977258</v>
      </c>
      <c r="BN76" s="7">
        <v>4830151</v>
      </c>
      <c r="BO76" s="7">
        <v>10822</v>
      </c>
      <c r="BP76" s="7">
        <v>103850</v>
      </c>
      <c r="BQ76" s="55">
        <v>0</v>
      </c>
      <c r="BR76" s="7">
        <v>0</v>
      </c>
      <c r="BS76" s="7">
        <v>0</v>
      </c>
      <c r="BT76" s="7">
        <v>2157319</v>
      </c>
      <c r="BU76" s="7">
        <v>46596482.5</v>
      </c>
      <c r="BV76" s="31"/>
      <c r="BW76" s="7">
        <v>947500</v>
      </c>
      <c r="BX76" s="31"/>
      <c r="BY76" s="7">
        <v>947500</v>
      </c>
      <c r="BZ76" s="10">
        <v>45648982.5</v>
      </c>
      <c r="CB76" s="10">
        <v>802572.54</v>
      </c>
      <c r="CC76" s="10">
        <v>0</v>
      </c>
      <c r="CD76" s="10">
        <v>0</v>
      </c>
      <c r="CE76" s="31"/>
      <c r="CF76" s="10">
        <v>0</v>
      </c>
      <c r="CG76" s="10">
        <v>0</v>
      </c>
      <c r="CH76" s="10">
        <v>641783.59</v>
      </c>
      <c r="CI76" s="10">
        <v>6694026.5200000005</v>
      </c>
      <c r="CJ76" s="10">
        <v>795216.5</v>
      </c>
      <c r="CK76" s="10">
        <v>0</v>
      </c>
      <c r="CL76" s="10">
        <v>0</v>
      </c>
      <c r="CM76" s="10">
        <v>1027876</v>
      </c>
      <c r="CN76" s="10">
        <v>9961475.1500000004</v>
      </c>
      <c r="CO76" s="31"/>
      <c r="CP76" s="31"/>
      <c r="CQ76" s="10">
        <v>357996.95411331847</v>
      </c>
      <c r="CR76" s="10">
        <v>357996.95411331847</v>
      </c>
      <c r="CS76" s="10">
        <v>9603478.1958866827</v>
      </c>
      <c r="CT76" s="10">
        <v>55252460.695886686</v>
      </c>
      <c r="CU76" s="10">
        <v>31443810</v>
      </c>
      <c r="CV76" s="10">
        <v>0</v>
      </c>
      <c r="CW76" s="10">
        <v>31443810</v>
      </c>
      <c r="CX76" s="10">
        <v>0</v>
      </c>
      <c r="CY76" s="30">
        <v>0</v>
      </c>
      <c r="CZ76" s="10">
        <v>0</v>
      </c>
      <c r="DA76" s="10">
        <v>0</v>
      </c>
    </row>
    <row r="77" spans="1:105" s="6" customFormat="1" ht="13" x14ac:dyDescent="0.3">
      <c r="A77" s="27" t="s">
        <v>297</v>
      </c>
      <c r="B77" s="14">
        <v>1</v>
      </c>
      <c r="C77" s="28">
        <v>1</v>
      </c>
      <c r="D77" s="29">
        <v>44483</v>
      </c>
      <c r="E77" s="30">
        <v>1</v>
      </c>
      <c r="F77" s="56">
        <v>1</v>
      </c>
      <c r="G77" s="56">
        <v>1</v>
      </c>
      <c r="H77" s="7">
        <v>199265.81</v>
      </c>
      <c r="I77" s="7">
        <v>3771727.71</v>
      </c>
      <c r="J77" s="7">
        <v>78858.680000000008</v>
      </c>
      <c r="K77" s="7">
        <v>64317.68</v>
      </c>
      <c r="L77" s="7">
        <v>2528.1</v>
      </c>
      <c r="M77" s="7">
        <v>479630.57000000007</v>
      </c>
      <c r="N77" s="7">
        <v>23526.7</v>
      </c>
      <c r="O77" s="7">
        <v>82889.06</v>
      </c>
      <c r="P77" s="55">
        <v>0</v>
      </c>
      <c r="Q77" s="7">
        <v>0</v>
      </c>
      <c r="R77" s="7">
        <v>0</v>
      </c>
      <c r="S77" s="7">
        <v>111293</v>
      </c>
      <c r="T77" s="10">
        <v>4814037.3100000005</v>
      </c>
      <c r="U77" s="31"/>
      <c r="V77" s="10">
        <v>52000</v>
      </c>
      <c r="W77" s="31"/>
      <c r="X77" s="10">
        <v>52000</v>
      </c>
      <c r="Y77" s="10">
        <v>4762037.3100000005</v>
      </c>
      <c r="Z77" s="10">
        <v>22511</v>
      </c>
      <c r="AA77" s="10">
        <v>0</v>
      </c>
      <c r="AB77" s="10">
        <v>0</v>
      </c>
      <c r="AC77" s="31"/>
      <c r="AD77" s="7">
        <v>47696</v>
      </c>
      <c r="AE77" s="10">
        <v>57259</v>
      </c>
      <c r="AF77" s="7">
        <v>312272</v>
      </c>
      <c r="AG77" s="7">
        <v>631337</v>
      </c>
      <c r="AH77" s="55">
        <v>31980</v>
      </c>
      <c r="AI77" s="10">
        <v>0</v>
      </c>
      <c r="AJ77" s="7">
        <v>0</v>
      </c>
      <c r="AK77" s="7">
        <v>305957.21999999997</v>
      </c>
      <c r="AL77" s="10">
        <v>1409012.22</v>
      </c>
      <c r="AM77" s="31"/>
      <c r="AN77" s="31"/>
      <c r="AO77" s="7">
        <v>26201</v>
      </c>
      <c r="AP77" s="10">
        <v>26201</v>
      </c>
      <c r="AQ77" s="10">
        <v>1382811.22</v>
      </c>
      <c r="AR77" s="10">
        <v>6144848.5300000003</v>
      </c>
      <c r="AS77" s="10">
        <v>3846636</v>
      </c>
      <c r="AT77" s="10">
        <v>0</v>
      </c>
      <c r="AU77" s="10">
        <v>3846636</v>
      </c>
      <c r="AV77" s="10">
        <v>0</v>
      </c>
      <c r="AW77" s="30">
        <v>0</v>
      </c>
      <c r="AX77" s="10">
        <v>0</v>
      </c>
      <c r="AY77" s="10">
        <v>0</v>
      </c>
      <c r="BA77" s="7">
        <v>412</v>
      </c>
      <c r="BB77" s="7">
        <v>3804806</v>
      </c>
      <c r="BC77" s="7">
        <v>6008521.7390404996</v>
      </c>
      <c r="BD77" s="10">
        <v>2203715.7390404996</v>
      </c>
      <c r="BE77" s="10">
        <v>2203303.7390404996</v>
      </c>
      <c r="BF77" s="10">
        <v>0</v>
      </c>
      <c r="BG77" s="10">
        <v>52000</v>
      </c>
      <c r="BI77" s="7">
        <v>203218</v>
      </c>
      <c r="BJ77" s="7">
        <v>3927972</v>
      </c>
      <c r="BK77" s="7">
        <v>82911</v>
      </c>
      <c r="BL77" s="7">
        <v>14107</v>
      </c>
      <c r="BM77" s="7">
        <v>1000</v>
      </c>
      <c r="BN77" s="7">
        <v>468255</v>
      </c>
      <c r="BO77" s="7">
        <v>22000</v>
      </c>
      <c r="BP77" s="7">
        <v>83680</v>
      </c>
      <c r="BQ77" s="55">
        <v>0</v>
      </c>
      <c r="BR77" s="7">
        <v>0</v>
      </c>
      <c r="BS77" s="7">
        <v>0</v>
      </c>
      <c r="BT77" s="7">
        <v>0</v>
      </c>
      <c r="BU77" s="7">
        <v>4803143</v>
      </c>
      <c r="BV77" s="31"/>
      <c r="BW77" s="7">
        <v>0</v>
      </c>
      <c r="BX77" s="31"/>
      <c r="BY77" s="7">
        <v>0</v>
      </c>
      <c r="BZ77" s="10">
        <v>4803143</v>
      </c>
      <c r="CB77" s="10">
        <v>23318</v>
      </c>
      <c r="CC77" s="10">
        <v>0</v>
      </c>
      <c r="CD77" s="10">
        <v>0</v>
      </c>
      <c r="CE77" s="31"/>
      <c r="CF77" s="10">
        <v>48000</v>
      </c>
      <c r="CG77" s="10">
        <v>0</v>
      </c>
      <c r="CH77" s="10">
        <v>296973</v>
      </c>
      <c r="CI77" s="10">
        <v>667486</v>
      </c>
      <c r="CJ77" s="10">
        <v>41000</v>
      </c>
      <c r="CK77" s="10">
        <v>0</v>
      </c>
      <c r="CL77" s="10">
        <v>0</v>
      </c>
      <c r="CM77" s="10">
        <v>375639</v>
      </c>
      <c r="CN77" s="10">
        <v>1452416</v>
      </c>
      <c r="CO77" s="31"/>
      <c r="CP77" s="31"/>
      <c r="CQ77" s="10">
        <v>29834.6</v>
      </c>
      <c r="CR77" s="10">
        <v>29834.6</v>
      </c>
      <c r="CS77" s="10">
        <v>1422581.4</v>
      </c>
      <c r="CT77" s="10">
        <v>6225724.4000000004</v>
      </c>
      <c r="CU77" s="10">
        <v>3759310</v>
      </c>
      <c r="CV77" s="10">
        <v>0</v>
      </c>
      <c r="CW77" s="10">
        <v>3759310</v>
      </c>
      <c r="CX77" s="10">
        <v>0</v>
      </c>
      <c r="CY77" s="30">
        <v>0</v>
      </c>
      <c r="CZ77" s="10">
        <v>0</v>
      </c>
      <c r="DA77" s="10">
        <v>0</v>
      </c>
    </row>
    <row r="78" spans="1:105" s="6" customFormat="1" ht="13" x14ac:dyDescent="0.3">
      <c r="A78" s="27" t="s">
        <v>400</v>
      </c>
      <c r="B78" s="14">
        <v>0</v>
      </c>
      <c r="C78" s="28">
        <v>0</v>
      </c>
      <c r="D78" s="29"/>
      <c r="E78" s="30" t="s">
        <v>292</v>
      </c>
      <c r="F78" s="56" t="s">
        <v>292</v>
      </c>
      <c r="G78" s="56">
        <v>1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55">
        <v>0</v>
      </c>
      <c r="Q78" s="7">
        <v>0</v>
      </c>
      <c r="R78" s="7">
        <v>0</v>
      </c>
      <c r="S78" s="7">
        <v>0</v>
      </c>
      <c r="T78" s="10">
        <v>0</v>
      </c>
      <c r="U78" s="31"/>
      <c r="V78" s="10">
        <v>0</v>
      </c>
      <c r="W78" s="31"/>
      <c r="X78" s="10">
        <v>0</v>
      </c>
      <c r="Y78" s="10">
        <v>0</v>
      </c>
      <c r="Z78" s="10">
        <v>80000</v>
      </c>
      <c r="AA78" s="10">
        <v>25000</v>
      </c>
      <c r="AB78" s="10">
        <v>0</v>
      </c>
      <c r="AC78" s="31"/>
      <c r="AD78" s="7">
        <v>0</v>
      </c>
      <c r="AE78" s="10">
        <v>0</v>
      </c>
      <c r="AF78" s="7">
        <v>0</v>
      </c>
      <c r="AG78" s="7">
        <v>0</v>
      </c>
      <c r="AH78" s="55">
        <v>0</v>
      </c>
      <c r="AI78" s="10">
        <v>0</v>
      </c>
      <c r="AJ78" s="7">
        <v>0</v>
      </c>
      <c r="AK78" s="7">
        <v>0</v>
      </c>
      <c r="AL78" s="10">
        <v>105000</v>
      </c>
      <c r="AM78" s="31"/>
      <c r="AN78" s="31"/>
      <c r="AO78" s="7">
        <v>0</v>
      </c>
      <c r="AP78" s="10">
        <v>0</v>
      </c>
      <c r="AQ78" s="10">
        <v>105000</v>
      </c>
      <c r="AR78" s="10">
        <v>105000</v>
      </c>
      <c r="AS78" s="10">
        <v>0</v>
      </c>
      <c r="AT78" s="10">
        <v>0</v>
      </c>
      <c r="AU78" s="10">
        <v>0</v>
      </c>
      <c r="AV78" s="10">
        <v>0</v>
      </c>
      <c r="AW78" s="30">
        <v>0</v>
      </c>
      <c r="AX78" s="10">
        <v>0</v>
      </c>
      <c r="AY78" s="10">
        <v>0</v>
      </c>
      <c r="BA78" s="7">
        <v>0</v>
      </c>
      <c r="BB78" s="7">
        <v>0</v>
      </c>
      <c r="BC78" s="7">
        <v>108714</v>
      </c>
      <c r="BD78" s="10">
        <v>108714</v>
      </c>
      <c r="BE78" s="10">
        <v>108714</v>
      </c>
      <c r="BF78" s="10">
        <v>0</v>
      </c>
      <c r="BG78" s="10">
        <v>0</v>
      </c>
      <c r="BI78" s="7">
        <v>0</v>
      </c>
      <c r="BJ78" s="7">
        <v>0</v>
      </c>
      <c r="BK78" s="7">
        <v>0</v>
      </c>
      <c r="BL78" s="7">
        <v>0</v>
      </c>
      <c r="BM78" s="7">
        <v>0</v>
      </c>
      <c r="BN78" s="7">
        <v>0</v>
      </c>
      <c r="BO78" s="7">
        <v>0</v>
      </c>
      <c r="BP78" s="7">
        <v>0</v>
      </c>
      <c r="BQ78" s="55">
        <v>0</v>
      </c>
      <c r="BR78" s="7">
        <v>0</v>
      </c>
      <c r="BS78" s="7">
        <v>0</v>
      </c>
      <c r="BT78" s="7">
        <v>0</v>
      </c>
      <c r="BU78" s="7">
        <v>0</v>
      </c>
      <c r="BV78" s="31"/>
      <c r="BW78" s="7">
        <v>0</v>
      </c>
      <c r="BX78" s="31"/>
      <c r="BY78" s="7">
        <v>0</v>
      </c>
      <c r="BZ78" s="10">
        <v>0</v>
      </c>
      <c r="CB78" s="10">
        <v>0</v>
      </c>
      <c r="CC78" s="10">
        <v>0</v>
      </c>
      <c r="CD78" s="10">
        <v>0</v>
      </c>
      <c r="CE78" s="31"/>
      <c r="CF78" s="10">
        <v>0</v>
      </c>
      <c r="CG78" s="10">
        <v>0</v>
      </c>
      <c r="CH78" s="10">
        <v>0</v>
      </c>
      <c r="CI78" s="10">
        <v>0</v>
      </c>
      <c r="CJ78" s="10">
        <v>0</v>
      </c>
      <c r="CK78" s="10">
        <v>0</v>
      </c>
      <c r="CL78" s="10">
        <v>0</v>
      </c>
      <c r="CM78" s="10">
        <v>0</v>
      </c>
      <c r="CN78" s="10">
        <v>0</v>
      </c>
      <c r="CO78" s="31"/>
      <c r="CP78" s="31"/>
      <c r="CQ78" s="10">
        <v>0</v>
      </c>
      <c r="CR78" s="10">
        <v>0</v>
      </c>
      <c r="CS78" s="10">
        <v>0</v>
      </c>
      <c r="CT78" s="10">
        <v>0</v>
      </c>
      <c r="CU78" s="10">
        <v>0</v>
      </c>
      <c r="CV78" s="10">
        <v>0</v>
      </c>
      <c r="CW78" s="10">
        <v>0</v>
      </c>
      <c r="CX78" s="10">
        <v>0</v>
      </c>
      <c r="CY78" s="30">
        <v>0</v>
      </c>
      <c r="CZ78" s="10">
        <v>0</v>
      </c>
      <c r="DA78" s="10">
        <v>0</v>
      </c>
    </row>
    <row r="79" spans="1:105" s="6" customFormat="1" ht="13" x14ac:dyDescent="0.3">
      <c r="A79" s="27" t="s">
        <v>401</v>
      </c>
      <c r="B79" s="14">
        <v>0</v>
      </c>
      <c r="C79" s="28">
        <v>1</v>
      </c>
      <c r="D79" s="29">
        <v>44623</v>
      </c>
      <c r="E79" s="30" t="s">
        <v>292</v>
      </c>
      <c r="F79" s="56" t="s">
        <v>292</v>
      </c>
      <c r="G79" s="56" t="s">
        <v>292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55">
        <v>0</v>
      </c>
      <c r="Q79" s="7">
        <v>0</v>
      </c>
      <c r="R79" s="7">
        <v>0</v>
      </c>
      <c r="S79" s="7">
        <v>0</v>
      </c>
      <c r="T79" s="10">
        <v>0</v>
      </c>
      <c r="U79" s="31"/>
      <c r="V79" s="10">
        <v>0</v>
      </c>
      <c r="W79" s="31"/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31"/>
      <c r="AD79" s="7">
        <v>0</v>
      </c>
      <c r="AE79" s="10">
        <v>0</v>
      </c>
      <c r="AF79" s="7">
        <v>0</v>
      </c>
      <c r="AG79" s="7">
        <v>0</v>
      </c>
      <c r="AH79" s="55">
        <v>0</v>
      </c>
      <c r="AI79" s="10">
        <v>0</v>
      </c>
      <c r="AJ79" s="7">
        <v>0</v>
      </c>
      <c r="AK79" s="7">
        <v>0</v>
      </c>
      <c r="AL79" s="10">
        <v>0</v>
      </c>
      <c r="AM79" s="31"/>
      <c r="AN79" s="31"/>
      <c r="AO79" s="7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v>0</v>
      </c>
      <c r="AV79" s="10">
        <v>0</v>
      </c>
      <c r="AW79" s="30">
        <v>0</v>
      </c>
      <c r="AX79" s="10">
        <v>0</v>
      </c>
      <c r="AY79" s="10">
        <v>0</v>
      </c>
      <c r="BA79" s="7">
        <v>0</v>
      </c>
      <c r="BB79" s="7">
        <v>0</v>
      </c>
      <c r="BC79" s="7">
        <v>0</v>
      </c>
      <c r="BD79" s="10">
        <v>0</v>
      </c>
      <c r="BE79" s="10">
        <v>0</v>
      </c>
      <c r="BF79" s="10">
        <v>0</v>
      </c>
      <c r="BG79" s="10">
        <v>0</v>
      </c>
      <c r="BI79" s="7">
        <v>0</v>
      </c>
      <c r="BJ79" s="7">
        <v>0</v>
      </c>
      <c r="BK79" s="7">
        <v>0</v>
      </c>
      <c r="BL79" s="7">
        <v>0</v>
      </c>
      <c r="BM79" s="7">
        <v>0</v>
      </c>
      <c r="BN79" s="7">
        <v>0</v>
      </c>
      <c r="BO79" s="7">
        <v>0</v>
      </c>
      <c r="BP79" s="7">
        <v>0</v>
      </c>
      <c r="BQ79" s="55">
        <v>0</v>
      </c>
      <c r="BR79" s="7">
        <v>0</v>
      </c>
      <c r="BS79" s="7">
        <v>0</v>
      </c>
      <c r="BT79" s="7">
        <v>0</v>
      </c>
      <c r="BU79" s="7">
        <v>0</v>
      </c>
      <c r="BV79" s="31"/>
      <c r="BW79" s="7">
        <v>0</v>
      </c>
      <c r="BX79" s="31"/>
      <c r="BY79" s="7">
        <v>0</v>
      </c>
      <c r="BZ79" s="10">
        <v>0</v>
      </c>
      <c r="CB79" s="10">
        <v>0</v>
      </c>
      <c r="CC79" s="10">
        <v>0</v>
      </c>
      <c r="CD79" s="10">
        <v>0</v>
      </c>
      <c r="CE79" s="31"/>
      <c r="CF79" s="10">
        <v>0</v>
      </c>
      <c r="CG79" s="10">
        <v>0</v>
      </c>
      <c r="CH79" s="10">
        <v>0</v>
      </c>
      <c r="CI79" s="10">
        <v>0</v>
      </c>
      <c r="CJ79" s="10">
        <v>0</v>
      </c>
      <c r="CK79" s="10">
        <v>0</v>
      </c>
      <c r="CL79" s="10">
        <v>0</v>
      </c>
      <c r="CM79" s="10">
        <v>0</v>
      </c>
      <c r="CN79" s="10">
        <v>0</v>
      </c>
      <c r="CO79" s="31"/>
      <c r="CP79" s="31"/>
      <c r="CQ79" s="10">
        <v>0</v>
      </c>
      <c r="CR79" s="10">
        <v>0</v>
      </c>
      <c r="CS79" s="10">
        <v>0</v>
      </c>
      <c r="CT79" s="10">
        <v>0</v>
      </c>
      <c r="CU79" s="10">
        <v>0</v>
      </c>
      <c r="CV79" s="10">
        <v>0</v>
      </c>
      <c r="CW79" s="10">
        <v>0</v>
      </c>
      <c r="CX79" s="10">
        <v>0</v>
      </c>
      <c r="CY79" s="30">
        <v>0</v>
      </c>
      <c r="CZ79" s="10">
        <v>0</v>
      </c>
      <c r="DA79" s="10">
        <v>0</v>
      </c>
    </row>
    <row r="80" spans="1:105" s="6" customFormat="1" ht="13" x14ac:dyDescent="0.3">
      <c r="A80" s="27" t="s">
        <v>42</v>
      </c>
      <c r="B80" s="14">
        <v>1</v>
      </c>
      <c r="C80" s="28">
        <v>1</v>
      </c>
      <c r="D80" s="29">
        <v>44488</v>
      </c>
      <c r="E80" s="30">
        <v>1</v>
      </c>
      <c r="F80" s="56">
        <v>1</v>
      </c>
      <c r="G80" s="56">
        <v>1</v>
      </c>
      <c r="H80" s="7">
        <v>546744.33000000007</v>
      </c>
      <c r="I80" s="7">
        <v>10874243.039999999</v>
      </c>
      <c r="J80" s="7">
        <v>282920.10999999993</v>
      </c>
      <c r="K80" s="7">
        <v>59166.85</v>
      </c>
      <c r="L80" s="7">
        <v>196107.66999999998</v>
      </c>
      <c r="M80" s="7">
        <v>1545758.4199999997</v>
      </c>
      <c r="N80" s="7">
        <v>0</v>
      </c>
      <c r="O80" s="7">
        <v>0</v>
      </c>
      <c r="P80" s="55">
        <v>0</v>
      </c>
      <c r="Q80" s="7">
        <v>0</v>
      </c>
      <c r="R80" s="7">
        <v>0</v>
      </c>
      <c r="S80" s="7">
        <v>287995.69</v>
      </c>
      <c r="T80" s="10">
        <v>13792936.109999998</v>
      </c>
      <c r="U80" s="31"/>
      <c r="V80" s="10">
        <v>0</v>
      </c>
      <c r="W80" s="31"/>
      <c r="X80" s="10">
        <v>0</v>
      </c>
      <c r="Y80" s="10">
        <v>13792936.109999998</v>
      </c>
      <c r="Z80" s="10">
        <v>158219.56</v>
      </c>
      <c r="AA80" s="10">
        <v>0</v>
      </c>
      <c r="AB80" s="10">
        <v>0</v>
      </c>
      <c r="AC80" s="31"/>
      <c r="AD80" s="7">
        <v>49508.53</v>
      </c>
      <c r="AE80" s="10">
        <v>50000</v>
      </c>
      <c r="AF80" s="7">
        <v>376040</v>
      </c>
      <c r="AG80" s="7">
        <v>2238104.56</v>
      </c>
      <c r="AH80" s="55">
        <v>165229.26</v>
      </c>
      <c r="AI80" s="10">
        <v>0</v>
      </c>
      <c r="AJ80" s="7">
        <v>0</v>
      </c>
      <c r="AK80" s="7">
        <v>466332</v>
      </c>
      <c r="AL80" s="10">
        <v>3503433.91</v>
      </c>
      <c r="AM80" s="31"/>
      <c r="AN80" s="31"/>
      <c r="AO80" s="7">
        <v>42726</v>
      </c>
      <c r="AP80" s="10">
        <v>42726</v>
      </c>
      <c r="AQ80" s="10">
        <v>3460707.91</v>
      </c>
      <c r="AR80" s="10">
        <v>17253644.019999996</v>
      </c>
      <c r="AS80" s="10">
        <v>16115496</v>
      </c>
      <c r="AT80" s="10">
        <v>0</v>
      </c>
      <c r="AU80" s="10">
        <v>16115496</v>
      </c>
      <c r="AV80" s="10">
        <v>0</v>
      </c>
      <c r="AW80" s="30">
        <v>0</v>
      </c>
      <c r="AX80" s="10">
        <v>0</v>
      </c>
      <c r="AY80" s="10">
        <v>0</v>
      </c>
      <c r="BA80" s="7">
        <v>3596.44</v>
      </c>
      <c r="BB80" s="7">
        <v>15872344</v>
      </c>
      <c r="BC80" s="7">
        <v>16965481.510000002</v>
      </c>
      <c r="BD80" s="10">
        <v>1093137.5100000016</v>
      </c>
      <c r="BE80" s="10">
        <v>1089541.0700000017</v>
      </c>
      <c r="BF80" s="10">
        <v>0</v>
      </c>
      <c r="BG80" s="10">
        <v>0</v>
      </c>
      <c r="BI80" s="7">
        <v>720118</v>
      </c>
      <c r="BJ80" s="7">
        <v>11284263</v>
      </c>
      <c r="BK80" s="7">
        <v>310187</v>
      </c>
      <c r="BL80" s="7">
        <v>690</v>
      </c>
      <c r="BM80" s="7">
        <v>278942</v>
      </c>
      <c r="BN80" s="7">
        <v>700837</v>
      </c>
      <c r="BO80" s="7">
        <v>0</v>
      </c>
      <c r="BP80" s="7">
        <v>0</v>
      </c>
      <c r="BQ80" s="55">
        <v>0</v>
      </c>
      <c r="BR80" s="7">
        <v>0</v>
      </c>
      <c r="BS80" s="7">
        <v>0</v>
      </c>
      <c r="BT80" s="7">
        <v>705690</v>
      </c>
      <c r="BU80" s="7">
        <v>14000727</v>
      </c>
      <c r="BV80" s="31"/>
      <c r="BW80" s="7">
        <v>0</v>
      </c>
      <c r="BX80" s="31"/>
      <c r="BY80" s="7">
        <v>0</v>
      </c>
      <c r="BZ80" s="10">
        <v>14000727</v>
      </c>
      <c r="CB80" s="10">
        <v>149031.48000000001</v>
      </c>
      <c r="CC80" s="10">
        <v>0</v>
      </c>
      <c r="CD80" s="10">
        <v>0</v>
      </c>
      <c r="CE80" s="31"/>
      <c r="CF80" s="10">
        <v>53564.1</v>
      </c>
      <c r="CG80" s="10">
        <v>50000</v>
      </c>
      <c r="CH80" s="10">
        <v>382913</v>
      </c>
      <c r="CI80" s="10">
        <v>2394329.02</v>
      </c>
      <c r="CJ80" s="10">
        <v>165000</v>
      </c>
      <c r="CK80" s="10">
        <v>0</v>
      </c>
      <c r="CL80" s="10">
        <v>0</v>
      </c>
      <c r="CM80" s="10">
        <v>342887</v>
      </c>
      <c r="CN80" s="10">
        <v>3537724.6</v>
      </c>
      <c r="CO80" s="31"/>
      <c r="CP80" s="31"/>
      <c r="CQ80" s="10">
        <v>25635.599999999999</v>
      </c>
      <c r="CR80" s="10">
        <v>25635.599999999999</v>
      </c>
      <c r="CS80" s="10">
        <v>3512089</v>
      </c>
      <c r="CT80" s="10">
        <v>17512816</v>
      </c>
      <c r="CU80" s="10">
        <v>16284767</v>
      </c>
      <c r="CV80" s="10">
        <v>0</v>
      </c>
      <c r="CW80" s="10">
        <v>16284767</v>
      </c>
      <c r="CX80" s="10">
        <v>0</v>
      </c>
      <c r="CY80" s="30">
        <v>0</v>
      </c>
      <c r="CZ80" s="10">
        <v>0</v>
      </c>
      <c r="DA80" s="10">
        <v>0</v>
      </c>
    </row>
    <row r="81" spans="1:105" s="6" customFormat="1" ht="13" x14ac:dyDescent="0.3">
      <c r="A81" s="27" t="s">
        <v>43</v>
      </c>
      <c r="B81" s="14">
        <v>1</v>
      </c>
      <c r="C81" s="28">
        <v>1</v>
      </c>
      <c r="D81" s="29">
        <v>44516</v>
      </c>
      <c r="E81" s="30">
        <v>1</v>
      </c>
      <c r="F81" s="56">
        <v>1</v>
      </c>
      <c r="G81" s="56">
        <v>1</v>
      </c>
      <c r="H81" s="7">
        <v>293459</v>
      </c>
      <c r="I81" s="7">
        <v>5784055</v>
      </c>
      <c r="J81" s="7">
        <v>89879</v>
      </c>
      <c r="K81" s="7">
        <v>0</v>
      </c>
      <c r="L81" s="7">
        <v>0</v>
      </c>
      <c r="M81" s="7">
        <v>639299</v>
      </c>
      <c r="N81" s="7">
        <v>5000</v>
      </c>
      <c r="O81" s="7">
        <v>0</v>
      </c>
      <c r="P81" s="55">
        <v>0</v>
      </c>
      <c r="Q81" s="7">
        <v>0</v>
      </c>
      <c r="R81" s="7">
        <v>0</v>
      </c>
      <c r="S81" s="7">
        <v>2213966</v>
      </c>
      <c r="T81" s="10">
        <v>9025658</v>
      </c>
      <c r="U81" s="31"/>
      <c r="V81" s="10">
        <v>0</v>
      </c>
      <c r="W81" s="31"/>
      <c r="X81" s="10">
        <v>0</v>
      </c>
      <c r="Y81" s="10">
        <v>9025658</v>
      </c>
      <c r="Z81" s="10">
        <v>406136</v>
      </c>
      <c r="AA81" s="10">
        <v>0</v>
      </c>
      <c r="AB81" s="10">
        <v>0</v>
      </c>
      <c r="AC81" s="31"/>
      <c r="AD81" s="7">
        <v>0</v>
      </c>
      <c r="AE81" s="10">
        <v>129811</v>
      </c>
      <c r="AF81" s="7">
        <v>730589</v>
      </c>
      <c r="AG81" s="7">
        <v>1017603</v>
      </c>
      <c r="AH81" s="55">
        <v>73951.02</v>
      </c>
      <c r="AI81" s="10">
        <v>0</v>
      </c>
      <c r="AJ81" s="7">
        <v>0</v>
      </c>
      <c r="AK81" s="7">
        <v>0</v>
      </c>
      <c r="AL81" s="10">
        <v>2358090.02</v>
      </c>
      <c r="AM81" s="31"/>
      <c r="AN81" s="31"/>
      <c r="AO81" s="7">
        <v>0</v>
      </c>
      <c r="AP81" s="10">
        <v>0</v>
      </c>
      <c r="AQ81" s="10">
        <v>2358090.02</v>
      </c>
      <c r="AR81" s="10">
        <v>11383748.02</v>
      </c>
      <c r="AS81" s="10">
        <v>4983216</v>
      </c>
      <c r="AT81" s="10">
        <v>0</v>
      </c>
      <c r="AU81" s="10">
        <v>4983216</v>
      </c>
      <c r="AV81" s="10">
        <v>0</v>
      </c>
      <c r="AW81" s="30">
        <v>0</v>
      </c>
      <c r="AX81" s="10">
        <v>0</v>
      </c>
      <c r="AY81" s="10">
        <v>0</v>
      </c>
      <c r="BA81" s="7">
        <v>0</v>
      </c>
      <c r="BB81" s="7">
        <v>4874624</v>
      </c>
      <c r="BC81" s="7">
        <v>11060867.32</v>
      </c>
      <c r="BD81" s="10">
        <v>6186243.3200000003</v>
      </c>
      <c r="BE81" s="10">
        <v>6186243.3200000003</v>
      </c>
      <c r="BF81" s="10">
        <v>0</v>
      </c>
      <c r="BG81" s="10">
        <v>0</v>
      </c>
      <c r="BI81" s="7">
        <v>304678</v>
      </c>
      <c r="BJ81" s="7">
        <v>5971057</v>
      </c>
      <c r="BK81" s="7">
        <v>93618</v>
      </c>
      <c r="BL81" s="7">
        <v>0</v>
      </c>
      <c r="BM81" s="7">
        <v>0</v>
      </c>
      <c r="BN81" s="7">
        <v>701950</v>
      </c>
      <c r="BO81" s="7">
        <v>0</v>
      </c>
      <c r="BP81" s="7">
        <v>0</v>
      </c>
      <c r="BQ81" s="55">
        <v>0</v>
      </c>
      <c r="BR81" s="7">
        <v>0</v>
      </c>
      <c r="BS81" s="7">
        <v>0</v>
      </c>
      <c r="BT81" s="7">
        <v>2592390</v>
      </c>
      <c r="BU81" s="7">
        <v>9663693</v>
      </c>
      <c r="BV81" s="31"/>
      <c r="BW81" s="7">
        <v>0</v>
      </c>
      <c r="BX81" s="31"/>
      <c r="BY81" s="7">
        <v>0</v>
      </c>
      <c r="BZ81" s="10">
        <v>9663693</v>
      </c>
      <c r="CB81" s="10">
        <v>426149</v>
      </c>
      <c r="CC81" s="10">
        <v>0</v>
      </c>
      <c r="CD81" s="10">
        <v>0</v>
      </c>
      <c r="CE81" s="31"/>
      <c r="CF81" s="10">
        <v>0</v>
      </c>
      <c r="CG81" s="10">
        <v>128052</v>
      </c>
      <c r="CH81" s="10">
        <v>708872</v>
      </c>
      <c r="CI81" s="10">
        <v>1057335</v>
      </c>
      <c r="CJ81" s="10">
        <v>104290</v>
      </c>
      <c r="CK81" s="10">
        <v>0</v>
      </c>
      <c r="CL81" s="10">
        <v>0</v>
      </c>
      <c r="CM81" s="10">
        <v>0</v>
      </c>
      <c r="CN81" s="10">
        <v>2424698</v>
      </c>
      <c r="CO81" s="31"/>
      <c r="CP81" s="31"/>
      <c r="CQ81" s="10">
        <v>0</v>
      </c>
      <c r="CR81" s="10">
        <v>0</v>
      </c>
      <c r="CS81" s="10">
        <v>2424698</v>
      </c>
      <c r="CT81" s="10">
        <v>12088391</v>
      </c>
      <c r="CU81" s="10">
        <v>4997331</v>
      </c>
      <c r="CV81" s="10">
        <v>0</v>
      </c>
      <c r="CW81" s="10">
        <v>4997331</v>
      </c>
      <c r="CX81" s="10">
        <v>0</v>
      </c>
      <c r="CY81" s="30">
        <v>0</v>
      </c>
      <c r="CZ81" s="10">
        <v>0</v>
      </c>
      <c r="DA81" s="10">
        <v>0</v>
      </c>
    </row>
    <row r="82" spans="1:105" s="6" customFormat="1" ht="13" x14ac:dyDescent="0.3">
      <c r="A82" s="27" t="s">
        <v>44</v>
      </c>
      <c r="B82" s="14">
        <v>1</v>
      </c>
      <c r="C82" s="28">
        <v>1</v>
      </c>
      <c r="D82" s="29">
        <v>44467</v>
      </c>
      <c r="E82" s="30">
        <v>1</v>
      </c>
      <c r="F82" s="56">
        <v>1</v>
      </c>
      <c r="G82" s="56">
        <v>1</v>
      </c>
      <c r="H82" s="7">
        <v>1060005.8899999999</v>
      </c>
      <c r="I82" s="7">
        <v>23631108.190000005</v>
      </c>
      <c r="J82" s="7">
        <v>589651.38</v>
      </c>
      <c r="K82" s="7">
        <v>0</v>
      </c>
      <c r="L82" s="7">
        <v>575314.42999999993</v>
      </c>
      <c r="M82" s="7">
        <v>4191595.04</v>
      </c>
      <c r="N82" s="7">
        <v>57284.5</v>
      </c>
      <c r="O82" s="7">
        <v>0</v>
      </c>
      <c r="P82" s="55">
        <v>0</v>
      </c>
      <c r="Q82" s="7">
        <v>0</v>
      </c>
      <c r="R82" s="7">
        <v>0</v>
      </c>
      <c r="S82" s="7">
        <v>1795128.9700000002</v>
      </c>
      <c r="T82" s="10">
        <v>31900088.400000002</v>
      </c>
      <c r="U82" s="31"/>
      <c r="V82" s="10">
        <v>0</v>
      </c>
      <c r="W82" s="31"/>
      <c r="X82" s="10">
        <v>0</v>
      </c>
      <c r="Y82" s="10">
        <v>31900088.400000002</v>
      </c>
      <c r="Z82" s="10">
        <v>85238.99</v>
      </c>
      <c r="AA82" s="10">
        <v>0</v>
      </c>
      <c r="AB82" s="10">
        <v>0</v>
      </c>
      <c r="AC82" s="31"/>
      <c r="AD82" s="7">
        <v>0</v>
      </c>
      <c r="AE82" s="10">
        <v>329476.09999999998</v>
      </c>
      <c r="AF82" s="7">
        <v>2077216</v>
      </c>
      <c r="AG82" s="7">
        <v>4820833</v>
      </c>
      <c r="AH82" s="55">
        <v>2192546</v>
      </c>
      <c r="AI82" s="10">
        <v>0</v>
      </c>
      <c r="AJ82" s="7">
        <v>0</v>
      </c>
      <c r="AK82" s="7">
        <v>3274696</v>
      </c>
      <c r="AL82" s="10">
        <v>12780006.09</v>
      </c>
      <c r="AM82" s="31"/>
      <c r="AN82" s="31"/>
      <c r="AO82" s="7">
        <v>385806</v>
      </c>
      <c r="AP82" s="10">
        <v>385806</v>
      </c>
      <c r="AQ82" s="10">
        <v>12394200.09</v>
      </c>
      <c r="AR82" s="10">
        <v>44294288.490000002</v>
      </c>
      <c r="AS82" s="10">
        <v>44107776</v>
      </c>
      <c r="AT82" s="10">
        <v>0</v>
      </c>
      <c r="AU82" s="10">
        <v>44107776</v>
      </c>
      <c r="AV82" s="10">
        <v>0</v>
      </c>
      <c r="AW82" s="30">
        <v>0</v>
      </c>
      <c r="AX82" s="10">
        <v>0</v>
      </c>
      <c r="AY82" s="10">
        <v>0</v>
      </c>
      <c r="BA82" s="7">
        <v>0</v>
      </c>
      <c r="BB82" s="7">
        <v>42426983</v>
      </c>
      <c r="BC82" s="7">
        <v>42476468.899198994</v>
      </c>
      <c r="BD82" s="10">
        <v>49485.89919899404</v>
      </c>
      <c r="BE82" s="10">
        <v>49485.89919899404</v>
      </c>
      <c r="BF82" s="10">
        <v>0</v>
      </c>
      <c r="BG82" s="10">
        <v>0</v>
      </c>
      <c r="BI82" s="7">
        <v>1518503.34</v>
      </c>
      <c r="BJ82" s="7">
        <v>25388356.039999999</v>
      </c>
      <c r="BK82" s="7">
        <v>653611</v>
      </c>
      <c r="BL82" s="7">
        <v>0</v>
      </c>
      <c r="BM82" s="7">
        <v>563340.03</v>
      </c>
      <c r="BN82" s="7">
        <v>3457316.07</v>
      </c>
      <c r="BO82" s="7">
        <v>240216.86</v>
      </c>
      <c r="BP82" s="7">
        <v>0</v>
      </c>
      <c r="BQ82" s="55">
        <v>0</v>
      </c>
      <c r="BR82" s="7">
        <v>0</v>
      </c>
      <c r="BS82" s="7">
        <v>0</v>
      </c>
      <c r="BT82" s="7">
        <v>1028657</v>
      </c>
      <c r="BU82" s="7">
        <v>32850000.34</v>
      </c>
      <c r="BV82" s="31"/>
      <c r="BW82" s="7">
        <v>0</v>
      </c>
      <c r="BX82" s="31"/>
      <c r="BY82" s="7">
        <v>0</v>
      </c>
      <c r="BZ82" s="10">
        <v>32850000.34</v>
      </c>
      <c r="CB82" s="10">
        <v>179775</v>
      </c>
      <c r="CC82" s="10">
        <v>0</v>
      </c>
      <c r="CD82" s="10">
        <v>0</v>
      </c>
      <c r="CE82" s="31"/>
      <c r="CF82" s="10">
        <v>0</v>
      </c>
      <c r="CG82" s="10">
        <v>745269</v>
      </c>
      <c r="CH82" s="10">
        <v>2155471</v>
      </c>
      <c r="CI82" s="10">
        <v>4987840</v>
      </c>
      <c r="CJ82" s="10">
        <v>2236495</v>
      </c>
      <c r="CK82" s="10">
        <v>0</v>
      </c>
      <c r="CL82" s="10">
        <v>0</v>
      </c>
      <c r="CM82" s="10">
        <v>3468711</v>
      </c>
      <c r="CN82" s="10">
        <v>13773561</v>
      </c>
      <c r="CO82" s="31"/>
      <c r="CP82" s="31"/>
      <c r="CQ82" s="10">
        <v>413990.6</v>
      </c>
      <c r="CR82" s="10">
        <v>413990.6</v>
      </c>
      <c r="CS82" s="10">
        <v>13359570.4</v>
      </c>
      <c r="CT82" s="10">
        <v>46209570.740000002</v>
      </c>
      <c r="CU82" s="10">
        <v>46058563</v>
      </c>
      <c r="CV82" s="10">
        <v>0</v>
      </c>
      <c r="CW82" s="10">
        <v>46058563</v>
      </c>
      <c r="CX82" s="10">
        <v>0</v>
      </c>
      <c r="CY82" s="30">
        <v>0</v>
      </c>
      <c r="CZ82" s="10">
        <v>0</v>
      </c>
      <c r="DA82" s="10">
        <v>0</v>
      </c>
    </row>
    <row r="83" spans="1:105" s="6" customFormat="1" ht="13" x14ac:dyDescent="0.3">
      <c r="A83" s="27" t="s">
        <v>402</v>
      </c>
      <c r="B83" s="14">
        <v>0</v>
      </c>
      <c r="C83" s="28">
        <v>1</v>
      </c>
      <c r="D83" s="29">
        <v>44462</v>
      </c>
      <c r="E83" s="30" t="s">
        <v>292</v>
      </c>
      <c r="F83" s="56" t="s">
        <v>292</v>
      </c>
      <c r="G83" s="56" t="s">
        <v>292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55">
        <v>0</v>
      </c>
      <c r="Q83" s="7">
        <v>0</v>
      </c>
      <c r="R83" s="7">
        <v>0</v>
      </c>
      <c r="S83" s="7">
        <v>0</v>
      </c>
      <c r="T83" s="10">
        <v>0</v>
      </c>
      <c r="U83" s="31"/>
      <c r="V83" s="10">
        <v>0</v>
      </c>
      <c r="W83" s="31"/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31"/>
      <c r="AD83" s="7">
        <v>0</v>
      </c>
      <c r="AE83" s="10">
        <v>0</v>
      </c>
      <c r="AF83" s="7">
        <v>0</v>
      </c>
      <c r="AG83" s="7">
        <v>0</v>
      </c>
      <c r="AH83" s="55">
        <v>0</v>
      </c>
      <c r="AI83" s="10">
        <v>0</v>
      </c>
      <c r="AJ83" s="7">
        <v>0</v>
      </c>
      <c r="AK83" s="7">
        <v>0</v>
      </c>
      <c r="AL83" s="10">
        <v>0</v>
      </c>
      <c r="AM83" s="31"/>
      <c r="AN83" s="31"/>
      <c r="AO83" s="7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962.65000000000009</v>
      </c>
      <c r="AU83" s="10">
        <v>962.65000000000009</v>
      </c>
      <c r="AV83" s="10">
        <v>-962.65000000000009</v>
      </c>
      <c r="AW83" s="30">
        <v>0</v>
      </c>
      <c r="AX83" s="10">
        <v>962.65000000000009</v>
      </c>
      <c r="AY83" s="10">
        <v>0</v>
      </c>
      <c r="BA83" s="7">
        <v>0</v>
      </c>
      <c r="BB83" s="7">
        <v>20636.7</v>
      </c>
      <c r="BC83" s="7">
        <v>0</v>
      </c>
      <c r="BD83" s="10">
        <v>-20636.7</v>
      </c>
      <c r="BE83" s="10">
        <v>-20636.7</v>
      </c>
      <c r="BF83" s="10">
        <v>0</v>
      </c>
      <c r="BG83" s="10">
        <v>0</v>
      </c>
      <c r="BI83" s="7">
        <v>0</v>
      </c>
      <c r="BJ83" s="7">
        <v>0</v>
      </c>
      <c r="BK83" s="7">
        <v>0</v>
      </c>
      <c r="BL83" s="7">
        <v>0</v>
      </c>
      <c r="BM83" s="7">
        <v>0</v>
      </c>
      <c r="BN83" s="7">
        <v>0</v>
      </c>
      <c r="BO83" s="7">
        <v>0</v>
      </c>
      <c r="BP83" s="7">
        <v>0</v>
      </c>
      <c r="BQ83" s="55">
        <v>0</v>
      </c>
      <c r="BR83" s="7">
        <v>0</v>
      </c>
      <c r="BS83" s="7">
        <v>0</v>
      </c>
      <c r="BT83" s="7">
        <v>0</v>
      </c>
      <c r="BU83" s="7">
        <v>0</v>
      </c>
      <c r="BV83" s="31"/>
      <c r="BW83" s="7">
        <v>0</v>
      </c>
      <c r="BX83" s="31"/>
      <c r="BY83" s="7">
        <v>0</v>
      </c>
      <c r="BZ83" s="10">
        <v>0</v>
      </c>
      <c r="CB83" s="10">
        <v>0</v>
      </c>
      <c r="CC83" s="10">
        <v>0</v>
      </c>
      <c r="CD83" s="10">
        <v>0</v>
      </c>
      <c r="CE83" s="31"/>
      <c r="CF83" s="10">
        <v>0</v>
      </c>
      <c r="CG83" s="10">
        <v>0</v>
      </c>
      <c r="CH83" s="10">
        <v>0</v>
      </c>
      <c r="CI83" s="10">
        <v>0</v>
      </c>
      <c r="CJ83" s="10">
        <v>0</v>
      </c>
      <c r="CK83" s="10">
        <v>0</v>
      </c>
      <c r="CL83" s="10">
        <v>0</v>
      </c>
      <c r="CM83" s="10">
        <v>0</v>
      </c>
      <c r="CN83" s="10">
        <v>0</v>
      </c>
      <c r="CO83" s="31"/>
      <c r="CP83" s="31"/>
      <c r="CQ83" s="10">
        <v>0</v>
      </c>
      <c r="CR83" s="10">
        <v>0</v>
      </c>
      <c r="CS83" s="10">
        <v>0</v>
      </c>
      <c r="CT83" s="10">
        <v>0</v>
      </c>
      <c r="CU83" s="10">
        <v>0</v>
      </c>
      <c r="CV83" s="10">
        <v>962.65000000000009</v>
      </c>
      <c r="CW83" s="10">
        <v>962.65000000000009</v>
      </c>
      <c r="CX83" s="10">
        <v>-962.65000000000009</v>
      </c>
      <c r="CY83" s="30" t="e">
        <v>#DIV/0!</v>
      </c>
      <c r="CZ83" s="10" t="e">
        <v>#DIV/0!</v>
      </c>
      <c r="DA83" s="10" t="e">
        <v>#DIV/0!</v>
      </c>
    </row>
    <row r="84" spans="1:105" s="6" customFormat="1" ht="13" x14ac:dyDescent="0.3">
      <c r="A84" s="27" t="s">
        <v>403</v>
      </c>
      <c r="B84" s="14">
        <v>0</v>
      </c>
      <c r="C84" s="28">
        <v>1</v>
      </c>
      <c r="D84" s="29">
        <v>44503</v>
      </c>
      <c r="E84" s="30" t="s">
        <v>292</v>
      </c>
      <c r="F84" s="56" t="s">
        <v>292</v>
      </c>
      <c r="G84" s="56" t="s">
        <v>292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55">
        <v>0</v>
      </c>
      <c r="Q84" s="7">
        <v>0</v>
      </c>
      <c r="R84" s="7">
        <v>0</v>
      </c>
      <c r="S84" s="7">
        <v>0</v>
      </c>
      <c r="T84" s="10">
        <v>0</v>
      </c>
      <c r="U84" s="31"/>
      <c r="V84" s="10">
        <v>0</v>
      </c>
      <c r="W84" s="31"/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31"/>
      <c r="AD84" s="7">
        <v>0</v>
      </c>
      <c r="AE84" s="10">
        <v>0</v>
      </c>
      <c r="AF84" s="7">
        <v>0</v>
      </c>
      <c r="AG84" s="7">
        <v>0</v>
      </c>
      <c r="AH84" s="55">
        <v>0</v>
      </c>
      <c r="AI84" s="10">
        <v>0</v>
      </c>
      <c r="AJ84" s="7">
        <v>0</v>
      </c>
      <c r="AK84" s="7">
        <v>0</v>
      </c>
      <c r="AL84" s="10">
        <v>0</v>
      </c>
      <c r="AM84" s="31"/>
      <c r="AN84" s="31"/>
      <c r="AO84" s="7">
        <v>0</v>
      </c>
      <c r="AP84" s="10">
        <v>0</v>
      </c>
      <c r="AQ84" s="10">
        <v>0</v>
      </c>
      <c r="AR84" s="10">
        <v>0</v>
      </c>
      <c r="AS84" s="10">
        <v>0</v>
      </c>
      <c r="AT84" s="10">
        <v>694.40000000000009</v>
      </c>
      <c r="AU84" s="10">
        <v>694.40000000000009</v>
      </c>
      <c r="AV84" s="10">
        <v>-694.40000000000009</v>
      </c>
      <c r="AW84" s="30">
        <v>0</v>
      </c>
      <c r="AX84" s="10">
        <v>694.40000000000009</v>
      </c>
      <c r="AY84" s="10">
        <v>0</v>
      </c>
      <c r="BA84" s="7">
        <v>0</v>
      </c>
      <c r="BB84" s="7">
        <v>694.40000000000009</v>
      </c>
      <c r="BC84" s="7">
        <v>0</v>
      </c>
      <c r="BD84" s="10">
        <v>-694.40000000000009</v>
      </c>
      <c r="BE84" s="10">
        <v>-694.40000000000009</v>
      </c>
      <c r="BF84" s="10">
        <v>0</v>
      </c>
      <c r="BG84" s="10">
        <v>0</v>
      </c>
      <c r="BI84" s="7">
        <v>0</v>
      </c>
      <c r="BJ84" s="7">
        <v>0</v>
      </c>
      <c r="BK84" s="7">
        <v>0</v>
      </c>
      <c r="BL84" s="7">
        <v>0</v>
      </c>
      <c r="BM84" s="7">
        <v>0</v>
      </c>
      <c r="BN84" s="7">
        <v>0</v>
      </c>
      <c r="BO84" s="7">
        <v>0</v>
      </c>
      <c r="BP84" s="7">
        <v>0</v>
      </c>
      <c r="BQ84" s="55">
        <v>0</v>
      </c>
      <c r="BR84" s="7">
        <v>0</v>
      </c>
      <c r="BS84" s="7">
        <v>0</v>
      </c>
      <c r="BT84" s="7">
        <v>0</v>
      </c>
      <c r="BU84" s="7">
        <v>0</v>
      </c>
      <c r="BV84" s="31"/>
      <c r="BW84" s="7">
        <v>0</v>
      </c>
      <c r="BX84" s="31"/>
      <c r="BY84" s="7">
        <v>0</v>
      </c>
      <c r="BZ84" s="10">
        <v>0</v>
      </c>
      <c r="CB84" s="10">
        <v>0</v>
      </c>
      <c r="CC84" s="10">
        <v>0</v>
      </c>
      <c r="CD84" s="10">
        <v>0</v>
      </c>
      <c r="CE84" s="31"/>
      <c r="CF84" s="10">
        <v>0</v>
      </c>
      <c r="CG84" s="10">
        <v>0</v>
      </c>
      <c r="CH84" s="10">
        <v>0</v>
      </c>
      <c r="CI84" s="10">
        <v>0</v>
      </c>
      <c r="CJ84" s="10">
        <v>0</v>
      </c>
      <c r="CK84" s="10">
        <v>0</v>
      </c>
      <c r="CL84" s="10">
        <v>0</v>
      </c>
      <c r="CM84" s="10">
        <v>0</v>
      </c>
      <c r="CN84" s="10">
        <v>0</v>
      </c>
      <c r="CO84" s="31"/>
      <c r="CP84" s="31"/>
      <c r="CQ84" s="10">
        <v>0</v>
      </c>
      <c r="CR84" s="10">
        <v>0</v>
      </c>
      <c r="CS84" s="10">
        <v>0</v>
      </c>
      <c r="CT84" s="10">
        <v>0</v>
      </c>
      <c r="CU84" s="10">
        <v>0</v>
      </c>
      <c r="CV84" s="10">
        <v>694.40000000000009</v>
      </c>
      <c r="CW84" s="10">
        <v>694.40000000000009</v>
      </c>
      <c r="CX84" s="10">
        <v>-694.40000000000009</v>
      </c>
      <c r="CY84" s="30" t="e">
        <v>#DIV/0!</v>
      </c>
      <c r="CZ84" s="10" t="e">
        <v>#DIV/0!</v>
      </c>
      <c r="DA84" s="10" t="e">
        <v>#DIV/0!</v>
      </c>
    </row>
    <row r="85" spans="1:105" s="6" customFormat="1" ht="13" x14ac:dyDescent="0.3">
      <c r="A85" s="27" t="s">
        <v>298</v>
      </c>
      <c r="B85" s="14">
        <v>1</v>
      </c>
      <c r="C85" s="28">
        <v>1</v>
      </c>
      <c r="D85" s="29">
        <v>44531</v>
      </c>
      <c r="E85" s="30">
        <v>1</v>
      </c>
      <c r="F85" s="56">
        <v>1</v>
      </c>
      <c r="G85" s="56">
        <v>1</v>
      </c>
      <c r="H85" s="7">
        <v>1386424</v>
      </c>
      <c r="I85" s="7">
        <v>27942272.210000001</v>
      </c>
      <c r="J85" s="7">
        <v>481195</v>
      </c>
      <c r="K85" s="7">
        <v>0</v>
      </c>
      <c r="L85" s="7">
        <v>809821</v>
      </c>
      <c r="M85" s="7">
        <v>3312661</v>
      </c>
      <c r="N85" s="7">
        <v>0</v>
      </c>
      <c r="O85" s="7">
        <v>0</v>
      </c>
      <c r="P85" s="55">
        <v>0</v>
      </c>
      <c r="Q85" s="7">
        <v>0</v>
      </c>
      <c r="R85" s="7">
        <v>0</v>
      </c>
      <c r="S85" s="7">
        <v>1124130</v>
      </c>
      <c r="T85" s="10">
        <v>35056503.210000001</v>
      </c>
      <c r="U85" s="31"/>
      <c r="V85" s="10">
        <v>0</v>
      </c>
      <c r="W85" s="31"/>
      <c r="X85" s="10">
        <v>0</v>
      </c>
      <c r="Y85" s="10">
        <v>35056503.210000001</v>
      </c>
      <c r="Z85" s="10">
        <v>366507</v>
      </c>
      <c r="AA85" s="10">
        <v>0</v>
      </c>
      <c r="AB85" s="10">
        <v>35920</v>
      </c>
      <c r="AC85" s="31"/>
      <c r="AD85" s="7">
        <v>0</v>
      </c>
      <c r="AE85" s="10">
        <v>423343</v>
      </c>
      <c r="AF85" s="7">
        <v>1285732</v>
      </c>
      <c r="AG85" s="7">
        <v>6022464</v>
      </c>
      <c r="AH85" s="55">
        <v>365848.08</v>
      </c>
      <c r="AI85" s="10">
        <v>0</v>
      </c>
      <c r="AJ85" s="7">
        <v>0</v>
      </c>
      <c r="AK85" s="7">
        <v>235652</v>
      </c>
      <c r="AL85" s="10">
        <v>8735466.0800000001</v>
      </c>
      <c r="AM85" s="31"/>
      <c r="AN85" s="31"/>
      <c r="AO85" s="7">
        <v>0</v>
      </c>
      <c r="AP85" s="10">
        <v>0</v>
      </c>
      <c r="AQ85" s="10">
        <v>8735466.0800000001</v>
      </c>
      <c r="AR85" s="10">
        <v>43791969.289999999</v>
      </c>
      <c r="AS85" s="10">
        <v>30754556</v>
      </c>
      <c r="AT85" s="10">
        <v>0</v>
      </c>
      <c r="AU85" s="10">
        <v>30754556</v>
      </c>
      <c r="AV85" s="10">
        <v>0</v>
      </c>
      <c r="AW85" s="30">
        <v>0</v>
      </c>
      <c r="AX85" s="10">
        <v>0</v>
      </c>
      <c r="AY85" s="10">
        <v>0</v>
      </c>
      <c r="BA85" s="7">
        <v>0</v>
      </c>
      <c r="BB85" s="7">
        <v>30431756</v>
      </c>
      <c r="BC85" s="7">
        <v>43319509.987945884</v>
      </c>
      <c r="BD85" s="10">
        <v>12887753.987945884</v>
      </c>
      <c r="BE85" s="10">
        <v>12887753.987945884</v>
      </c>
      <c r="BF85" s="10">
        <v>0</v>
      </c>
      <c r="BG85" s="10">
        <v>0</v>
      </c>
      <c r="BI85" s="7">
        <v>1695532</v>
      </c>
      <c r="BJ85" s="7">
        <v>29316525</v>
      </c>
      <c r="BK85" s="7">
        <v>505069</v>
      </c>
      <c r="BL85" s="7">
        <v>1500</v>
      </c>
      <c r="BM85" s="7">
        <v>873479</v>
      </c>
      <c r="BN85" s="7">
        <v>2810907</v>
      </c>
      <c r="BO85" s="7">
        <v>0</v>
      </c>
      <c r="BP85" s="7">
        <v>0</v>
      </c>
      <c r="BQ85" s="55">
        <v>0</v>
      </c>
      <c r="BR85" s="7">
        <v>0</v>
      </c>
      <c r="BS85" s="7">
        <v>0</v>
      </c>
      <c r="BT85" s="7">
        <v>1263852</v>
      </c>
      <c r="BU85" s="7">
        <v>36466864</v>
      </c>
      <c r="BV85" s="31"/>
      <c r="BW85" s="7">
        <v>0</v>
      </c>
      <c r="BX85" s="31"/>
      <c r="BY85" s="7">
        <v>0</v>
      </c>
      <c r="BZ85" s="10">
        <v>36466864</v>
      </c>
      <c r="CB85" s="10">
        <v>361249</v>
      </c>
      <c r="CC85" s="10">
        <v>0</v>
      </c>
      <c r="CD85" s="10">
        <v>35000</v>
      </c>
      <c r="CE85" s="31"/>
      <c r="CF85" s="10">
        <v>0</v>
      </c>
      <c r="CG85" s="10">
        <v>414498</v>
      </c>
      <c r="CH85" s="10">
        <v>1385444</v>
      </c>
      <c r="CI85" s="10">
        <v>5520061</v>
      </c>
      <c r="CJ85" s="10">
        <v>515343.5</v>
      </c>
      <c r="CK85" s="10">
        <v>0</v>
      </c>
      <c r="CL85" s="10">
        <v>0</v>
      </c>
      <c r="CM85" s="10">
        <v>222301</v>
      </c>
      <c r="CN85" s="10">
        <v>8453896.5</v>
      </c>
      <c r="CO85" s="31"/>
      <c r="CP85" s="31"/>
      <c r="CQ85" s="10">
        <v>22744</v>
      </c>
      <c r="CR85" s="10">
        <v>22744</v>
      </c>
      <c r="CS85" s="10">
        <v>8431152.5</v>
      </c>
      <c r="CT85" s="10">
        <v>44898016.5</v>
      </c>
      <c r="CU85" s="10">
        <v>30133087</v>
      </c>
      <c r="CV85" s="10">
        <v>0</v>
      </c>
      <c r="CW85" s="10">
        <v>30133087</v>
      </c>
      <c r="CX85" s="10">
        <v>0</v>
      </c>
      <c r="CY85" s="30">
        <v>0</v>
      </c>
      <c r="CZ85" s="10">
        <v>0</v>
      </c>
      <c r="DA85" s="10">
        <v>0</v>
      </c>
    </row>
    <row r="86" spans="1:105" s="6" customFormat="1" ht="13" x14ac:dyDescent="0.3">
      <c r="A86" s="27" t="s">
        <v>45</v>
      </c>
      <c r="B86" s="14">
        <v>1</v>
      </c>
      <c r="C86" s="28">
        <v>1</v>
      </c>
      <c r="D86" s="29">
        <v>44470</v>
      </c>
      <c r="E86" s="30">
        <v>1</v>
      </c>
      <c r="F86" s="56">
        <v>1</v>
      </c>
      <c r="G86" s="56">
        <v>1</v>
      </c>
      <c r="H86" s="7">
        <v>969663</v>
      </c>
      <c r="I86" s="7">
        <v>16879518</v>
      </c>
      <c r="J86" s="7">
        <v>251303</v>
      </c>
      <c r="K86" s="7">
        <v>7476</v>
      </c>
      <c r="L86" s="7">
        <v>497628</v>
      </c>
      <c r="M86" s="7">
        <v>943164</v>
      </c>
      <c r="N86" s="7">
        <v>39447</v>
      </c>
      <c r="O86" s="7">
        <v>6690</v>
      </c>
      <c r="P86" s="55">
        <v>0</v>
      </c>
      <c r="Q86" s="7">
        <v>0</v>
      </c>
      <c r="R86" s="7">
        <v>0</v>
      </c>
      <c r="S86" s="7">
        <v>1137339</v>
      </c>
      <c r="T86" s="10">
        <v>20732228</v>
      </c>
      <c r="U86" s="31"/>
      <c r="V86" s="10">
        <v>0</v>
      </c>
      <c r="W86" s="31"/>
      <c r="X86" s="10">
        <v>0</v>
      </c>
      <c r="Y86" s="10">
        <v>20732228</v>
      </c>
      <c r="Z86" s="10">
        <v>291883</v>
      </c>
      <c r="AA86" s="10">
        <v>0</v>
      </c>
      <c r="AB86" s="10">
        <v>0</v>
      </c>
      <c r="AC86" s="31"/>
      <c r="AD86" s="7">
        <v>105276</v>
      </c>
      <c r="AE86" s="10">
        <v>1523319</v>
      </c>
      <c r="AF86" s="7">
        <v>1089368</v>
      </c>
      <c r="AG86" s="7">
        <v>2260732</v>
      </c>
      <c r="AH86" s="55">
        <v>843090</v>
      </c>
      <c r="AI86" s="10">
        <v>0</v>
      </c>
      <c r="AJ86" s="7">
        <v>0</v>
      </c>
      <c r="AK86" s="7">
        <v>458047</v>
      </c>
      <c r="AL86" s="10">
        <v>6571715</v>
      </c>
      <c r="AM86" s="31"/>
      <c r="AN86" s="31"/>
      <c r="AO86" s="7">
        <v>54221.174511551006</v>
      </c>
      <c r="AP86" s="10">
        <v>54221.174511551006</v>
      </c>
      <c r="AQ86" s="10">
        <v>6517493.8254884491</v>
      </c>
      <c r="AR86" s="10">
        <v>27249721.825488448</v>
      </c>
      <c r="AS86" s="10">
        <v>23575703</v>
      </c>
      <c r="AT86" s="10">
        <v>0</v>
      </c>
      <c r="AU86" s="10">
        <v>23575703</v>
      </c>
      <c r="AV86" s="10">
        <v>0</v>
      </c>
      <c r="AW86" s="30">
        <v>0</v>
      </c>
      <c r="AX86" s="10">
        <v>0</v>
      </c>
      <c r="AY86" s="10">
        <v>0</v>
      </c>
      <c r="BA86" s="7">
        <v>14393</v>
      </c>
      <c r="BB86" s="7">
        <v>23030290</v>
      </c>
      <c r="BC86" s="7">
        <v>26754523.108519226</v>
      </c>
      <c r="BD86" s="10">
        <v>3724233.1085192263</v>
      </c>
      <c r="BE86" s="10">
        <v>3709840.1085192263</v>
      </c>
      <c r="BF86" s="10">
        <v>0</v>
      </c>
      <c r="BG86" s="10">
        <v>0</v>
      </c>
      <c r="BI86" s="7">
        <v>895728</v>
      </c>
      <c r="BJ86" s="7">
        <v>17360901</v>
      </c>
      <c r="BK86" s="7">
        <v>258739</v>
      </c>
      <c r="BL86" s="7">
        <v>22100</v>
      </c>
      <c r="BM86" s="7">
        <v>547186</v>
      </c>
      <c r="BN86" s="7">
        <v>956366</v>
      </c>
      <c r="BO86" s="7">
        <v>0</v>
      </c>
      <c r="BP86" s="7">
        <v>6824</v>
      </c>
      <c r="BQ86" s="55">
        <v>0</v>
      </c>
      <c r="BR86" s="7">
        <v>0</v>
      </c>
      <c r="BS86" s="7">
        <v>0</v>
      </c>
      <c r="BT86" s="7">
        <v>1300538</v>
      </c>
      <c r="BU86" s="7">
        <v>21348382</v>
      </c>
      <c r="BV86" s="31"/>
      <c r="BW86" s="7">
        <v>0</v>
      </c>
      <c r="BX86" s="31"/>
      <c r="BY86" s="7">
        <v>0</v>
      </c>
      <c r="BZ86" s="10">
        <v>21348382</v>
      </c>
      <c r="CB86" s="10">
        <v>331851</v>
      </c>
      <c r="CC86" s="10">
        <v>0</v>
      </c>
      <c r="CD86" s="10">
        <v>0</v>
      </c>
      <c r="CE86" s="31"/>
      <c r="CF86" s="10">
        <v>93558</v>
      </c>
      <c r="CG86" s="10">
        <v>1640846</v>
      </c>
      <c r="CH86" s="10">
        <v>1176318</v>
      </c>
      <c r="CI86" s="10">
        <v>2350624</v>
      </c>
      <c r="CJ86" s="10">
        <v>876851</v>
      </c>
      <c r="CK86" s="10">
        <v>0</v>
      </c>
      <c r="CL86" s="10">
        <v>0</v>
      </c>
      <c r="CM86" s="10">
        <v>514253</v>
      </c>
      <c r="CN86" s="10">
        <v>6984301</v>
      </c>
      <c r="CO86" s="31"/>
      <c r="CP86" s="31"/>
      <c r="CQ86" s="10">
        <v>130812.56914174365</v>
      </c>
      <c r="CR86" s="10">
        <v>130812.56914174365</v>
      </c>
      <c r="CS86" s="10">
        <v>6853488.4308582563</v>
      </c>
      <c r="CT86" s="10">
        <v>28201870.430858254</v>
      </c>
      <c r="CU86" s="10">
        <v>23955862</v>
      </c>
      <c r="CV86" s="10">
        <v>0</v>
      </c>
      <c r="CW86" s="10">
        <v>23955862</v>
      </c>
      <c r="CX86" s="10">
        <v>0</v>
      </c>
      <c r="CY86" s="30">
        <v>0</v>
      </c>
      <c r="CZ86" s="10">
        <v>0</v>
      </c>
      <c r="DA86" s="10">
        <v>0</v>
      </c>
    </row>
    <row r="87" spans="1:105" s="6" customFormat="1" ht="13" x14ac:dyDescent="0.3">
      <c r="A87" s="27" t="s">
        <v>404</v>
      </c>
      <c r="B87" s="14">
        <v>0</v>
      </c>
      <c r="C87" s="28">
        <v>1</v>
      </c>
      <c r="D87" s="29">
        <v>44536</v>
      </c>
      <c r="E87" s="30" t="s">
        <v>292</v>
      </c>
      <c r="F87" s="56" t="s">
        <v>292</v>
      </c>
      <c r="G87" s="56" t="s">
        <v>292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55">
        <v>0</v>
      </c>
      <c r="Q87" s="7">
        <v>0</v>
      </c>
      <c r="R87" s="7">
        <v>0</v>
      </c>
      <c r="S87" s="7">
        <v>0</v>
      </c>
      <c r="T87" s="10">
        <v>0</v>
      </c>
      <c r="U87" s="31"/>
      <c r="V87" s="10">
        <v>0</v>
      </c>
      <c r="W87" s="31"/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31"/>
      <c r="AD87" s="7">
        <v>0</v>
      </c>
      <c r="AE87" s="10">
        <v>0</v>
      </c>
      <c r="AF87" s="7">
        <v>0</v>
      </c>
      <c r="AG87" s="7">
        <v>0</v>
      </c>
      <c r="AH87" s="55">
        <v>0</v>
      </c>
      <c r="AI87" s="10">
        <v>0</v>
      </c>
      <c r="AJ87" s="7">
        <v>0</v>
      </c>
      <c r="AK87" s="7">
        <v>176084</v>
      </c>
      <c r="AL87" s="10">
        <v>176084</v>
      </c>
      <c r="AM87" s="31"/>
      <c r="AN87" s="31"/>
      <c r="AO87" s="7">
        <v>0</v>
      </c>
      <c r="AP87" s="10">
        <v>0</v>
      </c>
      <c r="AQ87" s="10">
        <v>176084</v>
      </c>
      <c r="AR87" s="10">
        <v>176084</v>
      </c>
      <c r="AS87" s="10">
        <v>348043</v>
      </c>
      <c r="AT87" s="10">
        <v>17480.650000000001</v>
      </c>
      <c r="AU87" s="10">
        <v>365523.65</v>
      </c>
      <c r="AV87" s="10">
        <v>-189439.65000000002</v>
      </c>
      <c r="AW87" s="30">
        <v>-0.54429955494005056</v>
      </c>
      <c r="AX87" s="10">
        <v>17402.150000000001</v>
      </c>
      <c r="AY87" s="10">
        <v>-172037.50000000003</v>
      </c>
      <c r="BA87" s="7">
        <v>0</v>
      </c>
      <c r="BB87" s="7">
        <v>364855.95</v>
      </c>
      <c r="BC87" s="7">
        <v>183389</v>
      </c>
      <c r="BD87" s="10">
        <v>-181466.95</v>
      </c>
      <c r="BE87" s="10">
        <v>-181466.95</v>
      </c>
      <c r="BF87" s="10">
        <v>0</v>
      </c>
      <c r="BG87" s="10">
        <v>0</v>
      </c>
      <c r="BI87" s="7">
        <v>0</v>
      </c>
      <c r="BJ87" s="7">
        <v>0</v>
      </c>
      <c r="BK87" s="7">
        <v>0</v>
      </c>
      <c r="BL87" s="7">
        <v>0</v>
      </c>
      <c r="BM87" s="7">
        <v>0</v>
      </c>
      <c r="BN87" s="7">
        <v>0</v>
      </c>
      <c r="BO87" s="7">
        <v>0</v>
      </c>
      <c r="BP87" s="7">
        <v>0</v>
      </c>
      <c r="BQ87" s="55">
        <v>0</v>
      </c>
      <c r="BR87" s="7">
        <v>0</v>
      </c>
      <c r="BS87" s="7">
        <v>0</v>
      </c>
      <c r="BT87" s="7">
        <v>0</v>
      </c>
      <c r="BU87" s="7">
        <v>0</v>
      </c>
      <c r="BV87" s="31"/>
      <c r="BW87" s="7">
        <v>0</v>
      </c>
      <c r="BX87" s="31"/>
      <c r="BY87" s="7">
        <v>0</v>
      </c>
      <c r="BZ87" s="10">
        <v>0</v>
      </c>
      <c r="CB87" s="10">
        <v>0</v>
      </c>
      <c r="CC87" s="10">
        <v>0</v>
      </c>
      <c r="CD87" s="10">
        <v>0</v>
      </c>
      <c r="CE87" s="31"/>
      <c r="CF87" s="10">
        <v>0</v>
      </c>
      <c r="CG87" s="10">
        <v>0</v>
      </c>
      <c r="CH87" s="10">
        <v>0</v>
      </c>
      <c r="CI87" s="10">
        <v>0</v>
      </c>
      <c r="CJ87" s="10">
        <v>0</v>
      </c>
      <c r="CK87" s="10">
        <v>0</v>
      </c>
      <c r="CL87" s="10">
        <v>0</v>
      </c>
      <c r="CM87" s="10">
        <v>174500</v>
      </c>
      <c r="CN87" s="10">
        <v>174500</v>
      </c>
      <c r="CO87" s="31"/>
      <c r="CP87" s="31"/>
      <c r="CQ87" s="10">
        <v>0</v>
      </c>
      <c r="CR87" s="10">
        <v>0</v>
      </c>
      <c r="CS87" s="10">
        <v>174500</v>
      </c>
      <c r="CT87" s="10">
        <v>174500</v>
      </c>
      <c r="CU87" s="10">
        <v>362073</v>
      </c>
      <c r="CV87" s="10">
        <v>17402.150000000001</v>
      </c>
      <c r="CW87" s="10">
        <v>379475.15</v>
      </c>
      <c r="CX87" s="10">
        <v>-204975.15000000002</v>
      </c>
      <c r="CY87" s="30">
        <v>-0.56611553471261322</v>
      </c>
      <c r="CZ87" s="10">
        <v>18103.650000000001</v>
      </c>
      <c r="DA87" s="10">
        <v>-186871.50000000003</v>
      </c>
    </row>
    <row r="88" spans="1:105" s="6" customFormat="1" ht="13" x14ac:dyDescent="0.3">
      <c r="A88" s="27" t="s">
        <v>46</v>
      </c>
      <c r="B88" s="14">
        <v>1</v>
      </c>
      <c r="C88" s="28">
        <v>1</v>
      </c>
      <c r="D88" s="29">
        <v>44468</v>
      </c>
      <c r="E88" s="30">
        <v>1</v>
      </c>
      <c r="F88" s="56">
        <v>1</v>
      </c>
      <c r="G88" s="56">
        <v>1</v>
      </c>
      <c r="H88" s="7">
        <v>92048</v>
      </c>
      <c r="I88" s="7">
        <v>3159493</v>
      </c>
      <c r="J88" s="7">
        <v>79625</v>
      </c>
      <c r="K88" s="7">
        <v>27809</v>
      </c>
      <c r="L88" s="7">
        <v>102</v>
      </c>
      <c r="M88" s="7">
        <v>291296</v>
      </c>
      <c r="N88" s="7">
        <v>13202</v>
      </c>
      <c r="O88" s="7">
        <v>0</v>
      </c>
      <c r="P88" s="55">
        <v>0</v>
      </c>
      <c r="Q88" s="7">
        <v>0</v>
      </c>
      <c r="R88" s="7">
        <v>0</v>
      </c>
      <c r="S88" s="7">
        <v>54506</v>
      </c>
      <c r="T88" s="10">
        <v>3718081</v>
      </c>
      <c r="U88" s="31"/>
      <c r="V88" s="10">
        <v>0</v>
      </c>
      <c r="W88" s="31"/>
      <c r="X88" s="10">
        <v>0</v>
      </c>
      <c r="Y88" s="10">
        <v>3718081</v>
      </c>
      <c r="Z88" s="10">
        <v>117054</v>
      </c>
      <c r="AA88" s="10">
        <v>0</v>
      </c>
      <c r="AB88" s="10">
        <v>0</v>
      </c>
      <c r="AC88" s="31"/>
      <c r="AD88" s="7">
        <v>0</v>
      </c>
      <c r="AE88" s="10">
        <v>18465</v>
      </c>
      <c r="AF88" s="7">
        <v>142922</v>
      </c>
      <c r="AG88" s="7">
        <v>621392</v>
      </c>
      <c r="AH88" s="55">
        <v>5932.68</v>
      </c>
      <c r="AI88" s="10">
        <v>0</v>
      </c>
      <c r="AJ88" s="7">
        <v>0</v>
      </c>
      <c r="AK88" s="7">
        <v>109711</v>
      </c>
      <c r="AL88" s="10">
        <v>1015476.68</v>
      </c>
      <c r="AM88" s="31"/>
      <c r="AN88" s="31"/>
      <c r="AO88" s="7">
        <v>0</v>
      </c>
      <c r="AP88" s="10">
        <v>0</v>
      </c>
      <c r="AQ88" s="10">
        <v>1015476.68</v>
      </c>
      <c r="AR88" s="10">
        <v>4733557.68</v>
      </c>
      <c r="AS88" s="10">
        <v>2151872</v>
      </c>
      <c r="AT88" s="10">
        <v>0</v>
      </c>
      <c r="AU88" s="10">
        <v>2151872</v>
      </c>
      <c r="AV88" s="10">
        <v>0</v>
      </c>
      <c r="AW88" s="30">
        <v>0</v>
      </c>
      <c r="AX88" s="10">
        <v>0</v>
      </c>
      <c r="AY88" s="10">
        <v>0</v>
      </c>
      <c r="BA88" s="7">
        <v>830</v>
      </c>
      <c r="BB88" s="7">
        <v>1898800</v>
      </c>
      <c r="BC88" s="7">
        <v>4471760.07</v>
      </c>
      <c r="BD88" s="10">
        <v>2572960.0700000003</v>
      </c>
      <c r="BE88" s="10">
        <v>2572130.0700000003</v>
      </c>
      <c r="BF88" s="10">
        <v>0</v>
      </c>
      <c r="BG88" s="10">
        <v>0</v>
      </c>
      <c r="BI88" s="7">
        <v>156795</v>
      </c>
      <c r="BJ88" s="7">
        <v>2831967</v>
      </c>
      <c r="BK88" s="7">
        <v>91003</v>
      </c>
      <c r="BL88" s="7">
        <v>22360</v>
      </c>
      <c r="BM88" s="7">
        <v>400</v>
      </c>
      <c r="BN88" s="7">
        <v>322565</v>
      </c>
      <c r="BO88" s="7">
        <v>0</v>
      </c>
      <c r="BP88" s="7">
        <v>0</v>
      </c>
      <c r="BQ88" s="55">
        <v>0</v>
      </c>
      <c r="BR88" s="7">
        <v>0</v>
      </c>
      <c r="BS88" s="7">
        <v>0</v>
      </c>
      <c r="BT88" s="7">
        <v>201220</v>
      </c>
      <c r="BU88" s="7">
        <v>3626310</v>
      </c>
      <c r="BV88" s="31"/>
      <c r="BW88" s="7">
        <v>0</v>
      </c>
      <c r="BX88" s="31"/>
      <c r="BY88" s="7">
        <v>0</v>
      </c>
      <c r="BZ88" s="10">
        <v>3626310</v>
      </c>
      <c r="CB88" s="10">
        <v>145913</v>
      </c>
      <c r="CC88" s="10">
        <v>0</v>
      </c>
      <c r="CD88" s="10">
        <v>0</v>
      </c>
      <c r="CE88" s="31"/>
      <c r="CF88" s="10">
        <v>0</v>
      </c>
      <c r="CG88" s="10">
        <v>16689</v>
      </c>
      <c r="CH88" s="10">
        <v>150069</v>
      </c>
      <c r="CI88" s="10">
        <v>618856</v>
      </c>
      <c r="CJ88" s="10">
        <v>7978</v>
      </c>
      <c r="CK88" s="10">
        <v>0</v>
      </c>
      <c r="CL88" s="10">
        <v>0</v>
      </c>
      <c r="CM88" s="10">
        <v>137428</v>
      </c>
      <c r="CN88" s="10">
        <v>1076933</v>
      </c>
      <c r="CO88" s="31"/>
      <c r="CP88" s="31"/>
      <c r="CQ88" s="10">
        <v>0</v>
      </c>
      <c r="CR88" s="10">
        <v>0</v>
      </c>
      <c r="CS88" s="10">
        <v>1076933</v>
      </c>
      <c r="CT88" s="10">
        <v>4703243</v>
      </c>
      <c r="CU88" s="10">
        <v>2320434</v>
      </c>
      <c r="CV88" s="10">
        <v>0</v>
      </c>
      <c r="CW88" s="10">
        <v>2320434</v>
      </c>
      <c r="CX88" s="10">
        <v>0</v>
      </c>
      <c r="CY88" s="30">
        <v>0</v>
      </c>
      <c r="CZ88" s="10">
        <v>0</v>
      </c>
      <c r="DA88" s="10">
        <v>0</v>
      </c>
    </row>
    <row r="89" spans="1:105" s="6" customFormat="1" ht="13" x14ac:dyDescent="0.3">
      <c r="A89" s="27" t="s">
        <v>47</v>
      </c>
      <c r="B89" s="14">
        <v>1</v>
      </c>
      <c r="C89" s="28">
        <v>1</v>
      </c>
      <c r="D89" s="29">
        <v>44501</v>
      </c>
      <c r="E89" s="30">
        <v>0.99460201693794159</v>
      </c>
      <c r="F89" s="56">
        <v>1</v>
      </c>
      <c r="G89" s="56">
        <v>1</v>
      </c>
      <c r="H89" s="7">
        <v>606569.74649534305</v>
      </c>
      <c r="I89" s="7">
        <v>11961247.190000003</v>
      </c>
      <c r="J89" s="7">
        <v>205050.9</v>
      </c>
      <c r="K89" s="7">
        <v>0</v>
      </c>
      <c r="L89" s="7">
        <v>157332.79999999999</v>
      </c>
      <c r="M89" s="7">
        <v>1273797.5746322651</v>
      </c>
      <c r="N89" s="7">
        <v>36800.274626703838</v>
      </c>
      <c r="O89" s="7">
        <v>2216.9678957546716</v>
      </c>
      <c r="P89" s="55">
        <v>0</v>
      </c>
      <c r="Q89" s="7">
        <v>0</v>
      </c>
      <c r="R89" s="7">
        <v>0</v>
      </c>
      <c r="S89" s="7">
        <v>2376938.92</v>
      </c>
      <c r="T89" s="10">
        <v>16619954.373650072</v>
      </c>
      <c r="U89" s="31"/>
      <c r="V89" s="10">
        <v>0</v>
      </c>
      <c r="W89" s="31"/>
      <c r="X89" s="10">
        <v>0</v>
      </c>
      <c r="Y89" s="10">
        <v>16619954.373650072</v>
      </c>
      <c r="Z89" s="10">
        <v>235267.61</v>
      </c>
      <c r="AA89" s="10">
        <v>0</v>
      </c>
      <c r="AB89" s="10">
        <v>0</v>
      </c>
      <c r="AC89" s="31"/>
      <c r="AD89" s="7">
        <v>75844.94</v>
      </c>
      <c r="AE89" s="10">
        <v>119563.94</v>
      </c>
      <c r="AF89" s="7">
        <v>935212.34130254318</v>
      </c>
      <c r="AG89" s="7">
        <v>2863625.6434658482</v>
      </c>
      <c r="AH89" s="55">
        <v>260368.61527156032</v>
      </c>
      <c r="AI89" s="10">
        <v>0</v>
      </c>
      <c r="AJ89" s="7">
        <v>0</v>
      </c>
      <c r="AK89" s="7">
        <v>2549196</v>
      </c>
      <c r="AL89" s="10">
        <v>7039079.0900399508</v>
      </c>
      <c r="AM89" s="31"/>
      <c r="AN89" s="31"/>
      <c r="AO89" s="7">
        <v>135831.7465149239</v>
      </c>
      <c r="AP89" s="10">
        <v>135831.7465149239</v>
      </c>
      <c r="AQ89" s="10">
        <v>6903247.3435250269</v>
      </c>
      <c r="AR89" s="10">
        <v>23523201.7171751</v>
      </c>
      <c r="AS89" s="10">
        <v>20680925</v>
      </c>
      <c r="AT89" s="10">
        <v>0</v>
      </c>
      <c r="AU89" s="10">
        <v>20680925</v>
      </c>
      <c r="AV89" s="10">
        <v>0</v>
      </c>
      <c r="AW89" s="30">
        <v>0</v>
      </c>
      <c r="AX89" s="10">
        <v>0</v>
      </c>
      <c r="AY89" s="10">
        <v>0</v>
      </c>
      <c r="BA89" s="7">
        <v>0</v>
      </c>
      <c r="BB89" s="7">
        <v>20349899</v>
      </c>
      <c r="BC89" s="7">
        <v>23672888.738080032</v>
      </c>
      <c r="BD89" s="10">
        <v>3322989.7380800322</v>
      </c>
      <c r="BE89" s="10">
        <v>3322989.7380800322</v>
      </c>
      <c r="BF89" s="10">
        <v>0</v>
      </c>
      <c r="BG89" s="10">
        <v>0</v>
      </c>
      <c r="BI89" s="7">
        <v>965908</v>
      </c>
      <c r="BJ89" s="7">
        <v>11157376</v>
      </c>
      <c r="BK89" s="7">
        <v>189900</v>
      </c>
      <c r="BL89" s="7">
        <v>0</v>
      </c>
      <c r="BM89" s="7">
        <v>184515</v>
      </c>
      <c r="BN89" s="7">
        <v>1362356</v>
      </c>
      <c r="BO89" s="7">
        <v>0</v>
      </c>
      <c r="BP89" s="7">
        <v>3500</v>
      </c>
      <c r="BQ89" s="55">
        <v>0</v>
      </c>
      <c r="BR89" s="7">
        <v>61000</v>
      </c>
      <c r="BS89" s="7">
        <v>0</v>
      </c>
      <c r="BT89" s="7">
        <v>2163138</v>
      </c>
      <c r="BU89" s="7">
        <v>16087693</v>
      </c>
      <c r="BV89" s="31"/>
      <c r="BW89" s="7">
        <v>0</v>
      </c>
      <c r="BX89" s="31"/>
      <c r="BY89" s="7">
        <v>0</v>
      </c>
      <c r="BZ89" s="10">
        <v>16087693</v>
      </c>
      <c r="CB89" s="10">
        <v>213069.71</v>
      </c>
      <c r="CC89" s="10">
        <v>0</v>
      </c>
      <c r="CD89" s="10">
        <v>0</v>
      </c>
      <c r="CE89" s="31"/>
      <c r="CF89" s="10">
        <v>67380.759999999995</v>
      </c>
      <c r="CG89" s="10">
        <v>111511.19</v>
      </c>
      <c r="CH89" s="10">
        <v>868090</v>
      </c>
      <c r="CI89" s="10">
        <v>2767944.83</v>
      </c>
      <c r="CJ89" s="10">
        <v>342206.5</v>
      </c>
      <c r="CK89" s="10">
        <v>0</v>
      </c>
      <c r="CL89" s="10">
        <v>0</v>
      </c>
      <c r="CM89" s="10">
        <v>2545699</v>
      </c>
      <c r="CN89" s="10">
        <v>6915901.9900000002</v>
      </c>
      <c r="CO89" s="31"/>
      <c r="CP89" s="31"/>
      <c r="CQ89" s="10">
        <v>101052.11545763408</v>
      </c>
      <c r="CR89" s="10">
        <v>101052.11545763408</v>
      </c>
      <c r="CS89" s="10">
        <v>6814849.8745423658</v>
      </c>
      <c r="CT89" s="10">
        <v>22902542.874542367</v>
      </c>
      <c r="CU89" s="10">
        <v>21054596</v>
      </c>
      <c r="CV89" s="10">
        <v>0</v>
      </c>
      <c r="CW89" s="10">
        <v>21054596</v>
      </c>
      <c r="CX89" s="10">
        <v>0</v>
      </c>
      <c r="CY89" s="30">
        <v>0</v>
      </c>
      <c r="CZ89" s="10">
        <v>0</v>
      </c>
      <c r="DA89" s="10">
        <v>0</v>
      </c>
    </row>
    <row r="90" spans="1:105" s="6" customFormat="1" ht="13" x14ac:dyDescent="0.3">
      <c r="A90" s="27" t="s">
        <v>48</v>
      </c>
      <c r="B90" s="14">
        <v>1</v>
      </c>
      <c r="C90" s="28">
        <v>1</v>
      </c>
      <c r="D90" s="29">
        <v>44483</v>
      </c>
      <c r="E90" s="30">
        <v>1</v>
      </c>
      <c r="F90" s="56">
        <v>1</v>
      </c>
      <c r="G90" s="56">
        <v>1</v>
      </c>
      <c r="H90" s="7">
        <v>841310</v>
      </c>
      <c r="I90" s="7">
        <v>23983337.369000003</v>
      </c>
      <c r="J90" s="7">
        <v>706539</v>
      </c>
      <c r="K90" s="7">
        <v>58789</v>
      </c>
      <c r="L90" s="7">
        <v>554408</v>
      </c>
      <c r="M90" s="7">
        <v>1216156</v>
      </c>
      <c r="N90" s="7">
        <v>133824</v>
      </c>
      <c r="O90" s="7">
        <v>0</v>
      </c>
      <c r="P90" s="55">
        <v>0</v>
      </c>
      <c r="Q90" s="7">
        <v>0</v>
      </c>
      <c r="R90" s="7">
        <v>0</v>
      </c>
      <c r="S90" s="7">
        <v>1903126</v>
      </c>
      <c r="T90" s="10">
        <v>29397489.369000003</v>
      </c>
      <c r="U90" s="31"/>
      <c r="V90" s="10">
        <v>0</v>
      </c>
      <c r="W90" s="31"/>
      <c r="X90" s="10">
        <v>0</v>
      </c>
      <c r="Y90" s="10">
        <v>29397489.369000003</v>
      </c>
      <c r="Z90" s="10">
        <v>464226</v>
      </c>
      <c r="AA90" s="10">
        <v>0</v>
      </c>
      <c r="AB90" s="10">
        <v>0</v>
      </c>
      <c r="AC90" s="31"/>
      <c r="AD90" s="7">
        <v>81453</v>
      </c>
      <c r="AE90" s="10">
        <v>1823996</v>
      </c>
      <c r="AF90" s="7">
        <v>1837147</v>
      </c>
      <c r="AG90" s="7">
        <v>4158722</v>
      </c>
      <c r="AH90" s="55">
        <v>943251</v>
      </c>
      <c r="AI90" s="10">
        <v>0</v>
      </c>
      <c r="AJ90" s="7">
        <v>0</v>
      </c>
      <c r="AK90" s="7">
        <v>302804</v>
      </c>
      <c r="AL90" s="10">
        <v>9611599</v>
      </c>
      <c r="AM90" s="31"/>
      <c r="AN90" s="31"/>
      <c r="AO90" s="7">
        <v>15138.896295609637</v>
      </c>
      <c r="AP90" s="10">
        <v>15138.896295609637</v>
      </c>
      <c r="AQ90" s="10">
        <v>9596460.103704391</v>
      </c>
      <c r="AR90" s="10">
        <v>38993949.472704396</v>
      </c>
      <c r="AS90" s="10">
        <v>29596456</v>
      </c>
      <c r="AT90" s="10">
        <v>0</v>
      </c>
      <c r="AU90" s="10">
        <v>29596456</v>
      </c>
      <c r="AV90" s="10">
        <v>0</v>
      </c>
      <c r="AW90" s="30">
        <v>0</v>
      </c>
      <c r="AX90" s="10">
        <v>0</v>
      </c>
      <c r="AY90" s="10">
        <v>0</v>
      </c>
      <c r="BA90" s="7">
        <v>2659.01</v>
      </c>
      <c r="BB90" s="7">
        <v>28951143</v>
      </c>
      <c r="BC90" s="7">
        <v>38621762.307321146</v>
      </c>
      <c r="BD90" s="10">
        <v>9670619.3073211461</v>
      </c>
      <c r="BE90" s="10">
        <v>9667960.2973211464</v>
      </c>
      <c r="BF90" s="10">
        <v>0</v>
      </c>
      <c r="BG90" s="10">
        <v>0</v>
      </c>
      <c r="BI90" s="7">
        <v>945920</v>
      </c>
      <c r="BJ90" s="7">
        <v>25389472</v>
      </c>
      <c r="BK90" s="7">
        <v>880397</v>
      </c>
      <c r="BL90" s="7">
        <v>0</v>
      </c>
      <c r="BM90" s="7">
        <v>550820</v>
      </c>
      <c r="BN90" s="7">
        <v>1161552</v>
      </c>
      <c r="BO90" s="7">
        <v>146284</v>
      </c>
      <c r="BP90" s="7">
        <v>0</v>
      </c>
      <c r="BQ90" s="55">
        <v>0</v>
      </c>
      <c r="BR90" s="7">
        <v>0</v>
      </c>
      <c r="BS90" s="7">
        <v>0</v>
      </c>
      <c r="BT90" s="7">
        <v>1496717</v>
      </c>
      <c r="BU90" s="7">
        <v>30571162</v>
      </c>
      <c r="BV90" s="31"/>
      <c r="BW90" s="7">
        <v>0</v>
      </c>
      <c r="BX90" s="31"/>
      <c r="BY90" s="7">
        <v>0</v>
      </c>
      <c r="BZ90" s="10">
        <v>30571162</v>
      </c>
      <c r="CB90" s="10">
        <v>448125</v>
      </c>
      <c r="CC90" s="10">
        <v>0</v>
      </c>
      <c r="CD90" s="10">
        <v>0</v>
      </c>
      <c r="CE90" s="31"/>
      <c r="CF90" s="10">
        <v>80370</v>
      </c>
      <c r="CG90" s="10">
        <v>1444451</v>
      </c>
      <c r="CH90" s="10">
        <v>1962909</v>
      </c>
      <c r="CI90" s="10">
        <v>4913165</v>
      </c>
      <c r="CJ90" s="10">
        <v>1160891</v>
      </c>
      <c r="CK90" s="10">
        <v>0</v>
      </c>
      <c r="CL90" s="10">
        <v>0</v>
      </c>
      <c r="CM90" s="10">
        <v>512953</v>
      </c>
      <c r="CN90" s="10">
        <v>10522864</v>
      </c>
      <c r="CO90" s="31"/>
      <c r="CP90" s="31"/>
      <c r="CQ90" s="10">
        <v>142773.33574683013</v>
      </c>
      <c r="CR90" s="10">
        <v>142773.33574683013</v>
      </c>
      <c r="CS90" s="10">
        <v>10380090.66425317</v>
      </c>
      <c r="CT90" s="10">
        <v>40951252.664253168</v>
      </c>
      <c r="CU90" s="10">
        <v>29366036</v>
      </c>
      <c r="CV90" s="10">
        <v>0</v>
      </c>
      <c r="CW90" s="10">
        <v>29366036</v>
      </c>
      <c r="CX90" s="10">
        <v>0</v>
      </c>
      <c r="CY90" s="30">
        <v>0</v>
      </c>
      <c r="CZ90" s="10">
        <v>0</v>
      </c>
      <c r="DA90" s="10">
        <v>0</v>
      </c>
    </row>
    <row r="91" spans="1:105" s="6" customFormat="1" ht="13" x14ac:dyDescent="0.3">
      <c r="A91" s="27" t="s">
        <v>49</v>
      </c>
      <c r="B91" s="14">
        <v>1</v>
      </c>
      <c r="C91" s="28">
        <v>1</v>
      </c>
      <c r="D91" s="29">
        <v>44518</v>
      </c>
      <c r="E91" s="30">
        <v>1</v>
      </c>
      <c r="F91" s="56">
        <v>1</v>
      </c>
      <c r="G91" s="56">
        <v>1</v>
      </c>
      <c r="H91" s="7">
        <v>1129576.26</v>
      </c>
      <c r="I91" s="7">
        <v>30950453.020000003</v>
      </c>
      <c r="J91" s="7">
        <v>627076.78</v>
      </c>
      <c r="K91" s="7">
        <v>150028.25</v>
      </c>
      <c r="L91" s="7">
        <v>625515.75</v>
      </c>
      <c r="M91" s="7">
        <v>3520187.4600000004</v>
      </c>
      <c r="N91" s="7">
        <v>12500</v>
      </c>
      <c r="O91" s="7">
        <v>3523.84</v>
      </c>
      <c r="P91" s="55">
        <v>0</v>
      </c>
      <c r="Q91" s="7">
        <v>91944</v>
      </c>
      <c r="R91" s="7">
        <v>0</v>
      </c>
      <c r="S91" s="7">
        <v>2093093.44</v>
      </c>
      <c r="T91" s="10">
        <v>39203898.800000004</v>
      </c>
      <c r="U91" s="31"/>
      <c r="V91" s="10">
        <v>160000</v>
      </c>
      <c r="W91" s="31"/>
      <c r="X91" s="10">
        <v>160000</v>
      </c>
      <c r="Y91" s="10">
        <v>39043898.800000004</v>
      </c>
      <c r="Z91" s="10">
        <v>461486</v>
      </c>
      <c r="AA91" s="10">
        <v>0</v>
      </c>
      <c r="AB91" s="10">
        <v>0</v>
      </c>
      <c r="AC91" s="31"/>
      <c r="AD91" s="7">
        <v>0</v>
      </c>
      <c r="AE91" s="10">
        <v>421660</v>
      </c>
      <c r="AF91" s="7">
        <v>1213513</v>
      </c>
      <c r="AG91" s="7">
        <v>4685582</v>
      </c>
      <c r="AH91" s="55">
        <v>1840214</v>
      </c>
      <c r="AI91" s="10">
        <v>0</v>
      </c>
      <c r="AJ91" s="7">
        <v>0</v>
      </c>
      <c r="AK91" s="7">
        <v>435747</v>
      </c>
      <c r="AL91" s="10">
        <v>9058202</v>
      </c>
      <c r="AM91" s="31"/>
      <c r="AN91" s="31"/>
      <c r="AO91" s="7">
        <v>2749.5729924639331</v>
      </c>
      <c r="AP91" s="10">
        <v>2749.5729924639331</v>
      </c>
      <c r="AQ91" s="10">
        <v>9055452.4270075355</v>
      </c>
      <c r="AR91" s="10">
        <v>48099351.227007538</v>
      </c>
      <c r="AS91" s="10">
        <v>39533276</v>
      </c>
      <c r="AT91" s="10">
        <v>0</v>
      </c>
      <c r="AU91" s="10">
        <v>39533276</v>
      </c>
      <c r="AV91" s="10">
        <v>0</v>
      </c>
      <c r="AW91" s="30">
        <v>0</v>
      </c>
      <c r="AX91" s="10">
        <v>0</v>
      </c>
      <c r="AY91" s="10">
        <v>0</v>
      </c>
      <c r="BA91" s="7">
        <v>188780</v>
      </c>
      <c r="BB91" s="7">
        <v>38751187</v>
      </c>
      <c r="BC91" s="7">
        <v>48923125.981187873</v>
      </c>
      <c r="BD91" s="10">
        <v>10171938.981187873</v>
      </c>
      <c r="BE91" s="10">
        <v>9983158.9811878726</v>
      </c>
      <c r="BF91" s="10">
        <v>0</v>
      </c>
      <c r="BG91" s="10">
        <v>160000</v>
      </c>
      <c r="BI91" s="7">
        <v>1225046</v>
      </c>
      <c r="BJ91" s="7">
        <v>33068943</v>
      </c>
      <c r="BK91" s="7">
        <v>675677</v>
      </c>
      <c r="BL91" s="7">
        <v>24000</v>
      </c>
      <c r="BM91" s="7">
        <v>707955</v>
      </c>
      <c r="BN91" s="7">
        <v>3376463</v>
      </c>
      <c r="BO91" s="7">
        <v>0</v>
      </c>
      <c r="BP91" s="7">
        <v>40000</v>
      </c>
      <c r="BQ91" s="55">
        <v>0</v>
      </c>
      <c r="BR91" s="7">
        <v>94560</v>
      </c>
      <c r="BS91" s="7">
        <v>0</v>
      </c>
      <c r="BT91" s="7">
        <v>2167201</v>
      </c>
      <c r="BU91" s="7">
        <v>41379845</v>
      </c>
      <c r="BV91" s="31"/>
      <c r="BW91" s="7">
        <v>165000</v>
      </c>
      <c r="BX91" s="31"/>
      <c r="BY91" s="7">
        <v>165000</v>
      </c>
      <c r="BZ91" s="10">
        <v>41214845</v>
      </c>
      <c r="CB91" s="10">
        <v>463156</v>
      </c>
      <c r="CC91" s="10">
        <v>0</v>
      </c>
      <c r="CD91" s="10">
        <v>0</v>
      </c>
      <c r="CE91" s="31"/>
      <c r="CF91" s="10">
        <v>0</v>
      </c>
      <c r="CG91" s="10">
        <v>437372</v>
      </c>
      <c r="CH91" s="10">
        <v>1275219</v>
      </c>
      <c r="CI91" s="10">
        <v>5228492</v>
      </c>
      <c r="CJ91" s="10">
        <v>2037799</v>
      </c>
      <c r="CK91" s="10">
        <v>0</v>
      </c>
      <c r="CL91" s="10">
        <v>0</v>
      </c>
      <c r="CM91" s="10">
        <v>474959</v>
      </c>
      <c r="CN91" s="10">
        <v>9916997</v>
      </c>
      <c r="CO91" s="31"/>
      <c r="CP91" s="31"/>
      <c r="CQ91" s="10">
        <v>2370.1082640389768</v>
      </c>
      <c r="CR91" s="10">
        <v>2370.1082640389768</v>
      </c>
      <c r="CS91" s="10">
        <v>9914626.8917359617</v>
      </c>
      <c r="CT91" s="10">
        <v>51129471.891735964</v>
      </c>
      <c r="CU91" s="10">
        <v>40413003</v>
      </c>
      <c r="CV91" s="10">
        <v>0</v>
      </c>
      <c r="CW91" s="10">
        <v>40413003</v>
      </c>
      <c r="CX91" s="10">
        <v>0</v>
      </c>
      <c r="CY91" s="30">
        <v>0</v>
      </c>
      <c r="CZ91" s="10">
        <v>0</v>
      </c>
      <c r="DA91" s="10">
        <v>0</v>
      </c>
    </row>
    <row r="92" spans="1:105" s="6" customFormat="1" ht="13" x14ac:dyDescent="0.3">
      <c r="A92" s="27" t="s">
        <v>299</v>
      </c>
      <c r="B92" s="14">
        <v>1</v>
      </c>
      <c r="C92" s="28">
        <v>1</v>
      </c>
      <c r="D92" s="29">
        <v>44484</v>
      </c>
      <c r="E92" s="30">
        <v>1</v>
      </c>
      <c r="F92" s="56">
        <v>1</v>
      </c>
      <c r="G92" s="56">
        <v>1</v>
      </c>
      <c r="H92" s="7">
        <v>199538.85</v>
      </c>
      <c r="I92" s="7">
        <v>6506702.6200000001</v>
      </c>
      <c r="J92" s="7">
        <v>193550</v>
      </c>
      <c r="K92" s="7">
        <v>162823</v>
      </c>
      <c r="L92" s="7">
        <v>2337</v>
      </c>
      <c r="M92" s="7">
        <v>793904.77</v>
      </c>
      <c r="N92" s="7">
        <v>98070</v>
      </c>
      <c r="O92" s="7">
        <v>237343</v>
      </c>
      <c r="P92" s="55">
        <v>7328.88</v>
      </c>
      <c r="Q92" s="7">
        <v>0</v>
      </c>
      <c r="R92" s="7">
        <v>0</v>
      </c>
      <c r="S92" s="7">
        <v>210841</v>
      </c>
      <c r="T92" s="10">
        <v>8412439.120000001</v>
      </c>
      <c r="U92" s="31"/>
      <c r="V92" s="10">
        <v>0</v>
      </c>
      <c r="W92" s="31"/>
      <c r="X92" s="10">
        <v>0</v>
      </c>
      <c r="Y92" s="10">
        <v>8412439.120000001</v>
      </c>
      <c r="Z92" s="10">
        <v>47232</v>
      </c>
      <c r="AA92" s="10">
        <v>0</v>
      </c>
      <c r="AB92" s="10">
        <v>0</v>
      </c>
      <c r="AC92" s="31"/>
      <c r="AD92" s="7">
        <v>0</v>
      </c>
      <c r="AE92" s="10">
        <v>0</v>
      </c>
      <c r="AF92" s="7">
        <v>280528</v>
      </c>
      <c r="AG92" s="7">
        <v>1661072</v>
      </c>
      <c r="AH92" s="55">
        <v>89639.55</v>
      </c>
      <c r="AI92" s="10">
        <v>0</v>
      </c>
      <c r="AJ92" s="7">
        <v>0</v>
      </c>
      <c r="AK92" s="7">
        <v>819935</v>
      </c>
      <c r="AL92" s="10">
        <v>2898406.55</v>
      </c>
      <c r="AM92" s="31"/>
      <c r="AN92" s="31"/>
      <c r="AO92" s="7">
        <v>0</v>
      </c>
      <c r="AP92" s="10">
        <v>0</v>
      </c>
      <c r="AQ92" s="10">
        <v>2898406.55</v>
      </c>
      <c r="AR92" s="10">
        <v>11310845.670000002</v>
      </c>
      <c r="AS92" s="10">
        <v>5167543</v>
      </c>
      <c r="AT92" s="10">
        <v>0</v>
      </c>
      <c r="AU92" s="10">
        <v>5167543</v>
      </c>
      <c r="AV92" s="10">
        <v>0</v>
      </c>
      <c r="AW92" s="30">
        <v>0</v>
      </c>
      <c r="AX92" s="10">
        <v>0</v>
      </c>
      <c r="AY92" s="10">
        <v>0</v>
      </c>
      <c r="BA92" s="7">
        <v>0</v>
      </c>
      <c r="BB92" s="7">
        <v>4884681</v>
      </c>
      <c r="BC92" s="7">
        <v>11273589.170922654</v>
      </c>
      <c r="BD92" s="10">
        <v>6388908.1709226537</v>
      </c>
      <c r="BE92" s="10">
        <v>6388908.1709226537</v>
      </c>
      <c r="BF92" s="10">
        <v>0</v>
      </c>
      <c r="BG92" s="10">
        <v>0</v>
      </c>
      <c r="BI92" s="7">
        <v>256694.47</v>
      </c>
      <c r="BJ92" s="7">
        <v>7311697.8799999999</v>
      </c>
      <c r="BK92" s="7">
        <v>267102.07</v>
      </c>
      <c r="BL92" s="7">
        <v>175659.19</v>
      </c>
      <c r="BM92" s="7">
        <v>7720.4</v>
      </c>
      <c r="BN92" s="7">
        <v>822946.1100000001</v>
      </c>
      <c r="BO92" s="7">
        <v>105199.78</v>
      </c>
      <c r="BP92" s="7">
        <v>274805.27999999997</v>
      </c>
      <c r="BQ92" s="55">
        <v>6609.3549999999996</v>
      </c>
      <c r="BR92" s="7">
        <v>0</v>
      </c>
      <c r="BS92" s="7">
        <v>0</v>
      </c>
      <c r="BT92" s="7">
        <v>250000</v>
      </c>
      <c r="BU92" s="7">
        <v>9478434.5350000001</v>
      </c>
      <c r="BV92" s="31"/>
      <c r="BW92" s="7">
        <v>0</v>
      </c>
      <c r="BX92" s="31"/>
      <c r="BY92" s="7">
        <v>0</v>
      </c>
      <c r="BZ92" s="10">
        <v>9478434.5350000001</v>
      </c>
      <c r="CB92" s="10">
        <v>51015</v>
      </c>
      <c r="CC92" s="10">
        <v>0</v>
      </c>
      <c r="CD92" s="10">
        <v>0</v>
      </c>
      <c r="CE92" s="31"/>
      <c r="CF92" s="10">
        <v>0</v>
      </c>
      <c r="CG92" s="10">
        <v>0</v>
      </c>
      <c r="CH92" s="10">
        <v>297926</v>
      </c>
      <c r="CI92" s="10">
        <v>1707924</v>
      </c>
      <c r="CJ92" s="10">
        <v>114922.5</v>
      </c>
      <c r="CK92" s="10">
        <v>0</v>
      </c>
      <c r="CL92" s="10">
        <v>0</v>
      </c>
      <c r="CM92" s="10">
        <v>814405</v>
      </c>
      <c r="CN92" s="10">
        <v>2986192.5</v>
      </c>
      <c r="CO92" s="31"/>
      <c r="CP92" s="31"/>
      <c r="CQ92" s="10">
        <v>21733</v>
      </c>
      <c r="CR92" s="10">
        <v>21733</v>
      </c>
      <c r="CS92" s="10">
        <v>2964459.5</v>
      </c>
      <c r="CT92" s="10">
        <v>12442894.035</v>
      </c>
      <c r="CU92" s="10">
        <v>5243885</v>
      </c>
      <c r="CV92" s="10">
        <v>0</v>
      </c>
      <c r="CW92" s="10">
        <v>5243885</v>
      </c>
      <c r="CX92" s="10">
        <v>0</v>
      </c>
      <c r="CY92" s="30">
        <v>0</v>
      </c>
      <c r="CZ92" s="10">
        <v>0</v>
      </c>
      <c r="DA92" s="10">
        <v>0</v>
      </c>
    </row>
    <row r="93" spans="1:105" s="6" customFormat="1" ht="13" x14ac:dyDescent="0.3">
      <c r="A93" s="27" t="s">
        <v>405</v>
      </c>
      <c r="B93" s="14">
        <v>0</v>
      </c>
      <c r="C93" s="28">
        <v>1</v>
      </c>
      <c r="D93" s="29">
        <v>44462</v>
      </c>
      <c r="E93" s="30" t="s">
        <v>292</v>
      </c>
      <c r="F93" s="56" t="s">
        <v>292</v>
      </c>
      <c r="G93" s="56" t="s">
        <v>292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55">
        <v>0</v>
      </c>
      <c r="Q93" s="7">
        <v>0</v>
      </c>
      <c r="R93" s="7">
        <v>0</v>
      </c>
      <c r="S93" s="7">
        <v>0</v>
      </c>
      <c r="T93" s="10">
        <v>0</v>
      </c>
      <c r="U93" s="31"/>
      <c r="V93" s="10">
        <v>0</v>
      </c>
      <c r="W93" s="31"/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31"/>
      <c r="AD93" s="7">
        <v>0</v>
      </c>
      <c r="AE93" s="10">
        <v>0</v>
      </c>
      <c r="AF93" s="7">
        <v>0</v>
      </c>
      <c r="AG93" s="7">
        <v>0</v>
      </c>
      <c r="AH93" s="55">
        <v>0</v>
      </c>
      <c r="AI93" s="10">
        <v>0</v>
      </c>
      <c r="AJ93" s="7">
        <v>0</v>
      </c>
      <c r="AK93" s="7">
        <v>0</v>
      </c>
      <c r="AL93" s="10">
        <v>0</v>
      </c>
      <c r="AM93" s="31"/>
      <c r="AN93" s="31"/>
      <c r="AO93" s="7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v>0</v>
      </c>
      <c r="AV93" s="10">
        <v>0</v>
      </c>
      <c r="AW93" s="30">
        <v>0</v>
      </c>
      <c r="AX93" s="10">
        <v>0</v>
      </c>
      <c r="AY93" s="10">
        <v>0</v>
      </c>
      <c r="BA93" s="7">
        <v>0</v>
      </c>
      <c r="BB93" s="7">
        <v>0</v>
      </c>
      <c r="BC93" s="7">
        <v>0</v>
      </c>
      <c r="BD93" s="10">
        <v>0</v>
      </c>
      <c r="BE93" s="10">
        <v>0</v>
      </c>
      <c r="BF93" s="10">
        <v>0</v>
      </c>
      <c r="BG93" s="10">
        <v>0</v>
      </c>
      <c r="BI93" s="7">
        <v>0</v>
      </c>
      <c r="BJ93" s="7">
        <v>0</v>
      </c>
      <c r="BK93" s="7">
        <v>0</v>
      </c>
      <c r="BL93" s="7">
        <v>0</v>
      </c>
      <c r="BM93" s="7">
        <v>0</v>
      </c>
      <c r="BN93" s="7">
        <v>0</v>
      </c>
      <c r="BO93" s="7">
        <v>0</v>
      </c>
      <c r="BP93" s="7">
        <v>0</v>
      </c>
      <c r="BQ93" s="55">
        <v>0</v>
      </c>
      <c r="BR93" s="7">
        <v>0</v>
      </c>
      <c r="BS93" s="7">
        <v>0</v>
      </c>
      <c r="BT93" s="7">
        <v>0</v>
      </c>
      <c r="BU93" s="7">
        <v>0</v>
      </c>
      <c r="BV93" s="31"/>
      <c r="BW93" s="7">
        <v>0</v>
      </c>
      <c r="BX93" s="31"/>
      <c r="BY93" s="7">
        <v>0</v>
      </c>
      <c r="BZ93" s="10">
        <v>0</v>
      </c>
      <c r="CB93" s="10">
        <v>0</v>
      </c>
      <c r="CC93" s="10">
        <v>0</v>
      </c>
      <c r="CD93" s="10">
        <v>0</v>
      </c>
      <c r="CE93" s="31"/>
      <c r="CF93" s="10">
        <v>0</v>
      </c>
      <c r="CG93" s="10">
        <v>0</v>
      </c>
      <c r="CH93" s="10">
        <v>0</v>
      </c>
      <c r="CI93" s="10">
        <v>0</v>
      </c>
      <c r="CJ93" s="10">
        <v>0</v>
      </c>
      <c r="CK93" s="10">
        <v>0</v>
      </c>
      <c r="CL93" s="10">
        <v>0</v>
      </c>
      <c r="CM93" s="10">
        <v>0</v>
      </c>
      <c r="CN93" s="10">
        <v>0</v>
      </c>
      <c r="CO93" s="31"/>
      <c r="CP93" s="31"/>
      <c r="CQ93" s="10">
        <v>0</v>
      </c>
      <c r="CR93" s="10">
        <v>0</v>
      </c>
      <c r="CS93" s="10">
        <v>0</v>
      </c>
      <c r="CT93" s="10">
        <v>0</v>
      </c>
      <c r="CU93" s="10">
        <v>0</v>
      </c>
      <c r="CV93" s="10">
        <v>0</v>
      </c>
      <c r="CW93" s="10">
        <v>0</v>
      </c>
      <c r="CX93" s="10">
        <v>0</v>
      </c>
      <c r="CY93" s="30">
        <v>0</v>
      </c>
      <c r="CZ93" s="10">
        <v>0</v>
      </c>
      <c r="DA93" s="10">
        <v>0</v>
      </c>
    </row>
    <row r="94" spans="1:105" s="6" customFormat="1" ht="13" x14ac:dyDescent="0.3">
      <c r="A94" s="27" t="s">
        <v>50</v>
      </c>
      <c r="B94" s="14">
        <v>1</v>
      </c>
      <c r="C94" s="28">
        <v>1</v>
      </c>
      <c r="D94" s="29">
        <v>44484</v>
      </c>
      <c r="E94" s="30">
        <v>1</v>
      </c>
      <c r="F94" s="56">
        <v>1</v>
      </c>
      <c r="G94" s="56">
        <v>0.9989942295107973</v>
      </c>
      <c r="H94" s="7">
        <v>114169.93</v>
      </c>
      <c r="I94" s="7">
        <v>2558008.3600000003</v>
      </c>
      <c r="J94" s="7">
        <v>79604.44</v>
      </c>
      <c r="K94" s="7">
        <v>22000</v>
      </c>
      <c r="L94" s="7">
        <v>0</v>
      </c>
      <c r="M94" s="7">
        <v>228894.06999999998</v>
      </c>
      <c r="N94" s="7">
        <v>0</v>
      </c>
      <c r="O94" s="7">
        <v>4438.5200000000004</v>
      </c>
      <c r="P94" s="55">
        <v>0</v>
      </c>
      <c r="Q94" s="7">
        <v>0</v>
      </c>
      <c r="R94" s="7">
        <v>0</v>
      </c>
      <c r="S94" s="7">
        <v>1197039.8299999998</v>
      </c>
      <c r="T94" s="10">
        <v>4204155.1500000004</v>
      </c>
      <c r="U94" s="31"/>
      <c r="V94" s="10">
        <v>0</v>
      </c>
      <c r="W94" s="31"/>
      <c r="X94" s="10">
        <v>0</v>
      </c>
      <c r="Y94" s="10">
        <v>4204155.1500000004</v>
      </c>
      <c r="Z94" s="10">
        <v>97391.947435007634</v>
      </c>
      <c r="AA94" s="10">
        <v>0</v>
      </c>
      <c r="AB94" s="10">
        <v>0</v>
      </c>
      <c r="AC94" s="31"/>
      <c r="AD94" s="7">
        <v>0</v>
      </c>
      <c r="AE94" s="10">
        <v>0</v>
      </c>
      <c r="AF94" s="7">
        <v>143612</v>
      </c>
      <c r="AG94" s="7">
        <v>745300</v>
      </c>
      <c r="AH94" s="55">
        <v>50779.950000000004</v>
      </c>
      <c r="AI94" s="10">
        <v>0</v>
      </c>
      <c r="AJ94" s="7">
        <v>0</v>
      </c>
      <c r="AK94" s="7">
        <v>251850</v>
      </c>
      <c r="AL94" s="10">
        <v>1288933.8974350076</v>
      </c>
      <c r="AM94" s="31"/>
      <c r="AN94" s="31"/>
      <c r="AO94" s="7">
        <v>12378</v>
      </c>
      <c r="AP94" s="10">
        <v>12378</v>
      </c>
      <c r="AQ94" s="10">
        <v>1276555.8974350076</v>
      </c>
      <c r="AR94" s="10">
        <v>5480711.047435008</v>
      </c>
      <c r="AS94" s="10">
        <v>2390611</v>
      </c>
      <c r="AT94" s="10">
        <v>0</v>
      </c>
      <c r="AU94" s="10">
        <v>2390611</v>
      </c>
      <c r="AV94" s="10">
        <v>0</v>
      </c>
      <c r="AW94" s="30">
        <v>0</v>
      </c>
      <c r="AX94" s="10">
        <v>0</v>
      </c>
      <c r="AY94" s="10">
        <v>0</v>
      </c>
      <c r="BA94" s="7">
        <v>0</v>
      </c>
      <c r="BB94" s="7">
        <v>2353172</v>
      </c>
      <c r="BC94" s="7">
        <v>5397217.4992326731</v>
      </c>
      <c r="BD94" s="10">
        <v>3044045.4992326731</v>
      </c>
      <c r="BE94" s="10">
        <v>3044045.4992326731</v>
      </c>
      <c r="BF94" s="10">
        <v>0</v>
      </c>
      <c r="BG94" s="10">
        <v>0</v>
      </c>
      <c r="BI94" s="7">
        <v>135810</v>
      </c>
      <c r="BJ94" s="7">
        <v>2728672</v>
      </c>
      <c r="BK94" s="7">
        <v>87969</v>
      </c>
      <c r="BL94" s="7">
        <v>24000</v>
      </c>
      <c r="BM94" s="7">
        <v>0</v>
      </c>
      <c r="BN94" s="7">
        <v>310378</v>
      </c>
      <c r="BO94" s="7">
        <v>0</v>
      </c>
      <c r="BP94" s="7">
        <v>4843</v>
      </c>
      <c r="BQ94" s="55">
        <v>0</v>
      </c>
      <c r="BR94" s="7">
        <v>0</v>
      </c>
      <c r="BS94" s="7">
        <v>0</v>
      </c>
      <c r="BT94" s="7">
        <v>1381388</v>
      </c>
      <c r="BU94" s="7">
        <v>4673060</v>
      </c>
      <c r="BV94" s="31"/>
      <c r="BW94" s="7">
        <v>0</v>
      </c>
      <c r="BX94" s="31"/>
      <c r="BY94" s="7">
        <v>0</v>
      </c>
      <c r="BZ94" s="10">
        <v>4673060</v>
      </c>
      <c r="CB94" s="10">
        <v>63083</v>
      </c>
      <c r="CC94" s="10">
        <v>0</v>
      </c>
      <c r="CD94" s="10">
        <v>0</v>
      </c>
      <c r="CE94" s="31"/>
      <c r="CF94" s="10">
        <v>0</v>
      </c>
      <c r="CG94" s="10">
        <v>0</v>
      </c>
      <c r="CH94" s="10">
        <v>154969</v>
      </c>
      <c r="CI94" s="10">
        <v>690000</v>
      </c>
      <c r="CJ94" s="10">
        <v>33750</v>
      </c>
      <c r="CK94" s="10">
        <v>0</v>
      </c>
      <c r="CL94" s="10">
        <v>0</v>
      </c>
      <c r="CM94" s="10">
        <v>284679</v>
      </c>
      <c r="CN94" s="10">
        <v>1226481</v>
      </c>
      <c r="CO94" s="31"/>
      <c r="CP94" s="31"/>
      <c r="CQ94" s="10">
        <v>7426.7999999999993</v>
      </c>
      <c r="CR94" s="10">
        <v>7426.7999999999993</v>
      </c>
      <c r="CS94" s="10">
        <v>1219054.2</v>
      </c>
      <c r="CT94" s="10">
        <v>5892114.2000000002</v>
      </c>
      <c r="CU94" s="10">
        <v>2421205</v>
      </c>
      <c r="CV94" s="10">
        <v>0</v>
      </c>
      <c r="CW94" s="10">
        <v>2421205</v>
      </c>
      <c r="CX94" s="10">
        <v>0</v>
      </c>
      <c r="CY94" s="30">
        <v>0</v>
      </c>
      <c r="CZ94" s="10">
        <v>0</v>
      </c>
      <c r="DA94" s="10">
        <v>0</v>
      </c>
    </row>
    <row r="95" spans="1:105" s="6" customFormat="1" ht="13" x14ac:dyDescent="0.3">
      <c r="A95" s="27" t="s">
        <v>406</v>
      </c>
      <c r="B95" s="14">
        <v>0</v>
      </c>
      <c r="C95" s="28">
        <v>0</v>
      </c>
      <c r="D95" s="29"/>
      <c r="E95" s="30" t="s">
        <v>292</v>
      </c>
      <c r="F95" s="56" t="s">
        <v>292</v>
      </c>
      <c r="G95" s="56" t="s">
        <v>292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55">
        <v>0</v>
      </c>
      <c r="Q95" s="7">
        <v>0</v>
      </c>
      <c r="R95" s="7">
        <v>0</v>
      </c>
      <c r="S95" s="7">
        <v>0</v>
      </c>
      <c r="T95" s="10">
        <v>0</v>
      </c>
      <c r="U95" s="31"/>
      <c r="V95" s="10">
        <v>0</v>
      </c>
      <c r="W95" s="31"/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31"/>
      <c r="AD95" s="7">
        <v>0</v>
      </c>
      <c r="AE95" s="10">
        <v>0</v>
      </c>
      <c r="AF95" s="7">
        <v>0</v>
      </c>
      <c r="AG95" s="7">
        <v>0</v>
      </c>
      <c r="AH95" s="55">
        <v>0</v>
      </c>
      <c r="AI95" s="10">
        <v>0</v>
      </c>
      <c r="AJ95" s="7">
        <v>0</v>
      </c>
      <c r="AK95" s="7">
        <v>0</v>
      </c>
      <c r="AL95" s="10">
        <v>0</v>
      </c>
      <c r="AM95" s="31"/>
      <c r="AN95" s="31"/>
      <c r="AO95" s="7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v>0</v>
      </c>
      <c r="AV95" s="10">
        <v>0</v>
      </c>
      <c r="AW95" s="30">
        <v>0</v>
      </c>
      <c r="AX95" s="10">
        <v>0</v>
      </c>
      <c r="AY95" s="10">
        <v>0</v>
      </c>
      <c r="BA95" s="7">
        <v>0</v>
      </c>
      <c r="BB95" s="7">
        <v>0</v>
      </c>
      <c r="BC95" s="7">
        <v>0</v>
      </c>
      <c r="BD95" s="10">
        <v>0</v>
      </c>
      <c r="BE95" s="10">
        <v>0</v>
      </c>
      <c r="BF95" s="10">
        <v>0</v>
      </c>
      <c r="BG95" s="10">
        <v>0</v>
      </c>
      <c r="BI95" s="7">
        <v>0</v>
      </c>
      <c r="BJ95" s="7">
        <v>0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55">
        <v>0</v>
      </c>
      <c r="BR95" s="7">
        <v>0</v>
      </c>
      <c r="BS95" s="7">
        <v>0</v>
      </c>
      <c r="BT95" s="7">
        <v>0</v>
      </c>
      <c r="BU95" s="7">
        <v>0</v>
      </c>
      <c r="BV95" s="31"/>
      <c r="BW95" s="7">
        <v>0</v>
      </c>
      <c r="BX95" s="31"/>
      <c r="BY95" s="7">
        <v>0</v>
      </c>
      <c r="BZ95" s="10">
        <v>0</v>
      </c>
      <c r="CB95" s="10">
        <v>0</v>
      </c>
      <c r="CC95" s="10">
        <v>0</v>
      </c>
      <c r="CD95" s="10">
        <v>0</v>
      </c>
      <c r="CE95" s="31"/>
      <c r="CF95" s="10">
        <v>0</v>
      </c>
      <c r="CG95" s="10">
        <v>0</v>
      </c>
      <c r="CH95" s="10">
        <v>0</v>
      </c>
      <c r="CI95" s="10">
        <v>0</v>
      </c>
      <c r="CJ95" s="10">
        <v>0</v>
      </c>
      <c r="CK95" s="10">
        <v>0</v>
      </c>
      <c r="CL95" s="10">
        <v>0</v>
      </c>
      <c r="CM95" s="10">
        <v>0</v>
      </c>
      <c r="CN95" s="10">
        <v>0</v>
      </c>
      <c r="CO95" s="31"/>
      <c r="CP95" s="31"/>
      <c r="CQ95" s="10">
        <v>0</v>
      </c>
      <c r="CR95" s="10">
        <v>0</v>
      </c>
      <c r="CS95" s="10">
        <v>0</v>
      </c>
      <c r="CT95" s="10">
        <v>0</v>
      </c>
      <c r="CU95" s="10">
        <v>0</v>
      </c>
      <c r="CV95" s="10">
        <v>0</v>
      </c>
      <c r="CW95" s="10">
        <v>0</v>
      </c>
      <c r="CX95" s="10">
        <v>0</v>
      </c>
      <c r="CY95" s="30">
        <v>0</v>
      </c>
      <c r="CZ95" s="10">
        <v>0</v>
      </c>
      <c r="DA95" s="10">
        <v>0</v>
      </c>
    </row>
    <row r="96" spans="1:105" s="6" customFormat="1" ht="13" x14ac:dyDescent="0.3">
      <c r="A96" s="27" t="s">
        <v>51</v>
      </c>
      <c r="B96" s="14">
        <v>1</v>
      </c>
      <c r="C96" s="28">
        <v>1</v>
      </c>
      <c r="D96" s="29">
        <v>44497</v>
      </c>
      <c r="E96" s="30">
        <v>0.98550347360507706</v>
      </c>
      <c r="F96" s="56">
        <v>1</v>
      </c>
      <c r="G96" s="56">
        <v>1</v>
      </c>
      <c r="H96" s="7">
        <v>2571451.7187459143</v>
      </c>
      <c r="I96" s="7">
        <v>66890477.199999981</v>
      </c>
      <c r="J96" s="7">
        <v>154369.66</v>
      </c>
      <c r="K96" s="7">
        <v>0</v>
      </c>
      <c r="L96" s="7">
        <v>999089.92999999993</v>
      </c>
      <c r="M96" s="7">
        <v>5427361.0440548901</v>
      </c>
      <c r="N96" s="7">
        <v>13107.196198947526</v>
      </c>
      <c r="O96" s="7">
        <v>0</v>
      </c>
      <c r="P96" s="55">
        <v>0</v>
      </c>
      <c r="Q96" s="7">
        <v>56765.00007965244</v>
      </c>
      <c r="R96" s="7">
        <v>0</v>
      </c>
      <c r="S96" s="7">
        <v>6426402.3099999996</v>
      </c>
      <c r="T96" s="10">
        <v>82539024.059079379</v>
      </c>
      <c r="U96" s="31"/>
      <c r="V96" s="10">
        <v>0</v>
      </c>
      <c r="W96" s="31"/>
      <c r="X96" s="10">
        <v>0</v>
      </c>
      <c r="Y96" s="10">
        <v>82539024.059079379</v>
      </c>
      <c r="Z96" s="10">
        <v>704737</v>
      </c>
      <c r="AA96" s="10">
        <v>0</v>
      </c>
      <c r="AB96" s="10">
        <v>1090141</v>
      </c>
      <c r="AC96" s="31"/>
      <c r="AD96" s="7">
        <v>150882</v>
      </c>
      <c r="AE96" s="10">
        <v>51000</v>
      </c>
      <c r="AF96" s="7">
        <v>1969290.2001591341</v>
      </c>
      <c r="AG96" s="7">
        <v>18530586.393276356</v>
      </c>
      <c r="AH96" s="55">
        <v>1873305.1183404203</v>
      </c>
      <c r="AI96" s="10">
        <v>0</v>
      </c>
      <c r="AJ96" s="7">
        <v>0</v>
      </c>
      <c r="AK96" s="7">
        <v>8200304</v>
      </c>
      <c r="AL96" s="10">
        <v>32570245.71177591</v>
      </c>
      <c r="AM96" s="31"/>
      <c r="AN96" s="31"/>
      <c r="AO96" s="7">
        <v>0</v>
      </c>
      <c r="AP96" s="10">
        <v>0</v>
      </c>
      <c r="AQ96" s="10">
        <v>32570245.71177591</v>
      </c>
      <c r="AR96" s="10">
        <v>115109269.77085529</v>
      </c>
      <c r="AS96" s="10">
        <v>110433220</v>
      </c>
      <c r="AT96" s="10">
        <v>0</v>
      </c>
      <c r="AU96" s="10">
        <v>110433220</v>
      </c>
      <c r="AV96" s="10">
        <v>0</v>
      </c>
      <c r="AW96" s="30">
        <v>0</v>
      </c>
      <c r="AX96" s="10">
        <v>0</v>
      </c>
      <c r="AY96" s="10">
        <v>0</v>
      </c>
      <c r="BA96" s="7">
        <v>0</v>
      </c>
      <c r="BB96" s="7">
        <v>105617503</v>
      </c>
      <c r="BC96" s="7">
        <v>109164544.76886399</v>
      </c>
      <c r="BD96" s="10">
        <v>3547041.7688639909</v>
      </c>
      <c r="BE96" s="10">
        <v>3547041.7688639909</v>
      </c>
      <c r="BF96" s="10">
        <v>0</v>
      </c>
      <c r="BG96" s="10">
        <v>0</v>
      </c>
      <c r="BI96" s="7">
        <v>2280181</v>
      </c>
      <c r="BJ96" s="7">
        <v>75808279</v>
      </c>
      <c r="BK96" s="7">
        <v>120992</v>
      </c>
      <c r="BL96" s="7">
        <v>0</v>
      </c>
      <c r="BM96" s="7">
        <v>1890409</v>
      </c>
      <c r="BN96" s="7">
        <v>6875465</v>
      </c>
      <c r="BO96" s="7">
        <v>100000</v>
      </c>
      <c r="BP96" s="7">
        <v>0</v>
      </c>
      <c r="BQ96" s="55">
        <v>0</v>
      </c>
      <c r="BR96" s="7">
        <v>0</v>
      </c>
      <c r="BS96" s="7">
        <v>0</v>
      </c>
      <c r="BT96" s="7">
        <v>6765309</v>
      </c>
      <c r="BU96" s="7">
        <v>93840635</v>
      </c>
      <c r="BV96" s="31"/>
      <c r="BW96" s="7">
        <v>0</v>
      </c>
      <c r="BX96" s="31"/>
      <c r="BY96" s="7">
        <v>0</v>
      </c>
      <c r="BZ96" s="10">
        <v>93840635</v>
      </c>
      <c r="CB96" s="10">
        <v>539488</v>
      </c>
      <c r="CC96" s="10">
        <v>0</v>
      </c>
      <c r="CD96" s="10">
        <v>679287</v>
      </c>
      <c r="CE96" s="31"/>
      <c r="CF96" s="10">
        <v>133961</v>
      </c>
      <c r="CG96" s="10">
        <v>46895</v>
      </c>
      <c r="CH96" s="10">
        <v>1998258</v>
      </c>
      <c r="CI96" s="10">
        <v>11886258</v>
      </c>
      <c r="CJ96" s="10">
        <v>2316842</v>
      </c>
      <c r="CK96" s="10">
        <v>0</v>
      </c>
      <c r="CL96" s="10">
        <v>0</v>
      </c>
      <c r="CM96" s="10">
        <v>9714895</v>
      </c>
      <c r="CN96" s="10">
        <v>27315884</v>
      </c>
      <c r="CO96" s="31"/>
      <c r="CP96" s="31"/>
      <c r="CQ96" s="10">
        <v>1418411</v>
      </c>
      <c r="CR96" s="10">
        <v>1418411</v>
      </c>
      <c r="CS96" s="10">
        <v>25897473</v>
      </c>
      <c r="CT96" s="10">
        <v>119738108</v>
      </c>
      <c r="CU96" s="10">
        <v>120819748</v>
      </c>
      <c r="CV96" s="10">
        <v>0</v>
      </c>
      <c r="CW96" s="10">
        <v>120819748</v>
      </c>
      <c r="CX96" s="10">
        <v>-1081640</v>
      </c>
      <c r="CY96" s="30">
        <v>-8.952509982060217E-3</v>
      </c>
      <c r="CZ96" s="10">
        <v>1081640</v>
      </c>
      <c r="DA96" s="10">
        <v>0</v>
      </c>
    </row>
    <row r="97" spans="1:105" s="6" customFormat="1" ht="13" x14ac:dyDescent="0.3">
      <c r="A97" s="27" t="s">
        <v>52</v>
      </c>
      <c r="B97" s="14">
        <v>1</v>
      </c>
      <c r="C97" s="28">
        <v>1</v>
      </c>
      <c r="D97" s="29">
        <v>44470</v>
      </c>
      <c r="E97" s="30">
        <v>1</v>
      </c>
      <c r="F97" s="56">
        <v>1</v>
      </c>
      <c r="G97" s="56">
        <v>1</v>
      </c>
      <c r="H97" s="7">
        <v>793737.85000000021</v>
      </c>
      <c r="I97" s="7">
        <v>14857524.860000001</v>
      </c>
      <c r="J97" s="7">
        <v>240351.91999999998</v>
      </c>
      <c r="K97" s="7">
        <v>190417.84</v>
      </c>
      <c r="L97" s="7">
        <v>402775.67000000004</v>
      </c>
      <c r="M97" s="7">
        <v>1987419.5599999998</v>
      </c>
      <c r="N97" s="7">
        <v>4740.93</v>
      </c>
      <c r="O97" s="7">
        <v>3390</v>
      </c>
      <c r="P97" s="55">
        <v>0</v>
      </c>
      <c r="Q97" s="7">
        <v>49185.29</v>
      </c>
      <c r="R97" s="7">
        <v>0</v>
      </c>
      <c r="S97" s="7">
        <v>1171777.0900000001</v>
      </c>
      <c r="T97" s="10">
        <v>19701321.009999998</v>
      </c>
      <c r="U97" s="31"/>
      <c r="V97" s="10">
        <v>2786299.5300000003</v>
      </c>
      <c r="W97" s="31"/>
      <c r="X97" s="10">
        <v>2786299.5300000003</v>
      </c>
      <c r="Y97" s="10">
        <v>16915021.479999997</v>
      </c>
      <c r="Z97" s="10">
        <v>242693.76000000001</v>
      </c>
      <c r="AA97" s="10">
        <v>0</v>
      </c>
      <c r="AB97" s="10">
        <v>0</v>
      </c>
      <c r="AC97" s="31"/>
      <c r="AD97" s="7">
        <v>105282.3</v>
      </c>
      <c r="AE97" s="10">
        <v>190065.24</v>
      </c>
      <c r="AF97" s="7">
        <v>1247366.3999999999</v>
      </c>
      <c r="AG97" s="7">
        <v>2298939</v>
      </c>
      <c r="AH97" s="55">
        <v>703889.15</v>
      </c>
      <c r="AI97" s="10">
        <v>0</v>
      </c>
      <c r="AJ97" s="7">
        <v>0</v>
      </c>
      <c r="AK97" s="7">
        <v>330473</v>
      </c>
      <c r="AL97" s="10">
        <v>5118708.8500000006</v>
      </c>
      <c r="AM97" s="31"/>
      <c r="AN97" s="31"/>
      <c r="AO97" s="7">
        <v>8435.8360586660419</v>
      </c>
      <c r="AP97" s="10">
        <v>8435.8360586660419</v>
      </c>
      <c r="AQ97" s="10">
        <v>5110273.0139413346</v>
      </c>
      <c r="AR97" s="10">
        <v>22025294.493941329</v>
      </c>
      <c r="AS97" s="10">
        <v>20980114</v>
      </c>
      <c r="AT97" s="10">
        <v>0</v>
      </c>
      <c r="AU97" s="10">
        <v>20980114</v>
      </c>
      <c r="AV97" s="10">
        <v>0</v>
      </c>
      <c r="AW97" s="30">
        <v>0</v>
      </c>
      <c r="AX97" s="10">
        <v>0</v>
      </c>
      <c r="AY97" s="10">
        <v>0</v>
      </c>
      <c r="BA97" s="7">
        <v>41370.239999999998</v>
      </c>
      <c r="BB97" s="7">
        <v>20489575</v>
      </c>
      <c r="BC97" s="7">
        <v>21495579.101575255</v>
      </c>
      <c r="BD97" s="10">
        <v>1006004.1015752554</v>
      </c>
      <c r="BE97" s="10">
        <v>964633.8615752554</v>
      </c>
      <c r="BF97" s="10">
        <v>0</v>
      </c>
      <c r="BG97" s="10">
        <v>2786299.5300000003</v>
      </c>
      <c r="BI97" s="7">
        <v>857121</v>
      </c>
      <c r="BJ97" s="7">
        <v>16295252</v>
      </c>
      <c r="BK97" s="7">
        <v>267872</v>
      </c>
      <c r="BL97" s="7">
        <v>39287</v>
      </c>
      <c r="BM97" s="7">
        <v>523354</v>
      </c>
      <c r="BN97" s="7">
        <v>1718232</v>
      </c>
      <c r="BO97" s="7">
        <v>0</v>
      </c>
      <c r="BP97" s="7">
        <v>3390</v>
      </c>
      <c r="BQ97" s="55">
        <v>0</v>
      </c>
      <c r="BR97" s="7">
        <v>0</v>
      </c>
      <c r="BS97" s="7">
        <v>0</v>
      </c>
      <c r="BT97" s="7">
        <v>851253</v>
      </c>
      <c r="BU97" s="7">
        <v>20555761</v>
      </c>
      <c r="BV97" s="31"/>
      <c r="BW97" s="7">
        <v>2538827.06</v>
      </c>
      <c r="BX97" s="31"/>
      <c r="BY97" s="7">
        <v>2538827.06</v>
      </c>
      <c r="BZ97" s="10">
        <v>18016933.940000001</v>
      </c>
      <c r="CB97" s="10">
        <v>426317.58</v>
      </c>
      <c r="CC97" s="10">
        <v>0</v>
      </c>
      <c r="CD97" s="10">
        <v>0</v>
      </c>
      <c r="CE97" s="31"/>
      <c r="CF97" s="10">
        <v>119775.12</v>
      </c>
      <c r="CG97" s="10">
        <v>207049.93</v>
      </c>
      <c r="CH97" s="10">
        <v>1253945.8400000001</v>
      </c>
      <c r="CI97" s="10">
        <v>2396920.0499999998</v>
      </c>
      <c r="CJ97" s="10">
        <v>767239.17</v>
      </c>
      <c r="CK97" s="10">
        <v>0</v>
      </c>
      <c r="CL97" s="10">
        <v>0</v>
      </c>
      <c r="CM97" s="10">
        <v>323698</v>
      </c>
      <c r="CN97" s="10">
        <v>5494945.6899999995</v>
      </c>
      <c r="CO97" s="31"/>
      <c r="CP97" s="31"/>
      <c r="CQ97" s="10">
        <v>7271.6181063466129</v>
      </c>
      <c r="CR97" s="10">
        <v>7271.6181063466129</v>
      </c>
      <c r="CS97" s="10">
        <v>5487674.0718936529</v>
      </c>
      <c r="CT97" s="10">
        <v>23504608.011893652</v>
      </c>
      <c r="CU97" s="10">
        <v>20975457</v>
      </c>
      <c r="CV97" s="10">
        <v>0</v>
      </c>
      <c r="CW97" s="10">
        <v>20975457</v>
      </c>
      <c r="CX97" s="10">
        <v>0</v>
      </c>
      <c r="CY97" s="30">
        <v>0</v>
      </c>
      <c r="CZ97" s="10">
        <v>0</v>
      </c>
      <c r="DA97" s="10">
        <v>0</v>
      </c>
    </row>
    <row r="98" spans="1:105" s="6" customFormat="1" ht="13" x14ac:dyDescent="0.3">
      <c r="A98" s="27" t="s">
        <v>300</v>
      </c>
      <c r="B98" s="14">
        <v>1</v>
      </c>
      <c r="C98" s="28">
        <v>1</v>
      </c>
      <c r="D98" s="29">
        <v>44499</v>
      </c>
      <c r="E98" s="30">
        <v>1</v>
      </c>
      <c r="F98" s="56">
        <v>1</v>
      </c>
      <c r="G98" s="56">
        <v>1</v>
      </c>
      <c r="H98" s="7">
        <v>3300981</v>
      </c>
      <c r="I98" s="7">
        <v>83489269</v>
      </c>
      <c r="J98" s="7">
        <v>2604160</v>
      </c>
      <c r="K98" s="7">
        <v>0</v>
      </c>
      <c r="L98" s="7">
        <v>2169581</v>
      </c>
      <c r="M98" s="7">
        <v>16996668</v>
      </c>
      <c r="N98" s="7">
        <v>234134</v>
      </c>
      <c r="O98" s="7">
        <v>1889517</v>
      </c>
      <c r="P98" s="55">
        <v>0</v>
      </c>
      <c r="Q98" s="7">
        <v>94755</v>
      </c>
      <c r="R98" s="7">
        <v>0</v>
      </c>
      <c r="S98" s="7">
        <v>5640829</v>
      </c>
      <c r="T98" s="10">
        <v>116419894</v>
      </c>
      <c r="U98" s="31"/>
      <c r="V98" s="10">
        <v>67929</v>
      </c>
      <c r="W98" s="31"/>
      <c r="X98" s="10">
        <v>67929</v>
      </c>
      <c r="Y98" s="10">
        <v>116351965</v>
      </c>
      <c r="Z98" s="10">
        <v>1371029</v>
      </c>
      <c r="AA98" s="10">
        <v>0</v>
      </c>
      <c r="AB98" s="10">
        <v>0</v>
      </c>
      <c r="AC98" s="31"/>
      <c r="AD98" s="7">
        <v>0</v>
      </c>
      <c r="AE98" s="10">
        <v>100000</v>
      </c>
      <c r="AF98" s="7">
        <v>6483952</v>
      </c>
      <c r="AG98" s="7">
        <v>18171203</v>
      </c>
      <c r="AH98" s="55">
        <v>5206419</v>
      </c>
      <c r="AI98" s="10">
        <v>0</v>
      </c>
      <c r="AJ98" s="7">
        <v>0</v>
      </c>
      <c r="AK98" s="7">
        <v>23880217</v>
      </c>
      <c r="AL98" s="10">
        <v>55212820</v>
      </c>
      <c r="AM98" s="31"/>
      <c r="AN98" s="31"/>
      <c r="AO98" s="7">
        <v>1830147.9915826451</v>
      </c>
      <c r="AP98" s="10">
        <v>1830147.9915826451</v>
      </c>
      <c r="AQ98" s="10">
        <v>53382672.008417353</v>
      </c>
      <c r="AR98" s="10">
        <v>169734637.00841737</v>
      </c>
      <c r="AS98" s="10">
        <v>169922796</v>
      </c>
      <c r="AT98" s="10">
        <v>3041886.8340513706</v>
      </c>
      <c r="AU98" s="10">
        <v>172964682.83405137</v>
      </c>
      <c r="AV98" s="10">
        <v>-3230045.8256340027</v>
      </c>
      <c r="AW98" s="30">
        <v>-1.9008902287801353E-2</v>
      </c>
      <c r="AX98" s="10">
        <v>3230045.8256340027</v>
      </c>
      <c r="AY98" s="10">
        <v>0</v>
      </c>
      <c r="BA98" s="7">
        <v>67929</v>
      </c>
      <c r="BB98" s="7">
        <v>163981553.37755328</v>
      </c>
      <c r="BC98" s="7">
        <v>160939666.54350191</v>
      </c>
      <c r="BD98" s="10">
        <v>-3041886.8340513706</v>
      </c>
      <c r="BE98" s="10">
        <v>-3109815.8340513706</v>
      </c>
      <c r="BF98" s="10">
        <v>67929</v>
      </c>
      <c r="BG98" s="10">
        <v>0</v>
      </c>
      <c r="BI98" s="7">
        <v>5463391</v>
      </c>
      <c r="BJ98" s="7">
        <v>88509181</v>
      </c>
      <c r="BK98" s="7">
        <v>2705541</v>
      </c>
      <c r="BL98" s="7">
        <v>0</v>
      </c>
      <c r="BM98" s="7">
        <v>2787502</v>
      </c>
      <c r="BN98" s="7">
        <v>13477489</v>
      </c>
      <c r="BO98" s="7">
        <v>220000</v>
      </c>
      <c r="BP98" s="7">
        <v>1905000</v>
      </c>
      <c r="BQ98" s="55">
        <v>0</v>
      </c>
      <c r="BR98" s="7">
        <v>76190</v>
      </c>
      <c r="BS98" s="7">
        <v>0</v>
      </c>
      <c r="BT98" s="7">
        <v>6984022</v>
      </c>
      <c r="BU98" s="7">
        <v>122128316</v>
      </c>
      <c r="BV98" s="31"/>
      <c r="BW98" s="7">
        <v>0</v>
      </c>
      <c r="BX98" s="31"/>
      <c r="BY98" s="7">
        <v>0</v>
      </c>
      <c r="BZ98" s="10">
        <v>122128316</v>
      </c>
      <c r="CB98" s="10">
        <v>1369660</v>
      </c>
      <c r="CC98" s="10">
        <v>0</v>
      </c>
      <c r="CD98" s="10">
        <v>0</v>
      </c>
      <c r="CE98" s="31"/>
      <c r="CF98" s="10">
        <v>0</v>
      </c>
      <c r="CG98" s="10">
        <v>100000</v>
      </c>
      <c r="CH98" s="10">
        <v>7059098</v>
      </c>
      <c r="CI98" s="10">
        <v>19412558</v>
      </c>
      <c r="CJ98" s="10">
        <v>6159237</v>
      </c>
      <c r="CK98" s="10">
        <v>0</v>
      </c>
      <c r="CL98" s="10">
        <v>0</v>
      </c>
      <c r="CM98" s="10">
        <v>24934516</v>
      </c>
      <c r="CN98" s="10">
        <v>59035069</v>
      </c>
      <c r="CO98" s="31"/>
      <c r="CP98" s="31"/>
      <c r="CQ98" s="10">
        <v>2207046.2483007149</v>
      </c>
      <c r="CR98" s="10">
        <v>2207046.2483007149</v>
      </c>
      <c r="CS98" s="10">
        <v>56828022.751699284</v>
      </c>
      <c r="CT98" s="10">
        <v>178956338.75169927</v>
      </c>
      <c r="CU98" s="10">
        <v>179469091</v>
      </c>
      <c r="CV98" s="10">
        <v>3230045.8256340027</v>
      </c>
      <c r="CW98" s="10">
        <v>182699136.825634</v>
      </c>
      <c r="CX98" s="10">
        <v>-3742798.0739347339</v>
      </c>
      <c r="CY98" s="30">
        <v>-2.0854833849549802E-2</v>
      </c>
      <c r="CZ98" s="10">
        <v>3742798.0739347339</v>
      </c>
      <c r="DA98" s="10">
        <v>0</v>
      </c>
    </row>
    <row r="99" spans="1:105" s="6" customFormat="1" ht="13" x14ac:dyDescent="0.3">
      <c r="A99" s="27" t="s">
        <v>53</v>
      </c>
      <c r="B99" s="14">
        <v>1</v>
      </c>
      <c r="C99" s="28">
        <v>1</v>
      </c>
      <c r="D99" s="29">
        <v>44494</v>
      </c>
      <c r="E99" s="30">
        <v>1</v>
      </c>
      <c r="F99" s="56">
        <v>1</v>
      </c>
      <c r="G99" s="56">
        <v>1</v>
      </c>
      <c r="H99" s="7">
        <v>1700446</v>
      </c>
      <c r="I99" s="7">
        <v>35795371.369999997</v>
      </c>
      <c r="J99" s="7">
        <v>619682</v>
      </c>
      <c r="K99" s="7">
        <v>0</v>
      </c>
      <c r="L99" s="7">
        <v>953535.38</v>
      </c>
      <c r="M99" s="7">
        <v>5737786</v>
      </c>
      <c r="N99" s="7">
        <v>0</v>
      </c>
      <c r="O99" s="7">
        <v>0</v>
      </c>
      <c r="P99" s="55">
        <v>0</v>
      </c>
      <c r="Q99" s="7">
        <v>48813</v>
      </c>
      <c r="R99" s="7">
        <v>0</v>
      </c>
      <c r="S99" s="7">
        <v>2139580</v>
      </c>
      <c r="T99" s="10">
        <v>46995213.75</v>
      </c>
      <c r="U99" s="31"/>
      <c r="V99" s="10">
        <v>0</v>
      </c>
      <c r="W99" s="31"/>
      <c r="X99" s="10">
        <v>0</v>
      </c>
      <c r="Y99" s="10">
        <v>46995213.75</v>
      </c>
      <c r="Z99" s="10">
        <v>183303</v>
      </c>
      <c r="AA99" s="10">
        <v>0</v>
      </c>
      <c r="AB99" s="10">
        <v>0</v>
      </c>
      <c r="AC99" s="31"/>
      <c r="AD99" s="7">
        <v>0</v>
      </c>
      <c r="AE99" s="10">
        <v>555291</v>
      </c>
      <c r="AF99" s="7">
        <v>2685811</v>
      </c>
      <c r="AG99" s="7">
        <v>8417584</v>
      </c>
      <c r="AH99" s="55">
        <v>718716.57000000007</v>
      </c>
      <c r="AI99" s="10">
        <v>0</v>
      </c>
      <c r="AJ99" s="7">
        <v>0</v>
      </c>
      <c r="AK99" s="7">
        <v>2588277</v>
      </c>
      <c r="AL99" s="10">
        <v>15148982.57</v>
      </c>
      <c r="AM99" s="31"/>
      <c r="AN99" s="31"/>
      <c r="AO99" s="7">
        <v>170834.05185448567</v>
      </c>
      <c r="AP99" s="10">
        <v>170834.05185448567</v>
      </c>
      <c r="AQ99" s="10">
        <v>14978148.518145515</v>
      </c>
      <c r="AR99" s="10">
        <v>61973362.268145517</v>
      </c>
      <c r="AS99" s="10">
        <v>38213943</v>
      </c>
      <c r="AT99" s="10">
        <v>0</v>
      </c>
      <c r="AU99" s="10">
        <v>38213943</v>
      </c>
      <c r="AV99" s="10">
        <v>0</v>
      </c>
      <c r="AW99" s="30">
        <v>0</v>
      </c>
      <c r="AX99" s="10">
        <v>0</v>
      </c>
      <c r="AY99" s="10">
        <v>0</v>
      </c>
      <c r="BA99" s="7">
        <v>0</v>
      </c>
      <c r="BB99" s="7">
        <v>38230736</v>
      </c>
      <c r="BC99" s="7">
        <v>60174386.700485632</v>
      </c>
      <c r="BD99" s="10">
        <v>21943650.700485632</v>
      </c>
      <c r="BE99" s="10">
        <v>21943650.700485632</v>
      </c>
      <c r="BF99" s="10">
        <v>0</v>
      </c>
      <c r="BG99" s="10">
        <v>0</v>
      </c>
      <c r="BI99" s="7">
        <v>2005305</v>
      </c>
      <c r="BJ99" s="7">
        <v>37445214</v>
      </c>
      <c r="BK99" s="7">
        <v>661151</v>
      </c>
      <c r="BL99" s="7">
        <v>0</v>
      </c>
      <c r="BM99" s="7">
        <v>927883</v>
      </c>
      <c r="BN99" s="7">
        <v>4612320</v>
      </c>
      <c r="BO99" s="7">
        <v>0</v>
      </c>
      <c r="BP99" s="7">
        <v>0</v>
      </c>
      <c r="BQ99" s="55">
        <v>0</v>
      </c>
      <c r="BR99" s="7">
        <v>58000</v>
      </c>
      <c r="BS99" s="7">
        <v>0</v>
      </c>
      <c r="BT99" s="7">
        <v>2125000</v>
      </c>
      <c r="BU99" s="7">
        <v>47834873</v>
      </c>
      <c r="BV99" s="31"/>
      <c r="BW99" s="7">
        <v>0</v>
      </c>
      <c r="BX99" s="31"/>
      <c r="BY99" s="7">
        <v>0</v>
      </c>
      <c r="BZ99" s="10">
        <v>47834873</v>
      </c>
      <c r="CB99" s="10">
        <v>210611</v>
      </c>
      <c r="CC99" s="10">
        <v>0</v>
      </c>
      <c r="CD99" s="10">
        <v>0</v>
      </c>
      <c r="CE99" s="31"/>
      <c r="CF99" s="10">
        <v>0</v>
      </c>
      <c r="CG99" s="10">
        <v>634970</v>
      </c>
      <c r="CH99" s="10">
        <v>2685811</v>
      </c>
      <c r="CI99" s="10">
        <v>8853385</v>
      </c>
      <c r="CJ99" s="10">
        <v>923549</v>
      </c>
      <c r="CK99" s="10">
        <v>0</v>
      </c>
      <c r="CL99" s="10">
        <v>0</v>
      </c>
      <c r="CM99" s="10">
        <v>3048095</v>
      </c>
      <c r="CN99" s="10">
        <v>16356421</v>
      </c>
      <c r="CO99" s="31"/>
      <c r="CP99" s="31"/>
      <c r="CQ99" s="10">
        <v>718279.17727718141</v>
      </c>
      <c r="CR99" s="10">
        <v>718279.17727718141</v>
      </c>
      <c r="CS99" s="10">
        <v>15638141.822722819</v>
      </c>
      <c r="CT99" s="10">
        <v>63473014.822722822</v>
      </c>
      <c r="CU99" s="10">
        <v>37392327</v>
      </c>
      <c r="CV99" s="10">
        <v>0</v>
      </c>
      <c r="CW99" s="10">
        <v>37392327</v>
      </c>
      <c r="CX99" s="10">
        <v>0</v>
      </c>
      <c r="CY99" s="30">
        <v>0</v>
      </c>
      <c r="CZ99" s="10">
        <v>0</v>
      </c>
      <c r="DA99" s="10">
        <v>0</v>
      </c>
    </row>
    <row r="100" spans="1:105" s="6" customFormat="1" ht="13" x14ac:dyDescent="0.3">
      <c r="A100" s="27" t="s">
        <v>301</v>
      </c>
      <c r="B100" s="14">
        <v>1</v>
      </c>
      <c r="C100" s="28">
        <v>1</v>
      </c>
      <c r="D100" s="29">
        <v>44477</v>
      </c>
      <c r="E100" s="30">
        <v>1</v>
      </c>
      <c r="F100" s="56">
        <v>1</v>
      </c>
      <c r="G100" s="56">
        <v>1</v>
      </c>
      <c r="H100" s="7">
        <v>1822022.17</v>
      </c>
      <c r="I100" s="7">
        <v>40936407.980000004</v>
      </c>
      <c r="J100" s="7">
        <v>1126866.6500000001</v>
      </c>
      <c r="K100" s="7">
        <v>0</v>
      </c>
      <c r="L100" s="7">
        <v>694563.22</v>
      </c>
      <c r="M100" s="7">
        <v>5729597.9100000001</v>
      </c>
      <c r="N100" s="7">
        <v>15201.349999999999</v>
      </c>
      <c r="O100" s="7">
        <v>165866.37</v>
      </c>
      <c r="P100" s="55">
        <v>0</v>
      </c>
      <c r="Q100" s="7">
        <v>85634.44</v>
      </c>
      <c r="R100" s="7">
        <v>0</v>
      </c>
      <c r="S100" s="7">
        <v>7740199.7999999998</v>
      </c>
      <c r="T100" s="10">
        <v>58316359.890000001</v>
      </c>
      <c r="U100" s="31"/>
      <c r="V100" s="10">
        <v>0</v>
      </c>
      <c r="W100" s="31"/>
      <c r="X100" s="10">
        <v>0</v>
      </c>
      <c r="Y100" s="10">
        <v>58316359.890000001</v>
      </c>
      <c r="Z100" s="10">
        <v>660000</v>
      </c>
      <c r="AA100" s="10">
        <v>0</v>
      </c>
      <c r="AB100" s="10">
        <v>68000</v>
      </c>
      <c r="AC100" s="31"/>
      <c r="AD100" s="7">
        <v>235000</v>
      </c>
      <c r="AE100" s="10">
        <v>5000</v>
      </c>
      <c r="AF100" s="7">
        <v>4417389</v>
      </c>
      <c r="AG100" s="7">
        <v>7332373</v>
      </c>
      <c r="AH100" s="55">
        <v>2856272</v>
      </c>
      <c r="AI100" s="10">
        <v>0</v>
      </c>
      <c r="AJ100" s="7">
        <v>0</v>
      </c>
      <c r="AK100" s="7">
        <v>5196918</v>
      </c>
      <c r="AL100" s="10">
        <v>20770952</v>
      </c>
      <c r="AM100" s="31"/>
      <c r="AN100" s="31"/>
      <c r="AO100" s="7">
        <v>269674.44921932416</v>
      </c>
      <c r="AP100" s="10">
        <v>269674.44921932416</v>
      </c>
      <c r="AQ100" s="10">
        <v>20501277.550780676</v>
      </c>
      <c r="AR100" s="10">
        <v>78817637.440780669</v>
      </c>
      <c r="AS100" s="10">
        <v>77039273</v>
      </c>
      <c r="AT100" s="10">
        <v>0</v>
      </c>
      <c r="AU100" s="10">
        <v>77039273</v>
      </c>
      <c r="AV100" s="10">
        <v>0</v>
      </c>
      <c r="AW100" s="30">
        <v>0</v>
      </c>
      <c r="AX100" s="10">
        <v>0</v>
      </c>
      <c r="AY100" s="10">
        <v>0</v>
      </c>
      <c r="BA100" s="7">
        <v>0</v>
      </c>
      <c r="BB100" s="7">
        <v>76081258.432898447</v>
      </c>
      <c r="BC100" s="7">
        <v>76711033.221510768</v>
      </c>
      <c r="BD100" s="10">
        <v>629774.78861232102</v>
      </c>
      <c r="BE100" s="10">
        <v>629774.78861232102</v>
      </c>
      <c r="BF100" s="10">
        <v>0</v>
      </c>
      <c r="BG100" s="10">
        <v>0</v>
      </c>
      <c r="BI100" s="7">
        <v>1768145</v>
      </c>
      <c r="BJ100" s="7">
        <v>44053336</v>
      </c>
      <c r="BK100" s="7">
        <v>1068377</v>
      </c>
      <c r="BL100" s="7">
        <v>0</v>
      </c>
      <c r="BM100" s="7">
        <v>687775</v>
      </c>
      <c r="BN100" s="7">
        <v>5504640</v>
      </c>
      <c r="BO100" s="7">
        <v>25000</v>
      </c>
      <c r="BP100" s="7">
        <v>50000</v>
      </c>
      <c r="BQ100" s="55">
        <v>0</v>
      </c>
      <c r="BR100" s="7">
        <v>0</v>
      </c>
      <c r="BS100" s="7">
        <v>0</v>
      </c>
      <c r="BT100" s="7">
        <v>6225985</v>
      </c>
      <c r="BU100" s="7">
        <v>59383258</v>
      </c>
      <c r="BV100" s="31"/>
      <c r="BW100" s="7">
        <v>0</v>
      </c>
      <c r="BX100" s="31"/>
      <c r="BY100" s="7">
        <v>0</v>
      </c>
      <c r="BZ100" s="10">
        <v>59383258</v>
      </c>
      <c r="CB100" s="10">
        <v>700000</v>
      </c>
      <c r="CC100" s="10">
        <v>0</v>
      </c>
      <c r="CD100" s="10">
        <v>72000</v>
      </c>
      <c r="CE100" s="31"/>
      <c r="CF100" s="10">
        <v>235000</v>
      </c>
      <c r="CG100" s="10">
        <v>5000</v>
      </c>
      <c r="CH100" s="10">
        <v>4416585</v>
      </c>
      <c r="CI100" s="10">
        <v>7545000</v>
      </c>
      <c r="CJ100" s="10">
        <v>2663000</v>
      </c>
      <c r="CK100" s="10">
        <v>0</v>
      </c>
      <c r="CL100" s="10">
        <v>0</v>
      </c>
      <c r="CM100" s="10">
        <v>5708362</v>
      </c>
      <c r="CN100" s="10">
        <v>21344947</v>
      </c>
      <c r="CO100" s="31"/>
      <c r="CP100" s="31"/>
      <c r="CQ100" s="10">
        <v>573704.1986291717</v>
      </c>
      <c r="CR100" s="10">
        <v>573704.1986291717</v>
      </c>
      <c r="CS100" s="10">
        <v>20771242.801370829</v>
      </c>
      <c r="CT100" s="10">
        <v>80154500.801370829</v>
      </c>
      <c r="CU100" s="10">
        <v>80950249</v>
      </c>
      <c r="CV100" s="10">
        <v>0</v>
      </c>
      <c r="CW100" s="10">
        <v>80950249</v>
      </c>
      <c r="CX100" s="10">
        <v>-795748.19862917066</v>
      </c>
      <c r="CY100" s="30">
        <v>-9.8300895730310933E-3</v>
      </c>
      <c r="CZ100" s="10">
        <v>795748.19862917066</v>
      </c>
      <c r="DA100" s="10">
        <v>0</v>
      </c>
    </row>
    <row r="101" spans="1:105" s="6" customFormat="1" ht="13" x14ac:dyDescent="0.3">
      <c r="A101" s="27" t="s">
        <v>54</v>
      </c>
      <c r="B101" s="14">
        <v>1</v>
      </c>
      <c r="C101" s="28">
        <v>1</v>
      </c>
      <c r="D101" s="29">
        <v>44652</v>
      </c>
      <c r="E101" s="30">
        <v>1</v>
      </c>
      <c r="F101" s="56">
        <v>1</v>
      </c>
      <c r="G101" s="56">
        <v>1</v>
      </c>
      <c r="H101" s="7">
        <v>56446.29</v>
      </c>
      <c r="I101" s="7">
        <v>880754.3744999998</v>
      </c>
      <c r="J101" s="7">
        <v>24622.019999999997</v>
      </c>
      <c r="K101" s="7">
        <v>0</v>
      </c>
      <c r="L101" s="7">
        <v>0</v>
      </c>
      <c r="M101" s="7">
        <v>134360.49</v>
      </c>
      <c r="N101" s="7">
        <v>9000</v>
      </c>
      <c r="O101" s="7">
        <v>0</v>
      </c>
      <c r="P101" s="55">
        <v>0</v>
      </c>
      <c r="Q101" s="7">
        <v>4796.1000000000004</v>
      </c>
      <c r="R101" s="7">
        <v>0</v>
      </c>
      <c r="S101" s="7">
        <v>86338.18</v>
      </c>
      <c r="T101" s="10">
        <v>1196317.4544999998</v>
      </c>
      <c r="U101" s="31"/>
      <c r="V101" s="10">
        <v>0</v>
      </c>
      <c r="W101" s="31"/>
      <c r="X101" s="10">
        <v>0</v>
      </c>
      <c r="Y101" s="10">
        <v>1196317.4544999998</v>
      </c>
      <c r="Z101" s="10">
        <v>7127</v>
      </c>
      <c r="AA101" s="10">
        <v>0</v>
      </c>
      <c r="AB101" s="10">
        <v>0</v>
      </c>
      <c r="AC101" s="31"/>
      <c r="AD101" s="7">
        <v>0</v>
      </c>
      <c r="AE101" s="10">
        <v>245000</v>
      </c>
      <c r="AF101" s="7">
        <v>52245.04</v>
      </c>
      <c r="AG101" s="7">
        <v>228076.22</v>
      </c>
      <c r="AH101" s="55">
        <v>8496.3723000000009</v>
      </c>
      <c r="AI101" s="10">
        <v>0</v>
      </c>
      <c r="AJ101" s="7">
        <v>0</v>
      </c>
      <c r="AK101" s="7">
        <v>53020</v>
      </c>
      <c r="AL101" s="10">
        <v>593964.63230000006</v>
      </c>
      <c r="AM101" s="31"/>
      <c r="AN101" s="31"/>
      <c r="AO101" s="7">
        <v>7098.2726061966205</v>
      </c>
      <c r="AP101" s="10">
        <v>7098.2726061966205</v>
      </c>
      <c r="AQ101" s="10">
        <v>586866.35969380348</v>
      </c>
      <c r="AR101" s="10">
        <v>1783183.8141938034</v>
      </c>
      <c r="AS101" s="10">
        <v>1026141</v>
      </c>
      <c r="AT101" s="10">
        <v>0</v>
      </c>
      <c r="AU101" s="10">
        <v>1026141</v>
      </c>
      <c r="AV101" s="10">
        <v>0</v>
      </c>
      <c r="AW101" s="30">
        <v>0</v>
      </c>
      <c r="AX101" s="10">
        <v>0</v>
      </c>
      <c r="AY101" s="10">
        <v>0</v>
      </c>
      <c r="BA101" s="7">
        <v>0</v>
      </c>
      <c r="BB101" s="7">
        <v>991889</v>
      </c>
      <c r="BC101" s="7">
        <v>1586965.1492355429</v>
      </c>
      <c r="BD101" s="10">
        <v>595076.14923554286</v>
      </c>
      <c r="BE101" s="10">
        <v>595076.14923554286</v>
      </c>
      <c r="BF101" s="10">
        <v>0</v>
      </c>
      <c r="BG101" s="10">
        <v>0</v>
      </c>
      <c r="BI101" s="7">
        <v>102248.15</v>
      </c>
      <c r="BJ101" s="7">
        <v>796851.52</v>
      </c>
      <c r="BK101" s="7">
        <v>21907.7</v>
      </c>
      <c r="BL101" s="7">
        <v>12610</v>
      </c>
      <c r="BM101" s="7">
        <v>1200</v>
      </c>
      <c r="BN101" s="7">
        <v>134043.4</v>
      </c>
      <c r="BO101" s="7">
        <v>0</v>
      </c>
      <c r="BP101" s="7">
        <v>720</v>
      </c>
      <c r="BQ101" s="55">
        <v>0</v>
      </c>
      <c r="BR101" s="7">
        <v>5400</v>
      </c>
      <c r="BS101" s="7">
        <v>0</v>
      </c>
      <c r="BT101" s="7">
        <v>110471.38</v>
      </c>
      <c r="BU101" s="7">
        <v>1185452.1499999999</v>
      </c>
      <c r="BV101" s="31"/>
      <c r="BW101" s="7">
        <v>303324.55</v>
      </c>
      <c r="BX101" s="31"/>
      <c r="BY101" s="7">
        <v>303324.55</v>
      </c>
      <c r="BZ101" s="10">
        <v>882127.59999999986</v>
      </c>
      <c r="CB101" s="10">
        <v>7380.5</v>
      </c>
      <c r="CC101" s="10">
        <v>0</v>
      </c>
      <c r="CD101" s="10">
        <v>0</v>
      </c>
      <c r="CE101" s="31"/>
      <c r="CF101" s="10">
        <v>0</v>
      </c>
      <c r="CG101" s="10">
        <v>371000</v>
      </c>
      <c r="CH101" s="10">
        <v>64709.48</v>
      </c>
      <c r="CI101" s="10">
        <v>240600</v>
      </c>
      <c r="CJ101" s="10">
        <v>18500</v>
      </c>
      <c r="CK101" s="10">
        <v>0</v>
      </c>
      <c r="CL101" s="10">
        <v>0</v>
      </c>
      <c r="CM101" s="10">
        <v>40390</v>
      </c>
      <c r="CN101" s="10">
        <v>742579.98</v>
      </c>
      <c r="CO101" s="31"/>
      <c r="CP101" s="31"/>
      <c r="CQ101" s="10">
        <v>6118.6499178085651</v>
      </c>
      <c r="CR101" s="10">
        <v>6118.6499178085651</v>
      </c>
      <c r="CS101" s="10">
        <v>736461.33008219139</v>
      </c>
      <c r="CT101" s="10">
        <v>1618588.9300821912</v>
      </c>
      <c r="CU101" s="10">
        <v>985195</v>
      </c>
      <c r="CV101" s="10">
        <v>0</v>
      </c>
      <c r="CW101" s="10">
        <v>985195</v>
      </c>
      <c r="CX101" s="10">
        <v>0</v>
      </c>
      <c r="CY101" s="30">
        <v>0</v>
      </c>
      <c r="CZ101" s="10">
        <v>0</v>
      </c>
      <c r="DA101" s="10">
        <v>0</v>
      </c>
    </row>
    <row r="102" spans="1:105" s="6" customFormat="1" ht="13" x14ac:dyDescent="0.3">
      <c r="A102" s="27" t="s">
        <v>302</v>
      </c>
      <c r="B102" s="14">
        <v>1</v>
      </c>
      <c r="C102" s="28">
        <v>1</v>
      </c>
      <c r="D102" s="29">
        <v>44518</v>
      </c>
      <c r="E102" s="30">
        <v>1</v>
      </c>
      <c r="F102" s="56">
        <v>1</v>
      </c>
      <c r="G102" s="56">
        <v>1</v>
      </c>
      <c r="H102" s="7">
        <v>1120147.9800000004</v>
      </c>
      <c r="I102" s="7">
        <v>26553850.710000005</v>
      </c>
      <c r="J102" s="7">
        <v>494915.58</v>
      </c>
      <c r="K102" s="7">
        <v>40281.35</v>
      </c>
      <c r="L102" s="7">
        <v>704792.7899999998</v>
      </c>
      <c r="M102" s="7">
        <v>3834957.1499999994</v>
      </c>
      <c r="N102" s="7">
        <v>76597.039999999994</v>
      </c>
      <c r="O102" s="7">
        <v>12457</v>
      </c>
      <c r="P102" s="55">
        <v>0</v>
      </c>
      <c r="Q102" s="7">
        <v>0</v>
      </c>
      <c r="R102" s="7">
        <v>0</v>
      </c>
      <c r="S102" s="7">
        <v>2528000.15</v>
      </c>
      <c r="T102" s="10">
        <v>35365999.75</v>
      </c>
      <c r="U102" s="31"/>
      <c r="V102" s="10">
        <v>0</v>
      </c>
      <c r="W102" s="31"/>
      <c r="X102" s="10">
        <v>0</v>
      </c>
      <c r="Y102" s="10">
        <v>35365999.75</v>
      </c>
      <c r="Z102" s="10">
        <v>318659</v>
      </c>
      <c r="AA102" s="10">
        <v>0</v>
      </c>
      <c r="AB102" s="10">
        <v>0</v>
      </c>
      <c r="AC102" s="31"/>
      <c r="AD102" s="7">
        <v>0</v>
      </c>
      <c r="AE102" s="10">
        <v>598700</v>
      </c>
      <c r="AF102" s="7">
        <v>2566990</v>
      </c>
      <c r="AG102" s="7">
        <v>5351724</v>
      </c>
      <c r="AH102" s="55">
        <v>813551</v>
      </c>
      <c r="AI102" s="10">
        <v>0</v>
      </c>
      <c r="AJ102" s="7">
        <v>0</v>
      </c>
      <c r="AK102" s="7">
        <v>2053539</v>
      </c>
      <c r="AL102" s="10">
        <v>11703163</v>
      </c>
      <c r="AM102" s="31"/>
      <c r="AN102" s="31"/>
      <c r="AO102" s="7">
        <v>86739.736217279496</v>
      </c>
      <c r="AP102" s="10">
        <v>86739.736217279496</v>
      </c>
      <c r="AQ102" s="10">
        <v>11616423.263782721</v>
      </c>
      <c r="AR102" s="10">
        <v>46982423.013782725</v>
      </c>
      <c r="AS102" s="10">
        <v>33616320</v>
      </c>
      <c r="AT102" s="10">
        <v>0</v>
      </c>
      <c r="AU102" s="10">
        <v>33616320</v>
      </c>
      <c r="AV102" s="10">
        <v>0</v>
      </c>
      <c r="AW102" s="30">
        <v>0</v>
      </c>
      <c r="AX102" s="10">
        <v>0</v>
      </c>
      <c r="AY102" s="10">
        <v>0</v>
      </c>
      <c r="BA102" s="7">
        <v>8961.49</v>
      </c>
      <c r="BB102" s="7">
        <v>32844331</v>
      </c>
      <c r="BC102" s="7">
        <v>44999623.119267337</v>
      </c>
      <c r="BD102" s="10">
        <v>12155292.119267337</v>
      </c>
      <c r="BE102" s="10">
        <v>12146330.629267337</v>
      </c>
      <c r="BF102" s="10">
        <v>0</v>
      </c>
      <c r="BG102" s="10">
        <v>0</v>
      </c>
      <c r="BI102" s="7">
        <v>2134834</v>
      </c>
      <c r="BJ102" s="7">
        <v>28024745</v>
      </c>
      <c r="BK102" s="7">
        <v>507452</v>
      </c>
      <c r="BL102" s="7">
        <v>36124</v>
      </c>
      <c r="BM102" s="7">
        <v>876913</v>
      </c>
      <c r="BN102" s="7">
        <v>2495615</v>
      </c>
      <c r="BO102" s="7">
        <v>0</v>
      </c>
      <c r="BP102" s="7">
        <v>11000</v>
      </c>
      <c r="BQ102" s="55">
        <v>0</v>
      </c>
      <c r="BR102" s="7">
        <v>0</v>
      </c>
      <c r="BS102" s="7">
        <v>0</v>
      </c>
      <c r="BT102" s="7">
        <v>2554410</v>
      </c>
      <c r="BU102" s="7">
        <v>36641093</v>
      </c>
      <c r="BV102" s="31"/>
      <c r="BW102" s="7">
        <v>0</v>
      </c>
      <c r="BX102" s="31"/>
      <c r="BY102" s="7">
        <v>0</v>
      </c>
      <c r="BZ102" s="10">
        <v>36641093</v>
      </c>
      <c r="CB102" s="10">
        <v>320592</v>
      </c>
      <c r="CC102" s="10">
        <v>0</v>
      </c>
      <c r="CD102" s="10">
        <v>0</v>
      </c>
      <c r="CE102" s="31"/>
      <c r="CF102" s="10">
        <v>0</v>
      </c>
      <c r="CG102" s="10">
        <v>565538</v>
      </c>
      <c r="CH102" s="10">
        <v>2714518</v>
      </c>
      <c r="CI102" s="10">
        <v>5074635</v>
      </c>
      <c r="CJ102" s="10">
        <v>783893</v>
      </c>
      <c r="CK102" s="10">
        <v>0</v>
      </c>
      <c r="CL102" s="10">
        <v>0</v>
      </c>
      <c r="CM102" s="10">
        <v>2066776</v>
      </c>
      <c r="CN102" s="10">
        <v>11525952</v>
      </c>
      <c r="CO102" s="31"/>
      <c r="CP102" s="31"/>
      <c r="CQ102" s="10">
        <v>53827.934032933801</v>
      </c>
      <c r="CR102" s="10">
        <v>53827.934032933801</v>
      </c>
      <c r="CS102" s="10">
        <v>11472124.065967066</v>
      </c>
      <c r="CT102" s="10">
        <v>48113217.065967068</v>
      </c>
      <c r="CU102" s="10">
        <v>33613372</v>
      </c>
      <c r="CV102" s="10">
        <v>0</v>
      </c>
      <c r="CW102" s="10">
        <v>33613372</v>
      </c>
      <c r="CX102" s="10">
        <v>0</v>
      </c>
      <c r="CY102" s="30">
        <v>0</v>
      </c>
      <c r="CZ102" s="10">
        <v>0</v>
      </c>
      <c r="DA102" s="10">
        <v>0</v>
      </c>
    </row>
    <row r="103" spans="1:105" s="6" customFormat="1" ht="13" x14ac:dyDescent="0.3">
      <c r="A103" s="27" t="s">
        <v>55</v>
      </c>
      <c r="B103" s="14">
        <v>1</v>
      </c>
      <c r="C103" s="28">
        <v>1</v>
      </c>
      <c r="D103" s="29">
        <v>44533</v>
      </c>
      <c r="E103" s="30">
        <v>0.9899995098046428</v>
      </c>
      <c r="F103" s="56">
        <v>0.98984623717624742</v>
      </c>
      <c r="G103" s="56">
        <v>0.99551279838899376</v>
      </c>
      <c r="H103" s="7">
        <v>5414936.5521680377</v>
      </c>
      <c r="I103" s="7">
        <v>99472981.730000004</v>
      </c>
      <c r="J103" s="7">
        <v>3109574</v>
      </c>
      <c r="K103" s="7">
        <v>1171792</v>
      </c>
      <c r="L103" s="7">
        <v>2575339</v>
      </c>
      <c r="M103" s="7">
        <v>9736369.9590649363</v>
      </c>
      <c r="N103" s="7">
        <v>244328.90902125643</v>
      </c>
      <c r="O103" s="7">
        <v>4366.8878377482797</v>
      </c>
      <c r="P103" s="55">
        <v>0</v>
      </c>
      <c r="Q103" s="7">
        <v>0</v>
      </c>
      <c r="R103" s="7">
        <v>0</v>
      </c>
      <c r="S103" s="7">
        <v>14081228</v>
      </c>
      <c r="T103" s="10">
        <v>135810917.03809199</v>
      </c>
      <c r="U103" s="31"/>
      <c r="V103" s="10">
        <v>831253.18665480975</v>
      </c>
      <c r="W103" s="31"/>
      <c r="X103" s="10">
        <v>831253.18665480975</v>
      </c>
      <c r="Y103" s="10">
        <v>134979663.85143718</v>
      </c>
      <c r="Z103" s="10">
        <v>2484443.5511971051</v>
      </c>
      <c r="AA103" s="10">
        <v>0</v>
      </c>
      <c r="AB103" s="10">
        <v>0</v>
      </c>
      <c r="AC103" s="31"/>
      <c r="AD103" s="7">
        <v>0</v>
      </c>
      <c r="AE103" s="10">
        <v>698843.01587948494</v>
      </c>
      <c r="AF103" s="7">
        <v>7330626.6002617134</v>
      </c>
      <c r="AG103" s="7">
        <v>17418346.395356808</v>
      </c>
      <c r="AH103" s="55">
        <v>5661435.9467565753</v>
      </c>
      <c r="AI103" s="10">
        <v>0</v>
      </c>
      <c r="AJ103" s="7">
        <v>0</v>
      </c>
      <c r="AK103" s="7">
        <v>6343100</v>
      </c>
      <c r="AL103" s="10">
        <v>39936795.509451687</v>
      </c>
      <c r="AM103" s="31"/>
      <c r="AN103" s="31"/>
      <c r="AO103" s="7">
        <v>326202.77926689503</v>
      </c>
      <c r="AP103" s="10">
        <v>326202.77926689503</v>
      </c>
      <c r="AQ103" s="10">
        <v>39610592.730184793</v>
      </c>
      <c r="AR103" s="10">
        <v>174590256.58162197</v>
      </c>
      <c r="AS103" s="10">
        <v>121857618</v>
      </c>
      <c r="AT103" s="10">
        <v>0</v>
      </c>
      <c r="AU103" s="10">
        <v>121857618</v>
      </c>
      <c r="AV103" s="10">
        <v>0</v>
      </c>
      <c r="AW103" s="30">
        <v>0</v>
      </c>
      <c r="AX103" s="10">
        <v>0</v>
      </c>
      <c r="AY103" s="10">
        <v>0</v>
      </c>
      <c r="BA103" s="7">
        <v>0</v>
      </c>
      <c r="BB103" s="7">
        <v>114246010</v>
      </c>
      <c r="BC103" s="7">
        <v>166748026.11330733</v>
      </c>
      <c r="BD103" s="10">
        <v>52502016.113307327</v>
      </c>
      <c r="BE103" s="10">
        <v>52502016.113307327</v>
      </c>
      <c r="BF103" s="10">
        <v>0</v>
      </c>
      <c r="BG103" s="10">
        <v>831253.18665480975</v>
      </c>
      <c r="BI103" s="7">
        <v>6618850.3670533234</v>
      </c>
      <c r="BJ103" s="7">
        <v>99472983</v>
      </c>
      <c r="BK103" s="7">
        <v>3109574</v>
      </c>
      <c r="BL103" s="7">
        <v>1171791</v>
      </c>
      <c r="BM103" s="7">
        <v>2575339</v>
      </c>
      <c r="BN103" s="7">
        <v>8634066.4431656003</v>
      </c>
      <c r="BO103" s="7">
        <v>138653.70151870002</v>
      </c>
      <c r="BP103" s="7">
        <v>4366.2117521844275</v>
      </c>
      <c r="BQ103" s="55">
        <v>0</v>
      </c>
      <c r="BR103" s="7">
        <v>0</v>
      </c>
      <c r="BS103" s="7">
        <v>0</v>
      </c>
      <c r="BT103" s="7">
        <v>14084639</v>
      </c>
      <c r="BU103" s="7">
        <v>135810262.72348982</v>
      </c>
      <c r="BV103" s="31"/>
      <c r="BW103" s="7">
        <v>430583.11317166762</v>
      </c>
      <c r="BX103" s="31"/>
      <c r="BY103" s="7">
        <v>430583.11317166762</v>
      </c>
      <c r="BZ103" s="10">
        <v>135379679.61031815</v>
      </c>
      <c r="CB103" s="10">
        <v>2440104.6038814685</v>
      </c>
      <c r="CC103" s="10">
        <v>0</v>
      </c>
      <c r="CD103" s="10">
        <v>0</v>
      </c>
      <c r="CE103" s="31"/>
      <c r="CF103" s="10">
        <v>0</v>
      </c>
      <c r="CG103" s="10">
        <v>660104.69926314719</v>
      </c>
      <c r="CH103" s="10">
        <v>7811148.8652729923</v>
      </c>
      <c r="CI103" s="10">
        <v>18110182.212295949</v>
      </c>
      <c r="CJ103" s="10">
        <v>5860358.9111998063</v>
      </c>
      <c r="CK103" s="10">
        <v>0</v>
      </c>
      <c r="CL103" s="10">
        <v>0</v>
      </c>
      <c r="CM103" s="10">
        <v>6398247</v>
      </c>
      <c r="CN103" s="10">
        <v>41280146.291913368</v>
      </c>
      <c r="CO103" s="31"/>
      <c r="CP103" s="31"/>
      <c r="CQ103" s="10">
        <v>301684.6215384496</v>
      </c>
      <c r="CR103" s="10">
        <v>301684.6215384496</v>
      </c>
      <c r="CS103" s="10">
        <v>40978461.670374915</v>
      </c>
      <c r="CT103" s="10">
        <v>176358141.28069305</v>
      </c>
      <c r="CU103" s="10">
        <v>124235874</v>
      </c>
      <c r="CV103" s="10">
        <v>0</v>
      </c>
      <c r="CW103" s="10">
        <v>124235874</v>
      </c>
      <c r="CX103" s="10">
        <v>0</v>
      </c>
      <c r="CY103" s="30">
        <v>0</v>
      </c>
      <c r="CZ103" s="10">
        <v>0</v>
      </c>
      <c r="DA103" s="10">
        <v>0</v>
      </c>
    </row>
    <row r="104" spans="1:105" s="6" customFormat="1" ht="13" x14ac:dyDescent="0.3">
      <c r="A104" s="27" t="s">
        <v>56</v>
      </c>
      <c r="B104" s="14">
        <v>1</v>
      </c>
      <c r="C104" s="28">
        <v>1</v>
      </c>
      <c r="D104" s="29">
        <v>44482</v>
      </c>
      <c r="E104" s="30">
        <v>1</v>
      </c>
      <c r="F104" s="56">
        <v>1</v>
      </c>
      <c r="G104" s="56">
        <v>1</v>
      </c>
      <c r="H104" s="7">
        <v>1305651</v>
      </c>
      <c r="I104" s="7">
        <v>48719541</v>
      </c>
      <c r="J104" s="7">
        <v>863314</v>
      </c>
      <c r="K104" s="7">
        <v>0</v>
      </c>
      <c r="L104" s="7">
        <v>723944</v>
      </c>
      <c r="M104" s="7">
        <v>799477</v>
      </c>
      <c r="N104" s="7">
        <v>745806</v>
      </c>
      <c r="O104" s="7">
        <v>5643243</v>
      </c>
      <c r="P104" s="55">
        <v>0</v>
      </c>
      <c r="Q104" s="7">
        <v>0</v>
      </c>
      <c r="R104" s="7">
        <v>0</v>
      </c>
      <c r="S104" s="7">
        <v>4389313</v>
      </c>
      <c r="T104" s="10">
        <v>63190289</v>
      </c>
      <c r="U104" s="31"/>
      <c r="V104" s="10">
        <v>0</v>
      </c>
      <c r="W104" s="31"/>
      <c r="X104" s="10">
        <v>0</v>
      </c>
      <c r="Y104" s="10">
        <v>63190289</v>
      </c>
      <c r="Z104" s="10">
        <v>398824</v>
      </c>
      <c r="AA104" s="10">
        <v>0</v>
      </c>
      <c r="AB104" s="10">
        <v>50503</v>
      </c>
      <c r="AC104" s="31"/>
      <c r="AD104" s="7">
        <v>50503</v>
      </c>
      <c r="AE104" s="10">
        <v>6191610</v>
      </c>
      <c r="AF104" s="7">
        <v>2064700.31</v>
      </c>
      <c r="AG104" s="7">
        <v>1070370</v>
      </c>
      <c r="AH104" s="55">
        <v>699642.84</v>
      </c>
      <c r="AI104" s="10">
        <v>0</v>
      </c>
      <c r="AJ104" s="7">
        <v>0</v>
      </c>
      <c r="AK104" s="7">
        <v>4995556</v>
      </c>
      <c r="AL104" s="10">
        <v>15521709.15</v>
      </c>
      <c r="AM104" s="31"/>
      <c r="AN104" s="31"/>
      <c r="AO104" s="7">
        <v>313898.74769531674</v>
      </c>
      <c r="AP104" s="10">
        <v>313898.74769531674</v>
      </c>
      <c r="AQ104" s="10">
        <v>15207810.402304683</v>
      </c>
      <c r="AR104" s="10">
        <v>78398099.402304679</v>
      </c>
      <c r="AS104" s="10">
        <v>69568684</v>
      </c>
      <c r="AT104" s="10">
        <v>0</v>
      </c>
      <c r="AU104" s="10">
        <v>69568684</v>
      </c>
      <c r="AV104" s="10">
        <v>0</v>
      </c>
      <c r="AW104" s="30">
        <v>0</v>
      </c>
      <c r="AX104" s="10">
        <v>0</v>
      </c>
      <c r="AY104" s="10">
        <v>0</v>
      </c>
      <c r="BA104" s="7">
        <v>27945.559999999998</v>
      </c>
      <c r="BB104" s="7">
        <v>68504972</v>
      </c>
      <c r="BC104" s="7">
        <v>76174957.58818078</v>
      </c>
      <c r="BD104" s="10">
        <v>7669985.5881807804</v>
      </c>
      <c r="BE104" s="10">
        <v>7642040.0281807808</v>
      </c>
      <c r="BF104" s="10">
        <v>0</v>
      </c>
      <c r="BG104" s="10">
        <v>0</v>
      </c>
      <c r="BI104" s="7">
        <v>1458190</v>
      </c>
      <c r="BJ104" s="7">
        <v>50020838</v>
      </c>
      <c r="BK104" s="7">
        <v>910172</v>
      </c>
      <c r="BL104" s="7">
        <v>0</v>
      </c>
      <c r="BM104" s="7">
        <v>460352</v>
      </c>
      <c r="BN104" s="7">
        <v>858582</v>
      </c>
      <c r="BO104" s="7">
        <v>777800</v>
      </c>
      <c r="BP104" s="7">
        <v>6222608</v>
      </c>
      <c r="BQ104" s="55">
        <v>0</v>
      </c>
      <c r="BR104" s="7">
        <v>0</v>
      </c>
      <c r="BS104" s="7">
        <v>0</v>
      </c>
      <c r="BT104" s="7">
        <v>4591439</v>
      </c>
      <c r="BU104" s="7">
        <v>65299981</v>
      </c>
      <c r="BV104" s="31"/>
      <c r="BW104" s="7">
        <v>0</v>
      </c>
      <c r="BX104" s="31"/>
      <c r="BY104" s="7">
        <v>0</v>
      </c>
      <c r="BZ104" s="10">
        <v>65299981</v>
      </c>
      <c r="CB104" s="10">
        <v>420931</v>
      </c>
      <c r="CC104" s="10">
        <v>0</v>
      </c>
      <c r="CD104" s="10">
        <v>0</v>
      </c>
      <c r="CE104" s="31"/>
      <c r="CF104" s="10">
        <v>89364</v>
      </c>
      <c r="CG104" s="10">
        <v>6310275</v>
      </c>
      <c r="CH104" s="10">
        <v>1692811</v>
      </c>
      <c r="CI104" s="10">
        <v>737650</v>
      </c>
      <c r="CJ104" s="10">
        <v>971500</v>
      </c>
      <c r="CK104" s="10">
        <v>0</v>
      </c>
      <c r="CL104" s="10">
        <v>0</v>
      </c>
      <c r="CM104" s="10">
        <v>5117964</v>
      </c>
      <c r="CN104" s="10">
        <v>15340495</v>
      </c>
      <c r="CO104" s="31"/>
      <c r="CP104" s="31"/>
      <c r="CQ104" s="10">
        <v>221032.30293264979</v>
      </c>
      <c r="CR104" s="10">
        <v>221032.30293264979</v>
      </c>
      <c r="CS104" s="10">
        <v>15119462.69706735</v>
      </c>
      <c r="CT104" s="10">
        <v>80419443.69706735</v>
      </c>
      <c r="CU104" s="10">
        <v>71018218</v>
      </c>
      <c r="CV104" s="10">
        <v>0</v>
      </c>
      <c r="CW104" s="10">
        <v>71018218</v>
      </c>
      <c r="CX104" s="10">
        <v>0</v>
      </c>
      <c r="CY104" s="30">
        <v>0</v>
      </c>
      <c r="CZ104" s="10">
        <v>0</v>
      </c>
      <c r="DA104" s="10">
        <v>0</v>
      </c>
    </row>
    <row r="105" spans="1:105" s="6" customFormat="1" ht="13" x14ac:dyDescent="0.3">
      <c r="A105" s="27" t="s">
        <v>407</v>
      </c>
      <c r="B105" s="14">
        <v>0</v>
      </c>
      <c r="C105" s="28">
        <v>1</v>
      </c>
      <c r="D105" s="29">
        <v>44536</v>
      </c>
      <c r="E105" s="30" t="s">
        <v>292</v>
      </c>
      <c r="F105" s="56" t="s">
        <v>292</v>
      </c>
      <c r="G105" s="56" t="s">
        <v>292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55">
        <v>0</v>
      </c>
      <c r="Q105" s="7">
        <v>0</v>
      </c>
      <c r="R105" s="7">
        <v>0</v>
      </c>
      <c r="S105" s="7">
        <v>0</v>
      </c>
      <c r="T105" s="10">
        <v>0</v>
      </c>
      <c r="U105" s="31"/>
      <c r="V105" s="10">
        <v>0</v>
      </c>
      <c r="W105" s="31"/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31"/>
      <c r="AD105" s="7">
        <v>0</v>
      </c>
      <c r="AE105" s="10">
        <v>0</v>
      </c>
      <c r="AF105" s="7">
        <v>0</v>
      </c>
      <c r="AG105" s="7">
        <v>0</v>
      </c>
      <c r="AH105" s="55">
        <v>0</v>
      </c>
      <c r="AI105" s="10">
        <v>0</v>
      </c>
      <c r="AJ105" s="7">
        <v>0</v>
      </c>
      <c r="AK105" s="7">
        <v>1372841</v>
      </c>
      <c r="AL105" s="10">
        <v>1372841</v>
      </c>
      <c r="AM105" s="31"/>
      <c r="AN105" s="31"/>
      <c r="AO105" s="7">
        <v>0</v>
      </c>
      <c r="AP105" s="10">
        <v>0</v>
      </c>
      <c r="AQ105" s="10">
        <v>1372841</v>
      </c>
      <c r="AR105" s="10">
        <v>1372841</v>
      </c>
      <c r="AS105" s="10">
        <v>1458061</v>
      </c>
      <c r="AT105" s="10">
        <v>0</v>
      </c>
      <c r="AU105" s="10">
        <v>1458061</v>
      </c>
      <c r="AV105" s="10">
        <v>-85220</v>
      </c>
      <c r="AW105" s="30">
        <v>-5.8447486079114659E-2</v>
      </c>
      <c r="AX105" s="10">
        <v>72903.05</v>
      </c>
      <c r="AY105" s="10">
        <v>-12316.949999999997</v>
      </c>
      <c r="BA105" s="7">
        <v>0</v>
      </c>
      <c r="BB105" s="7">
        <v>1402869</v>
      </c>
      <c r="BC105" s="7">
        <v>1761398</v>
      </c>
      <c r="BD105" s="10">
        <v>358529</v>
      </c>
      <c r="BE105" s="10">
        <v>358529</v>
      </c>
      <c r="BF105" s="10">
        <v>0</v>
      </c>
      <c r="BG105" s="10">
        <v>0</v>
      </c>
      <c r="BI105" s="7">
        <v>0</v>
      </c>
      <c r="BJ105" s="7">
        <v>0</v>
      </c>
      <c r="BK105" s="7">
        <v>0</v>
      </c>
      <c r="BL105" s="7">
        <v>0</v>
      </c>
      <c r="BM105" s="7">
        <v>0</v>
      </c>
      <c r="BN105" s="7">
        <v>0</v>
      </c>
      <c r="BO105" s="7">
        <v>0</v>
      </c>
      <c r="BP105" s="7">
        <v>0</v>
      </c>
      <c r="BQ105" s="55">
        <v>0</v>
      </c>
      <c r="BR105" s="7">
        <v>0</v>
      </c>
      <c r="BS105" s="7">
        <v>0</v>
      </c>
      <c r="BT105" s="7">
        <v>0</v>
      </c>
      <c r="BU105" s="7">
        <v>0</v>
      </c>
      <c r="BV105" s="31"/>
      <c r="BW105" s="7">
        <v>0</v>
      </c>
      <c r="BX105" s="31"/>
      <c r="BY105" s="7">
        <v>0</v>
      </c>
      <c r="BZ105" s="10">
        <v>0</v>
      </c>
      <c r="CB105" s="10">
        <v>0</v>
      </c>
      <c r="CC105" s="10">
        <v>0</v>
      </c>
      <c r="CD105" s="10">
        <v>0</v>
      </c>
      <c r="CE105" s="31"/>
      <c r="CF105" s="10">
        <v>0</v>
      </c>
      <c r="CG105" s="10">
        <v>0</v>
      </c>
      <c r="CH105" s="10">
        <v>0</v>
      </c>
      <c r="CI105" s="10">
        <v>0</v>
      </c>
      <c r="CJ105" s="10">
        <v>0</v>
      </c>
      <c r="CK105" s="10">
        <v>0</v>
      </c>
      <c r="CL105" s="10">
        <v>0</v>
      </c>
      <c r="CM105" s="10">
        <v>1287085</v>
      </c>
      <c r="CN105" s="10">
        <v>1287085</v>
      </c>
      <c r="CO105" s="31"/>
      <c r="CP105" s="31"/>
      <c r="CQ105" s="10">
        <v>0</v>
      </c>
      <c r="CR105" s="10">
        <v>0</v>
      </c>
      <c r="CS105" s="10">
        <v>1287085</v>
      </c>
      <c r="CT105" s="10">
        <v>1287085</v>
      </c>
      <c r="CU105" s="10">
        <v>1260482</v>
      </c>
      <c r="CV105" s="10">
        <v>72903.05</v>
      </c>
      <c r="CW105" s="10">
        <v>1333385.05</v>
      </c>
      <c r="CX105" s="10">
        <v>-46300.050000000047</v>
      </c>
      <c r="CY105" s="30">
        <v>-3.6732019973311832E-2</v>
      </c>
      <c r="CZ105" s="10">
        <v>46300.050000000047</v>
      </c>
      <c r="DA105" s="10">
        <v>0</v>
      </c>
    </row>
    <row r="106" spans="1:105" s="6" customFormat="1" ht="13" x14ac:dyDescent="0.3">
      <c r="A106" s="27" t="s">
        <v>57</v>
      </c>
      <c r="B106" s="14">
        <v>1</v>
      </c>
      <c r="C106" s="28">
        <v>1</v>
      </c>
      <c r="D106" s="29">
        <v>44469</v>
      </c>
      <c r="E106" s="30">
        <v>0.99951643019140723</v>
      </c>
      <c r="F106" s="56">
        <v>1</v>
      </c>
      <c r="G106" s="56">
        <v>1</v>
      </c>
      <c r="H106" s="7">
        <v>846954.6632797498</v>
      </c>
      <c r="I106" s="7">
        <v>17819511.420000002</v>
      </c>
      <c r="J106" s="7">
        <v>455742.59</v>
      </c>
      <c r="K106" s="7">
        <v>0</v>
      </c>
      <c r="L106" s="7">
        <v>384284.08999999997</v>
      </c>
      <c r="M106" s="7">
        <v>2539943.8556086961</v>
      </c>
      <c r="N106" s="7">
        <v>31352.531527315004</v>
      </c>
      <c r="O106" s="7">
        <v>22150.783367686872</v>
      </c>
      <c r="P106" s="55">
        <v>0</v>
      </c>
      <c r="Q106" s="7">
        <v>87744.518871720167</v>
      </c>
      <c r="R106" s="7">
        <v>0</v>
      </c>
      <c r="S106" s="7">
        <v>1778151.17</v>
      </c>
      <c r="T106" s="10">
        <v>23965835.622655168</v>
      </c>
      <c r="U106" s="31"/>
      <c r="V106" s="10">
        <v>0</v>
      </c>
      <c r="W106" s="31"/>
      <c r="X106" s="10">
        <v>0</v>
      </c>
      <c r="Y106" s="10">
        <v>23965835.622655168</v>
      </c>
      <c r="Z106" s="10">
        <v>0</v>
      </c>
      <c r="AA106" s="10">
        <v>297381</v>
      </c>
      <c r="AB106" s="10">
        <v>0</v>
      </c>
      <c r="AC106" s="31"/>
      <c r="AD106" s="7">
        <v>82678</v>
      </c>
      <c r="AE106" s="10">
        <v>0</v>
      </c>
      <c r="AF106" s="7">
        <v>1319224.7541017213</v>
      </c>
      <c r="AG106" s="7">
        <v>4487949.7130474718</v>
      </c>
      <c r="AH106" s="55">
        <v>145808.56726669963</v>
      </c>
      <c r="AI106" s="10">
        <v>0</v>
      </c>
      <c r="AJ106" s="7">
        <v>0</v>
      </c>
      <c r="AK106" s="7">
        <v>1750011.99</v>
      </c>
      <c r="AL106" s="10">
        <v>8083054.0244158935</v>
      </c>
      <c r="AM106" s="31"/>
      <c r="AN106" s="31"/>
      <c r="AO106" s="7">
        <v>78642.318018202524</v>
      </c>
      <c r="AP106" s="10">
        <v>78642.318018202524</v>
      </c>
      <c r="AQ106" s="10">
        <v>8004411.7063976908</v>
      </c>
      <c r="AR106" s="10">
        <v>31970247.329052858</v>
      </c>
      <c r="AS106" s="10">
        <v>30930785</v>
      </c>
      <c r="AT106" s="10">
        <v>0</v>
      </c>
      <c r="AU106" s="10">
        <v>30930785</v>
      </c>
      <c r="AV106" s="10">
        <v>0</v>
      </c>
      <c r="AW106" s="30">
        <v>0</v>
      </c>
      <c r="AX106" s="10">
        <v>0</v>
      </c>
      <c r="AY106" s="10">
        <v>0</v>
      </c>
      <c r="BA106" s="7">
        <v>189667.84</v>
      </c>
      <c r="BB106" s="7">
        <v>30422249</v>
      </c>
      <c r="BC106" s="7">
        <v>30615911.895914815</v>
      </c>
      <c r="BD106" s="10">
        <v>193662.89591481537</v>
      </c>
      <c r="BE106" s="10">
        <v>3995.0559148153698</v>
      </c>
      <c r="BF106" s="10">
        <v>0</v>
      </c>
      <c r="BG106" s="10">
        <v>0</v>
      </c>
      <c r="BI106" s="7">
        <v>1159936</v>
      </c>
      <c r="BJ106" s="7">
        <v>17753650</v>
      </c>
      <c r="BK106" s="7">
        <v>456184</v>
      </c>
      <c r="BL106" s="7">
        <v>0</v>
      </c>
      <c r="BM106" s="7">
        <v>439893</v>
      </c>
      <c r="BN106" s="7">
        <v>2324242</v>
      </c>
      <c r="BO106" s="7">
        <v>124838</v>
      </c>
      <c r="BP106" s="7">
        <v>33911</v>
      </c>
      <c r="BQ106" s="55">
        <v>0</v>
      </c>
      <c r="BR106" s="7">
        <v>67362</v>
      </c>
      <c r="BS106" s="7">
        <v>0</v>
      </c>
      <c r="BT106" s="7">
        <v>880610</v>
      </c>
      <c r="BU106" s="7">
        <v>23240626</v>
      </c>
      <c r="BV106" s="31"/>
      <c r="BW106" s="7">
        <v>0</v>
      </c>
      <c r="BX106" s="31"/>
      <c r="BY106" s="7">
        <v>0</v>
      </c>
      <c r="BZ106" s="10">
        <v>23240626</v>
      </c>
      <c r="CB106" s="10">
        <v>290799</v>
      </c>
      <c r="CC106" s="10">
        <v>0</v>
      </c>
      <c r="CD106" s="10">
        <v>84188</v>
      </c>
      <c r="CE106" s="31"/>
      <c r="CF106" s="10">
        <v>0</v>
      </c>
      <c r="CG106" s="10">
        <v>0</v>
      </c>
      <c r="CH106" s="10">
        <v>1460367</v>
      </c>
      <c r="CI106" s="10">
        <v>4786230</v>
      </c>
      <c r="CJ106" s="10">
        <v>188250</v>
      </c>
      <c r="CK106" s="10">
        <v>0</v>
      </c>
      <c r="CL106" s="10">
        <v>0</v>
      </c>
      <c r="CM106" s="10">
        <v>1673890</v>
      </c>
      <c r="CN106" s="10">
        <v>8483724</v>
      </c>
      <c r="CO106" s="31"/>
      <c r="CP106" s="31"/>
      <c r="CQ106" s="10">
        <v>50471.632217472506</v>
      </c>
      <c r="CR106" s="10">
        <v>50471.632217472506</v>
      </c>
      <c r="CS106" s="10">
        <v>8433252.3677825276</v>
      </c>
      <c r="CT106" s="10">
        <v>31673878.367782526</v>
      </c>
      <c r="CU106" s="10">
        <v>31404375</v>
      </c>
      <c r="CV106" s="10">
        <v>0</v>
      </c>
      <c r="CW106" s="10">
        <v>31404375</v>
      </c>
      <c r="CX106" s="10">
        <v>0</v>
      </c>
      <c r="CY106" s="30">
        <v>0</v>
      </c>
      <c r="CZ106" s="10">
        <v>0</v>
      </c>
      <c r="DA106" s="10">
        <v>0</v>
      </c>
    </row>
    <row r="107" spans="1:105" s="6" customFormat="1" ht="13" x14ac:dyDescent="0.3">
      <c r="A107" s="27" t="s">
        <v>408</v>
      </c>
      <c r="B107" s="14">
        <v>0</v>
      </c>
      <c r="C107" s="28">
        <v>0</v>
      </c>
      <c r="D107" s="29"/>
      <c r="E107" s="30" t="s">
        <v>292</v>
      </c>
      <c r="F107" s="56" t="s">
        <v>292</v>
      </c>
      <c r="G107" s="56" t="s">
        <v>292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55">
        <v>0</v>
      </c>
      <c r="Q107" s="7">
        <v>0</v>
      </c>
      <c r="R107" s="7">
        <v>0</v>
      </c>
      <c r="S107" s="7">
        <v>0</v>
      </c>
      <c r="T107" s="10">
        <v>0</v>
      </c>
      <c r="U107" s="31"/>
      <c r="V107" s="10">
        <v>0</v>
      </c>
      <c r="W107" s="31"/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31"/>
      <c r="AD107" s="7">
        <v>0</v>
      </c>
      <c r="AE107" s="10">
        <v>0</v>
      </c>
      <c r="AF107" s="7">
        <v>0</v>
      </c>
      <c r="AG107" s="7">
        <v>0</v>
      </c>
      <c r="AH107" s="55">
        <v>0</v>
      </c>
      <c r="AI107" s="10">
        <v>0</v>
      </c>
      <c r="AJ107" s="7">
        <v>0</v>
      </c>
      <c r="AK107" s="7">
        <v>0</v>
      </c>
      <c r="AL107" s="10">
        <v>0</v>
      </c>
      <c r="AM107" s="31"/>
      <c r="AN107" s="31"/>
      <c r="AO107" s="7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v>0</v>
      </c>
      <c r="AV107" s="10">
        <v>0</v>
      </c>
      <c r="AW107" s="30">
        <v>0</v>
      </c>
      <c r="AX107" s="10">
        <v>0</v>
      </c>
      <c r="AY107" s="10">
        <v>0</v>
      </c>
      <c r="BA107" s="7">
        <v>0</v>
      </c>
      <c r="BB107" s="7">
        <v>0</v>
      </c>
      <c r="BC107" s="7">
        <v>0</v>
      </c>
      <c r="BD107" s="10">
        <v>0</v>
      </c>
      <c r="BE107" s="10">
        <v>0</v>
      </c>
      <c r="BF107" s="10">
        <v>0</v>
      </c>
      <c r="BG107" s="10">
        <v>0</v>
      </c>
      <c r="BI107" s="7">
        <v>0</v>
      </c>
      <c r="BJ107" s="7">
        <v>0</v>
      </c>
      <c r="BK107" s="7">
        <v>0</v>
      </c>
      <c r="BL107" s="7">
        <v>0</v>
      </c>
      <c r="BM107" s="7">
        <v>0</v>
      </c>
      <c r="BN107" s="7">
        <v>0</v>
      </c>
      <c r="BO107" s="7">
        <v>0</v>
      </c>
      <c r="BP107" s="7">
        <v>0</v>
      </c>
      <c r="BQ107" s="55">
        <v>0</v>
      </c>
      <c r="BR107" s="7">
        <v>0</v>
      </c>
      <c r="BS107" s="7">
        <v>0</v>
      </c>
      <c r="BT107" s="7">
        <v>0</v>
      </c>
      <c r="BU107" s="7">
        <v>0</v>
      </c>
      <c r="BV107" s="31"/>
      <c r="BW107" s="7">
        <v>0</v>
      </c>
      <c r="BX107" s="31"/>
      <c r="BY107" s="7">
        <v>0</v>
      </c>
      <c r="BZ107" s="10">
        <v>0</v>
      </c>
      <c r="CB107" s="10">
        <v>0</v>
      </c>
      <c r="CC107" s="10">
        <v>0</v>
      </c>
      <c r="CD107" s="10">
        <v>0</v>
      </c>
      <c r="CE107" s="31"/>
      <c r="CF107" s="10">
        <v>0</v>
      </c>
      <c r="CG107" s="10">
        <v>0</v>
      </c>
      <c r="CH107" s="10">
        <v>0</v>
      </c>
      <c r="CI107" s="10">
        <v>0</v>
      </c>
      <c r="CJ107" s="10">
        <v>0</v>
      </c>
      <c r="CK107" s="10">
        <v>0</v>
      </c>
      <c r="CL107" s="10">
        <v>0</v>
      </c>
      <c r="CM107" s="10">
        <v>0</v>
      </c>
      <c r="CN107" s="10">
        <v>0</v>
      </c>
      <c r="CO107" s="31"/>
      <c r="CP107" s="31"/>
      <c r="CQ107" s="10">
        <v>0</v>
      </c>
      <c r="CR107" s="10">
        <v>0</v>
      </c>
      <c r="CS107" s="10">
        <v>0</v>
      </c>
      <c r="CT107" s="10">
        <v>0</v>
      </c>
      <c r="CU107" s="10">
        <v>0</v>
      </c>
      <c r="CV107" s="10">
        <v>0</v>
      </c>
      <c r="CW107" s="10">
        <v>0</v>
      </c>
      <c r="CX107" s="10">
        <v>0</v>
      </c>
      <c r="CY107" s="30">
        <v>0</v>
      </c>
      <c r="CZ107" s="10">
        <v>0</v>
      </c>
      <c r="DA107" s="10">
        <v>0</v>
      </c>
    </row>
    <row r="108" spans="1:105" s="6" customFormat="1" ht="13" x14ac:dyDescent="0.3">
      <c r="A108" s="27" t="s">
        <v>58</v>
      </c>
      <c r="B108" s="14">
        <v>1</v>
      </c>
      <c r="C108" s="28">
        <v>1</v>
      </c>
      <c r="D108" s="29">
        <v>44470</v>
      </c>
      <c r="E108" s="30">
        <v>1</v>
      </c>
      <c r="F108" s="56">
        <v>1</v>
      </c>
      <c r="G108" s="56">
        <v>1</v>
      </c>
      <c r="H108" s="7">
        <v>724006.34</v>
      </c>
      <c r="I108" s="7">
        <v>11831281.679999998</v>
      </c>
      <c r="J108" s="7">
        <v>224728.18</v>
      </c>
      <c r="K108" s="7">
        <v>132</v>
      </c>
      <c r="L108" s="7">
        <v>358124.11</v>
      </c>
      <c r="M108" s="7">
        <v>1320602.55</v>
      </c>
      <c r="N108" s="7">
        <v>49776</v>
      </c>
      <c r="O108" s="7">
        <v>0</v>
      </c>
      <c r="P108" s="55">
        <v>0</v>
      </c>
      <c r="Q108" s="7">
        <v>0</v>
      </c>
      <c r="R108" s="7">
        <v>0</v>
      </c>
      <c r="S108" s="7">
        <v>974227</v>
      </c>
      <c r="T108" s="10">
        <v>15482877.859999998</v>
      </c>
      <c r="U108" s="31"/>
      <c r="V108" s="10">
        <v>0</v>
      </c>
      <c r="W108" s="31"/>
      <c r="X108" s="10">
        <v>0</v>
      </c>
      <c r="Y108" s="10">
        <v>15482877.859999998</v>
      </c>
      <c r="Z108" s="10">
        <v>43152</v>
      </c>
      <c r="AA108" s="10">
        <v>0</v>
      </c>
      <c r="AB108" s="10">
        <v>0</v>
      </c>
      <c r="AC108" s="31"/>
      <c r="AD108" s="7">
        <v>0</v>
      </c>
      <c r="AE108" s="10">
        <v>424240</v>
      </c>
      <c r="AF108" s="7">
        <v>751931</v>
      </c>
      <c r="AG108" s="7">
        <v>1987842</v>
      </c>
      <c r="AH108" s="55">
        <v>501946</v>
      </c>
      <c r="AI108" s="10">
        <v>0</v>
      </c>
      <c r="AJ108" s="7">
        <v>0</v>
      </c>
      <c r="AK108" s="7">
        <v>296224</v>
      </c>
      <c r="AL108" s="10">
        <v>4005335</v>
      </c>
      <c r="AM108" s="31"/>
      <c r="AN108" s="31"/>
      <c r="AO108" s="7">
        <v>0</v>
      </c>
      <c r="AP108" s="10">
        <v>0</v>
      </c>
      <c r="AQ108" s="10">
        <v>4005335</v>
      </c>
      <c r="AR108" s="10">
        <v>19488212.859999999</v>
      </c>
      <c r="AS108" s="10">
        <v>16145694</v>
      </c>
      <c r="AT108" s="10">
        <v>0</v>
      </c>
      <c r="AU108" s="10">
        <v>16145694</v>
      </c>
      <c r="AV108" s="10">
        <v>0</v>
      </c>
      <c r="AW108" s="30">
        <v>0</v>
      </c>
      <c r="AX108" s="10">
        <v>0</v>
      </c>
      <c r="AY108" s="10">
        <v>0</v>
      </c>
      <c r="BA108" s="7">
        <v>0</v>
      </c>
      <c r="BB108" s="7">
        <v>15832939</v>
      </c>
      <c r="BC108" s="7">
        <v>19005797.473860018</v>
      </c>
      <c r="BD108" s="10">
        <v>3172858.473860018</v>
      </c>
      <c r="BE108" s="10">
        <v>3172858.473860018</v>
      </c>
      <c r="BF108" s="10">
        <v>0</v>
      </c>
      <c r="BG108" s="10">
        <v>0</v>
      </c>
      <c r="BI108" s="7">
        <v>1067810</v>
      </c>
      <c r="BJ108" s="7">
        <v>12258697</v>
      </c>
      <c r="BK108" s="7">
        <v>190409</v>
      </c>
      <c r="BL108" s="7">
        <v>0</v>
      </c>
      <c r="BM108" s="7">
        <v>248261</v>
      </c>
      <c r="BN108" s="7">
        <v>1240784</v>
      </c>
      <c r="BO108" s="7">
        <v>48000</v>
      </c>
      <c r="BP108" s="7">
        <v>0</v>
      </c>
      <c r="BQ108" s="55">
        <v>0</v>
      </c>
      <c r="BR108" s="7">
        <v>0</v>
      </c>
      <c r="BS108" s="7">
        <v>0</v>
      </c>
      <c r="BT108" s="7">
        <v>908016</v>
      </c>
      <c r="BU108" s="7">
        <v>15961977</v>
      </c>
      <c r="BV108" s="31"/>
      <c r="BW108" s="7">
        <v>0</v>
      </c>
      <c r="BX108" s="31"/>
      <c r="BY108" s="7">
        <v>0</v>
      </c>
      <c r="BZ108" s="10">
        <v>15961977</v>
      </c>
      <c r="CB108" s="10">
        <v>44828</v>
      </c>
      <c r="CC108" s="10">
        <v>0</v>
      </c>
      <c r="CD108" s="10">
        <v>0</v>
      </c>
      <c r="CE108" s="31"/>
      <c r="CF108" s="10">
        <v>0</v>
      </c>
      <c r="CG108" s="10">
        <v>434641</v>
      </c>
      <c r="CH108" s="10">
        <v>821395</v>
      </c>
      <c r="CI108" s="10">
        <v>1906015</v>
      </c>
      <c r="CJ108" s="10">
        <v>455969</v>
      </c>
      <c r="CK108" s="10">
        <v>0</v>
      </c>
      <c r="CL108" s="10">
        <v>0</v>
      </c>
      <c r="CM108" s="10">
        <v>277860</v>
      </c>
      <c r="CN108" s="10">
        <v>3940708</v>
      </c>
      <c r="CO108" s="31"/>
      <c r="CP108" s="31"/>
      <c r="CQ108" s="10">
        <v>7255</v>
      </c>
      <c r="CR108" s="10">
        <v>7255</v>
      </c>
      <c r="CS108" s="10">
        <v>3933453</v>
      </c>
      <c r="CT108" s="10">
        <v>19895430</v>
      </c>
      <c r="CU108" s="10">
        <v>16245424</v>
      </c>
      <c r="CV108" s="10">
        <v>0</v>
      </c>
      <c r="CW108" s="10">
        <v>16245424</v>
      </c>
      <c r="CX108" s="10">
        <v>0</v>
      </c>
      <c r="CY108" s="30">
        <v>0</v>
      </c>
      <c r="CZ108" s="10">
        <v>0</v>
      </c>
      <c r="DA108" s="10">
        <v>0</v>
      </c>
    </row>
    <row r="109" spans="1:105" s="6" customFormat="1" ht="13" x14ac:dyDescent="0.3">
      <c r="A109" s="27" t="s">
        <v>409</v>
      </c>
      <c r="B109" s="14">
        <v>0</v>
      </c>
      <c r="C109" s="28">
        <v>1</v>
      </c>
      <c r="D109" s="29">
        <v>44568</v>
      </c>
      <c r="E109" s="30" t="s">
        <v>292</v>
      </c>
      <c r="F109" s="56" t="s">
        <v>292</v>
      </c>
      <c r="G109" s="56" t="s">
        <v>292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55">
        <v>0</v>
      </c>
      <c r="Q109" s="7">
        <v>0</v>
      </c>
      <c r="R109" s="7">
        <v>0</v>
      </c>
      <c r="S109" s="7">
        <v>0</v>
      </c>
      <c r="T109" s="10">
        <v>0</v>
      </c>
      <c r="U109" s="31"/>
      <c r="V109" s="10">
        <v>0</v>
      </c>
      <c r="W109" s="31"/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31"/>
      <c r="AD109" s="7">
        <v>0</v>
      </c>
      <c r="AE109" s="10">
        <v>0</v>
      </c>
      <c r="AF109" s="7">
        <v>0</v>
      </c>
      <c r="AG109" s="7">
        <v>0</v>
      </c>
      <c r="AH109" s="55">
        <v>0</v>
      </c>
      <c r="AI109" s="10">
        <v>0</v>
      </c>
      <c r="AJ109" s="7">
        <v>0</v>
      </c>
      <c r="AK109" s="7">
        <v>0</v>
      </c>
      <c r="AL109" s="10">
        <v>0</v>
      </c>
      <c r="AM109" s="31"/>
      <c r="AN109" s="31"/>
      <c r="AO109" s="7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v>0</v>
      </c>
      <c r="AV109" s="10">
        <v>0</v>
      </c>
      <c r="AW109" s="30">
        <v>0</v>
      </c>
      <c r="AX109" s="10">
        <v>0</v>
      </c>
      <c r="AY109" s="10">
        <v>0</v>
      </c>
      <c r="BA109" s="7">
        <v>0</v>
      </c>
      <c r="BB109" s="7">
        <v>0</v>
      </c>
      <c r="BC109" s="7">
        <v>175084.3</v>
      </c>
      <c r="BD109" s="10">
        <v>175084.3</v>
      </c>
      <c r="BE109" s="10">
        <v>175084.3</v>
      </c>
      <c r="BF109" s="10">
        <v>0</v>
      </c>
      <c r="BG109" s="10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55">
        <v>0</v>
      </c>
      <c r="BR109" s="7">
        <v>0</v>
      </c>
      <c r="BS109" s="7">
        <v>0</v>
      </c>
      <c r="BT109" s="7">
        <v>0</v>
      </c>
      <c r="BU109" s="7">
        <v>0</v>
      </c>
      <c r="BV109" s="31"/>
      <c r="BW109" s="7">
        <v>0</v>
      </c>
      <c r="BX109" s="31"/>
      <c r="BY109" s="7">
        <v>0</v>
      </c>
      <c r="BZ109" s="10">
        <v>0</v>
      </c>
      <c r="CB109" s="10">
        <v>0</v>
      </c>
      <c r="CC109" s="10">
        <v>0</v>
      </c>
      <c r="CD109" s="10">
        <v>0</v>
      </c>
      <c r="CE109" s="31"/>
      <c r="CF109" s="10">
        <v>0</v>
      </c>
      <c r="CG109" s="10">
        <v>0</v>
      </c>
      <c r="CH109" s="10">
        <v>0</v>
      </c>
      <c r="CI109" s="10">
        <v>0</v>
      </c>
      <c r="CJ109" s="10">
        <v>0</v>
      </c>
      <c r="CK109" s="10">
        <v>0</v>
      </c>
      <c r="CL109" s="10">
        <v>0</v>
      </c>
      <c r="CM109" s="10">
        <v>0</v>
      </c>
      <c r="CN109" s="10">
        <v>0</v>
      </c>
      <c r="CO109" s="31"/>
      <c r="CP109" s="31"/>
      <c r="CQ109" s="10">
        <v>0</v>
      </c>
      <c r="CR109" s="10">
        <v>0</v>
      </c>
      <c r="CS109" s="10">
        <v>0</v>
      </c>
      <c r="CT109" s="10">
        <v>0</v>
      </c>
      <c r="CU109" s="10">
        <v>0</v>
      </c>
      <c r="CV109" s="10">
        <v>0</v>
      </c>
      <c r="CW109" s="10">
        <v>0</v>
      </c>
      <c r="CX109" s="10">
        <v>0</v>
      </c>
      <c r="CY109" s="30">
        <v>0</v>
      </c>
      <c r="CZ109" s="10">
        <v>0</v>
      </c>
      <c r="DA109" s="10">
        <v>0</v>
      </c>
    </row>
    <row r="110" spans="1:105" s="6" customFormat="1" ht="13" x14ac:dyDescent="0.3">
      <c r="A110" s="27" t="s">
        <v>59</v>
      </c>
      <c r="B110" s="14">
        <v>1</v>
      </c>
      <c r="C110" s="28">
        <v>1</v>
      </c>
      <c r="D110" s="29">
        <v>44533</v>
      </c>
      <c r="E110" s="30">
        <v>1</v>
      </c>
      <c r="F110" s="56">
        <v>1</v>
      </c>
      <c r="G110" s="56">
        <v>1</v>
      </c>
      <c r="H110" s="7">
        <v>1409990.9000000004</v>
      </c>
      <c r="I110" s="7">
        <v>28986078.289999984</v>
      </c>
      <c r="J110" s="7">
        <v>774485.2300000001</v>
      </c>
      <c r="K110" s="7">
        <v>337047.1</v>
      </c>
      <c r="L110" s="7">
        <v>352763.43</v>
      </c>
      <c r="M110" s="7">
        <v>460741.61</v>
      </c>
      <c r="N110" s="7">
        <v>138227.21000000002</v>
      </c>
      <c r="O110" s="7">
        <v>5630433.5499999998</v>
      </c>
      <c r="P110" s="55">
        <v>694134.7</v>
      </c>
      <c r="Q110" s="7">
        <v>550</v>
      </c>
      <c r="R110" s="7">
        <v>0</v>
      </c>
      <c r="S110" s="7">
        <v>3002235.23</v>
      </c>
      <c r="T110" s="10">
        <v>41786687.249999985</v>
      </c>
      <c r="U110" s="31"/>
      <c r="V110" s="10">
        <v>0</v>
      </c>
      <c r="W110" s="31"/>
      <c r="X110" s="10">
        <v>0</v>
      </c>
      <c r="Y110" s="10">
        <v>41786687.249999985</v>
      </c>
      <c r="Z110" s="10">
        <v>586802</v>
      </c>
      <c r="AA110" s="10">
        <v>0</v>
      </c>
      <c r="AB110" s="10">
        <v>0</v>
      </c>
      <c r="AC110" s="31"/>
      <c r="AD110" s="7">
        <v>156549.6</v>
      </c>
      <c r="AE110" s="10">
        <v>4646291</v>
      </c>
      <c r="AF110" s="7">
        <v>1652534.21</v>
      </c>
      <c r="AG110" s="7">
        <v>257260.21</v>
      </c>
      <c r="AH110" s="55">
        <v>2162999.96</v>
      </c>
      <c r="AI110" s="10">
        <v>0</v>
      </c>
      <c r="AJ110" s="7">
        <v>0</v>
      </c>
      <c r="AK110" s="7">
        <v>2116969.6</v>
      </c>
      <c r="AL110" s="10">
        <v>11579406.58</v>
      </c>
      <c r="AM110" s="31"/>
      <c r="AN110" s="31"/>
      <c r="AO110" s="7">
        <v>27965.741431387829</v>
      </c>
      <c r="AP110" s="10">
        <v>27965.741431387829</v>
      </c>
      <c r="AQ110" s="10">
        <v>11551440.838568613</v>
      </c>
      <c r="AR110" s="10">
        <v>53338128.088568598</v>
      </c>
      <c r="AS110" s="10">
        <v>38460243</v>
      </c>
      <c r="AT110" s="10">
        <v>0</v>
      </c>
      <c r="AU110" s="10">
        <v>38460243</v>
      </c>
      <c r="AV110" s="10">
        <v>0</v>
      </c>
      <c r="AW110" s="30">
        <v>0</v>
      </c>
      <c r="AX110" s="10">
        <v>0</v>
      </c>
      <c r="AY110" s="10">
        <v>0</v>
      </c>
      <c r="BA110" s="7">
        <v>2331</v>
      </c>
      <c r="BB110" s="7">
        <v>37868775</v>
      </c>
      <c r="BC110" s="7">
        <v>52551818.799433365</v>
      </c>
      <c r="BD110" s="10">
        <v>14683043.799433365</v>
      </c>
      <c r="BE110" s="10">
        <v>14680712.799433365</v>
      </c>
      <c r="BF110" s="10">
        <v>0</v>
      </c>
      <c r="BG110" s="10">
        <v>0</v>
      </c>
      <c r="BI110" s="7">
        <v>1258783</v>
      </c>
      <c r="BJ110" s="7">
        <v>31800061</v>
      </c>
      <c r="BK110" s="7">
        <v>764904</v>
      </c>
      <c r="BL110" s="7">
        <v>100845</v>
      </c>
      <c r="BM110" s="7">
        <v>330471</v>
      </c>
      <c r="BN110" s="7">
        <v>465780</v>
      </c>
      <c r="BO110" s="7">
        <v>147000</v>
      </c>
      <c r="BP110" s="7">
        <v>5917637</v>
      </c>
      <c r="BQ110" s="55">
        <v>690885</v>
      </c>
      <c r="BR110" s="7">
        <v>1619</v>
      </c>
      <c r="BS110" s="7">
        <v>0</v>
      </c>
      <c r="BT110" s="7">
        <v>1991351</v>
      </c>
      <c r="BU110" s="7">
        <v>43469336</v>
      </c>
      <c r="BV110" s="31"/>
      <c r="BW110" s="7">
        <v>0</v>
      </c>
      <c r="BX110" s="31"/>
      <c r="BY110" s="7">
        <v>0</v>
      </c>
      <c r="BZ110" s="10">
        <v>43469336</v>
      </c>
      <c r="CB110" s="10">
        <v>600840</v>
      </c>
      <c r="CC110" s="10">
        <v>0</v>
      </c>
      <c r="CD110" s="10">
        <v>0</v>
      </c>
      <c r="CE110" s="31"/>
      <c r="CF110" s="10">
        <v>160459</v>
      </c>
      <c r="CG110" s="10">
        <v>5198493.6899999995</v>
      </c>
      <c r="CH110" s="10">
        <v>1778070.07</v>
      </c>
      <c r="CI110" s="10">
        <v>395483.4</v>
      </c>
      <c r="CJ110" s="10">
        <v>2242343</v>
      </c>
      <c r="CK110" s="10">
        <v>0</v>
      </c>
      <c r="CL110" s="10">
        <v>0</v>
      </c>
      <c r="CM110" s="10">
        <v>2186981</v>
      </c>
      <c r="CN110" s="10">
        <v>12562670.16</v>
      </c>
      <c r="CO110" s="31"/>
      <c r="CP110" s="31"/>
      <c r="CQ110" s="10">
        <v>17339.252730779324</v>
      </c>
      <c r="CR110" s="10">
        <v>17339.252730779324</v>
      </c>
      <c r="CS110" s="10">
        <v>12545330.907269221</v>
      </c>
      <c r="CT110" s="10">
        <v>56014666.907269225</v>
      </c>
      <c r="CU110" s="10">
        <v>39342679</v>
      </c>
      <c r="CV110" s="10">
        <v>0</v>
      </c>
      <c r="CW110" s="10">
        <v>39342679</v>
      </c>
      <c r="CX110" s="10">
        <v>0</v>
      </c>
      <c r="CY110" s="30">
        <v>0</v>
      </c>
      <c r="CZ110" s="10">
        <v>0</v>
      </c>
      <c r="DA110" s="10">
        <v>0</v>
      </c>
    </row>
    <row r="111" spans="1:105" s="6" customFormat="1" ht="13" x14ac:dyDescent="0.3">
      <c r="A111" s="27" t="s">
        <v>410</v>
      </c>
      <c r="B111" s="14">
        <v>0</v>
      </c>
      <c r="C111" s="28">
        <v>1</v>
      </c>
      <c r="D111" s="29">
        <v>44529</v>
      </c>
      <c r="E111" s="30" t="s">
        <v>292</v>
      </c>
      <c r="F111" s="56" t="s">
        <v>292</v>
      </c>
      <c r="G111" s="56" t="s">
        <v>292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55">
        <v>0</v>
      </c>
      <c r="Q111" s="7">
        <v>0</v>
      </c>
      <c r="R111" s="7">
        <v>0</v>
      </c>
      <c r="S111" s="7">
        <v>0</v>
      </c>
      <c r="T111" s="10">
        <v>0</v>
      </c>
      <c r="U111" s="31"/>
      <c r="V111" s="10">
        <v>0</v>
      </c>
      <c r="W111" s="31"/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31"/>
      <c r="AD111" s="7">
        <v>0</v>
      </c>
      <c r="AE111" s="10">
        <v>0</v>
      </c>
      <c r="AF111" s="7">
        <v>0</v>
      </c>
      <c r="AG111" s="7">
        <v>0</v>
      </c>
      <c r="AH111" s="55">
        <v>0</v>
      </c>
      <c r="AI111" s="10">
        <v>0</v>
      </c>
      <c r="AJ111" s="7">
        <v>0</v>
      </c>
      <c r="AK111" s="7">
        <v>176474</v>
      </c>
      <c r="AL111" s="10">
        <v>176474</v>
      </c>
      <c r="AM111" s="31"/>
      <c r="AN111" s="31"/>
      <c r="AO111" s="7">
        <v>0</v>
      </c>
      <c r="AP111" s="10">
        <v>0</v>
      </c>
      <c r="AQ111" s="10">
        <v>176474</v>
      </c>
      <c r="AR111" s="10">
        <v>176474</v>
      </c>
      <c r="AS111" s="10">
        <v>184697</v>
      </c>
      <c r="AT111" s="10">
        <v>0</v>
      </c>
      <c r="AU111" s="10">
        <v>184697</v>
      </c>
      <c r="AV111" s="10">
        <v>-8223</v>
      </c>
      <c r="AW111" s="30">
        <v>-4.4521567756920795E-2</v>
      </c>
      <c r="AX111" s="10">
        <v>8223</v>
      </c>
      <c r="AY111" s="10">
        <v>0</v>
      </c>
      <c r="BA111" s="7">
        <v>0</v>
      </c>
      <c r="BB111" s="7">
        <v>193023.1</v>
      </c>
      <c r="BC111" s="7">
        <v>209145.73</v>
      </c>
      <c r="BD111" s="10">
        <v>16122.630000000005</v>
      </c>
      <c r="BE111" s="10">
        <v>16122.630000000005</v>
      </c>
      <c r="BF111" s="10">
        <v>0</v>
      </c>
      <c r="BG111" s="10">
        <v>0</v>
      </c>
      <c r="BI111" s="7">
        <v>0</v>
      </c>
      <c r="BJ111" s="7">
        <v>0</v>
      </c>
      <c r="BK111" s="7">
        <v>0</v>
      </c>
      <c r="BL111" s="7">
        <v>0</v>
      </c>
      <c r="BM111" s="7">
        <v>0</v>
      </c>
      <c r="BN111" s="7">
        <v>0</v>
      </c>
      <c r="BO111" s="7">
        <v>0</v>
      </c>
      <c r="BP111" s="7">
        <v>0</v>
      </c>
      <c r="BQ111" s="55">
        <v>0</v>
      </c>
      <c r="BR111" s="7">
        <v>0</v>
      </c>
      <c r="BS111" s="7">
        <v>0</v>
      </c>
      <c r="BT111" s="7">
        <v>0</v>
      </c>
      <c r="BU111" s="7">
        <v>0</v>
      </c>
      <c r="BV111" s="31"/>
      <c r="BW111" s="7">
        <v>0</v>
      </c>
      <c r="BX111" s="31"/>
      <c r="BY111" s="7">
        <v>0</v>
      </c>
      <c r="BZ111" s="10">
        <v>0</v>
      </c>
      <c r="CB111" s="10">
        <v>0</v>
      </c>
      <c r="CC111" s="10">
        <v>0</v>
      </c>
      <c r="CD111" s="10">
        <v>0</v>
      </c>
      <c r="CE111" s="31"/>
      <c r="CF111" s="10">
        <v>0</v>
      </c>
      <c r="CG111" s="10">
        <v>0</v>
      </c>
      <c r="CH111" s="10">
        <v>0</v>
      </c>
      <c r="CI111" s="10">
        <v>0</v>
      </c>
      <c r="CJ111" s="10">
        <v>0</v>
      </c>
      <c r="CK111" s="10">
        <v>0</v>
      </c>
      <c r="CL111" s="10">
        <v>0</v>
      </c>
      <c r="CM111" s="10">
        <v>211719</v>
      </c>
      <c r="CN111" s="10">
        <v>211719</v>
      </c>
      <c r="CO111" s="31"/>
      <c r="CP111" s="31"/>
      <c r="CQ111" s="10">
        <v>0</v>
      </c>
      <c r="CR111" s="10">
        <v>0</v>
      </c>
      <c r="CS111" s="10">
        <v>211719</v>
      </c>
      <c r="CT111" s="10">
        <v>211719</v>
      </c>
      <c r="CU111" s="10">
        <v>184063</v>
      </c>
      <c r="CV111" s="10">
        <v>8223</v>
      </c>
      <c r="CW111" s="10">
        <v>192286</v>
      </c>
      <c r="CX111" s="10">
        <v>0</v>
      </c>
      <c r="CY111" s="30">
        <v>0</v>
      </c>
      <c r="CZ111" s="10">
        <v>0</v>
      </c>
      <c r="DA111" s="10">
        <v>0</v>
      </c>
    </row>
    <row r="112" spans="1:105" s="6" customFormat="1" ht="13" x14ac:dyDescent="0.3">
      <c r="A112" s="27" t="s">
        <v>303</v>
      </c>
      <c r="B112" s="14">
        <v>0</v>
      </c>
      <c r="C112" s="28">
        <v>1</v>
      </c>
      <c r="D112" s="29">
        <v>44481</v>
      </c>
      <c r="E112" s="30">
        <v>1</v>
      </c>
      <c r="F112" s="56">
        <v>1</v>
      </c>
      <c r="G112" s="56">
        <v>1</v>
      </c>
      <c r="H112" s="7">
        <v>32489</v>
      </c>
      <c r="I112" s="7">
        <v>50054</v>
      </c>
      <c r="J112" s="7">
        <v>0</v>
      </c>
      <c r="K112" s="7">
        <v>0</v>
      </c>
      <c r="L112" s="7">
        <v>0</v>
      </c>
      <c r="M112" s="7">
        <v>7494</v>
      </c>
      <c r="N112" s="7">
        <v>53</v>
      </c>
      <c r="O112" s="7">
        <v>9320</v>
      </c>
      <c r="P112" s="55">
        <v>0</v>
      </c>
      <c r="Q112" s="7">
        <v>8802</v>
      </c>
      <c r="R112" s="7">
        <v>0</v>
      </c>
      <c r="S112" s="7">
        <v>14785</v>
      </c>
      <c r="T112" s="10">
        <v>122997</v>
      </c>
      <c r="U112" s="31"/>
      <c r="V112" s="10">
        <v>1600</v>
      </c>
      <c r="W112" s="31"/>
      <c r="X112" s="10">
        <v>1600</v>
      </c>
      <c r="Y112" s="10">
        <v>121397</v>
      </c>
      <c r="Z112" s="10">
        <v>300</v>
      </c>
      <c r="AA112" s="10">
        <v>0</v>
      </c>
      <c r="AB112" s="10">
        <v>0</v>
      </c>
      <c r="AC112" s="31"/>
      <c r="AD112" s="7">
        <v>0</v>
      </c>
      <c r="AE112" s="10">
        <v>500</v>
      </c>
      <c r="AF112" s="7">
        <v>0</v>
      </c>
      <c r="AG112" s="7">
        <v>0</v>
      </c>
      <c r="AH112" s="55">
        <v>0</v>
      </c>
      <c r="AI112" s="10">
        <v>0</v>
      </c>
      <c r="AJ112" s="7">
        <v>0</v>
      </c>
      <c r="AK112" s="7">
        <v>0</v>
      </c>
      <c r="AL112" s="10">
        <v>800</v>
      </c>
      <c r="AM112" s="31"/>
      <c r="AN112" s="31"/>
      <c r="AO112" s="7">
        <v>0</v>
      </c>
      <c r="AP112" s="10">
        <v>0</v>
      </c>
      <c r="AQ112" s="10">
        <v>800</v>
      </c>
      <c r="AR112" s="10">
        <v>122197</v>
      </c>
      <c r="AS112" s="10">
        <v>15064.48</v>
      </c>
      <c r="AT112" s="10">
        <v>1985.3000000000002</v>
      </c>
      <c r="AU112" s="10">
        <v>17049.78</v>
      </c>
      <c r="AV112" s="10">
        <v>0</v>
      </c>
      <c r="AW112" s="30">
        <v>0</v>
      </c>
      <c r="AX112" s="10">
        <v>0</v>
      </c>
      <c r="AY112" s="10">
        <v>0</v>
      </c>
      <c r="BA112" s="7">
        <v>0</v>
      </c>
      <c r="BB112" s="7">
        <v>39706</v>
      </c>
      <c r="BC112" s="7">
        <v>13406</v>
      </c>
      <c r="BD112" s="10">
        <v>-26300</v>
      </c>
      <c r="BE112" s="10">
        <v>-26300</v>
      </c>
      <c r="BF112" s="10">
        <v>0</v>
      </c>
      <c r="BG112" s="10">
        <v>1600</v>
      </c>
      <c r="BI112" s="7">
        <v>39800</v>
      </c>
      <c r="BJ112" s="7">
        <v>57950</v>
      </c>
      <c r="BK112" s="7">
        <v>0</v>
      </c>
      <c r="BL112" s="7">
        <v>0</v>
      </c>
      <c r="BM112" s="7">
        <v>0</v>
      </c>
      <c r="BN112" s="7">
        <v>9775</v>
      </c>
      <c r="BO112" s="7">
        <v>1302</v>
      </c>
      <c r="BP112" s="7">
        <v>10800</v>
      </c>
      <c r="BQ112" s="55">
        <v>0</v>
      </c>
      <c r="BR112" s="7">
        <v>8400</v>
      </c>
      <c r="BS112" s="7">
        <v>0</v>
      </c>
      <c r="BT112" s="7">
        <v>16200</v>
      </c>
      <c r="BU112" s="7">
        <v>144227</v>
      </c>
      <c r="BV112" s="31"/>
      <c r="BW112" s="7">
        <v>1001</v>
      </c>
      <c r="BX112" s="31"/>
      <c r="BY112" s="7">
        <v>1001</v>
      </c>
      <c r="BZ112" s="10">
        <v>143226</v>
      </c>
      <c r="CB112" s="10">
        <v>300</v>
      </c>
      <c r="CC112" s="10">
        <v>0</v>
      </c>
      <c r="CD112" s="10">
        <v>0</v>
      </c>
      <c r="CE112" s="31"/>
      <c r="CF112" s="10">
        <v>0</v>
      </c>
      <c r="CG112" s="10">
        <v>500</v>
      </c>
      <c r="CH112" s="10">
        <v>0</v>
      </c>
      <c r="CI112" s="10">
        <v>0</v>
      </c>
      <c r="CJ112" s="10">
        <v>0</v>
      </c>
      <c r="CK112" s="10">
        <v>0</v>
      </c>
      <c r="CL112" s="10">
        <v>0</v>
      </c>
      <c r="CM112" s="10">
        <v>0</v>
      </c>
      <c r="CN112" s="10">
        <v>800</v>
      </c>
      <c r="CO112" s="31"/>
      <c r="CP112" s="31"/>
      <c r="CQ112" s="10">
        <v>0</v>
      </c>
      <c r="CR112" s="10">
        <v>0</v>
      </c>
      <c r="CS112" s="10">
        <v>800</v>
      </c>
      <c r="CT112" s="10">
        <v>144026</v>
      </c>
      <c r="CU112" s="10">
        <v>42848.479999999996</v>
      </c>
      <c r="CV112" s="10">
        <v>0</v>
      </c>
      <c r="CW112" s="10">
        <v>42848.479999999996</v>
      </c>
      <c r="CX112" s="10">
        <v>0</v>
      </c>
      <c r="CY112" s="30">
        <v>0</v>
      </c>
      <c r="CZ112" s="10">
        <v>0</v>
      </c>
      <c r="DA112" s="10">
        <v>0</v>
      </c>
    </row>
    <row r="113" spans="1:105" s="6" customFormat="1" ht="13" x14ac:dyDescent="0.3">
      <c r="A113" s="27" t="s">
        <v>304</v>
      </c>
      <c r="B113" s="14">
        <v>1</v>
      </c>
      <c r="C113" s="28">
        <v>1</v>
      </c>
      <c r="D113" s="29">
        <v>44545</v>
      </c>
      <c r="E113" s="30">
        <v>1</v>
      </c>
      <c r="F113" s="56">
        <v>0.99007233178952725</v>
      </c>
      <c r="G113" s="56">
        <v>0.99116034263618491</v>
      </c>
      <c r="H113" s="7">
        <v>925540.41000000015</v>
      </c>
      <c r="I113" s="7">
        <v>29666458.910000004</v>
      </c>
      <c r="J113" s="7">
        <v>925133.35000000009</v>
      </c>
      <c r="K113" s="7">
        <v>0</v>
      </c>
      <c r="L113" s="7">
        <v>476080.35</v>
      </c>
      <c r="M113" s="7">
        <v>2968783.3300000005</v>
      </c>
      <c r="N113" s="7">
        <v>49227.6</v>
      </c>
      <c r="O113" s="7">
        <v>4600</v>
      </c>
      <c r="P113" s="55">
        <v>0</v>
      </c>
      <c r="Q113" s="7">
        <v>0</v>
      </c>
      <c r="R113" s="7">
        <v>0</v>
      </c>
      <c r="S113" s="7">
        <v>1384285.7999999998</v>
      </c>
      <c r="T113" s="10">
        <v>36400109.750000007</v>
      </c>
      <c r="U113" s="31"/>
      <c r="V113" s="10">
        <v>0</v>
      </c>
      <c r="W113" s="31"/>
      <c r="X113" s="10">
        <v>0</v>
      </c>
      <c r="Y113" s="10">
        <v>36400109.750000007</v>
      </c>
      <c r="Z113" s="10">
        <v>187533.48378882199</v>
      </c>
      <c r="AA113" s="10">
        <v>0</v>
      </c>
      <c r="AB113" s="10">
        <v>0</v>
      </c>
      <c r="AC113" s="31"/>
      <c r="AD113" s="7">
        <v>0</v>
      </c>
      <c r="AE113" s="10">
        <v>20814.367195359882</v>
      </c>
      <c r="AF113" s="7">
        <v>1282297.8999999999</v>
      </c>
      <c r="AG113" s="7">
        <v>3599088.49</v>
      </c>
      <c r="AH113" s="55">
        <v>195482.05170000001</v>
      </c>
      <c r="AI113" s="10">
        <v>0</v>
      </c>
      <c r="AJ113" s="7">
        <v>0</v>
      </c>
      <c r="AK113" s="7">
        <v>614571.85</v>
      </c>
      <c r="AL113" s="10">
        <v>5899788.1426841812</v>
      </c>
      <c r="AM113" s="31"/>
      <c r="AN113" s="31"/>
      <c r="AO113" s="7">
        <v>0</v>
      </c>
      <c r="AP113" s="10">
        <v>0</v>
      </c>
      <c r="AQ113" s="10">
        <v>5899788.1426841812</v>
      </c>
      <c r="AR113" s="10">
        <v>42299897.892684191</v>
      </c>
      <c r="AS113" s="10">
        <v>33320646</v>
      </c>
      <c r="AT113" s="10">
        <v>0</v>
      </c>
      <c r="AU113" s="10">
        <v>33320646</v>
      </c>
      <c r="AV113" s="10">
        <v>0</v>
      </c>
      <c r="AW113" s="30">
        <v>0</v>
      </c>
      <c r="AX113" s="10">
        <v>0</v>
      </c>
      <c r="AY113" s="10">
        <v>0</v>
      </c>
      <c r="BA113" s="7">
        <v>16767.34</v>
      </c>
      <c r="BB113" s="7">
        <v>32583067</v>
      </c>
      <c r="BC113" s="7">
        <v>38964599.131189249</v>
      </c>
      <c r="BD113" s="10">
        <v>6381532.1311892495</v>
      </c>
      <c r="BE113" s="10">
        <v>6364764.7911892496</v>
      </c>
      <c r="BF113" s="10">
        <v>0</v>
      </c>
      <c r="BG113" s="10">
        <v>0</v>
      </c>
      <c r="BI113" s="7">
        <v>1049698.4478992198</v>
      </c>
      <c r="BJ113" s="7">
        <v>30269621</v>
      </c>
      <c r="BK113" s="7">
        <v>730679</v>
      </c>
      <c r="BL113" s="7">
        <v>4896</v>
      </c>
      <c r="BM113" s="7">
        <v>639346</v>
      </c>
      <c r="BN113" s="7">
        <v>3046407.0215891129</v>
      </c>
      <c r="BO113" s="7">
        <v>47523.471925897305</v>
      </c>
      <c r="BP113" s="7">
        <v>3960.2893271581088</v>
      </c>
      <c r="BQ113" s="55">
        <v>0</v>
      </c>
      <c r="BR113" s="7">
        <v>0</v>
      </c>
      <c r="BS113" s="7">
        <v>0</v>
      </c>
      <c r="BT113" s="7">
        <v>1534728</v>
      </c>
      <c r="BU113" s="7">
        <v>37326859.230741389</v>
      </c>
      <c r="BV113" s="31"/>
      <c r="BW113" s="7">
        <v>0</v>
      </c>
      <c r="BX113" s="31"/>
      <c r="BY113" s="7">
        <v>0</v>
      </c>
      <c r="BZ113" s="10">
        <v>37326859.230741389</v>
      </c>
      <c r="CB113" s="10">
        <v>225558.52614637304</v>
      </c>
      <c r="CC113" s="10">
        <v>0</v>
      </c>
      <c r="CD113" s="10">
        <v>0</v>
      </c>
      <c r="CE113" s="31"/>
      <c r="CF113" s="10">
        <v>0</v>
      </c>
      <c r="CG113" s="10">
        <v>420384.71207783325</v>
      </c>
      <c r="CH113" s="10">
        <v>1384797.2105349684</v>
      </c>
      <c r="CI113" s="10">
        <v>3664825.7044497882</v>
      </c>
      <c r="CJ113" s="10">
        <v>249993.26377685563</v>
      </c>
      <c r="CK113" s="10">
        <v>0</v>
      </c>
      <c r="CL113" s="10">
        <v>0</v>
      </c>
      <c r="CM113" s="10">
        <v>574704</v>
      </c>
      <c r="CN113" s="10">
        <v>6520263.4169858182</v>
      </c>
      <c r="CO113" s="31"/>
      <c r="CP113" s="31"/>
      <c r="CQ113" s="10">
        <v>0</v>
      </c>
      <c r="CR113" s="10">
        <v>0</v>
      </c>
      <c r="CS113" s="10">
        <v>6520263.4169858182</v>
      </c>
      <c r="CT113" s="10">
        <v>43847122.647727206</v>
      </c>
      <c r="CU113" s="10">
        <v>33731215</v>
      </c>
      <c r="CV113" s="10">
        <v>0</v>
      </c>
      <c r="CW113" s="10">
        <v>33731215</v>
      </c>
      <c r="CX113" s="10">
        <v>0</v>
      </c>
      <c r="CY113" s="30">
        <v>0</v>
      </c>
      <c r="CZ113" s="10">
        <v>0</v>
      </c>
      <c r="DA113" s="10">
        <v>0</v>
      </c>
    </row>
    <row r="114" spans="1:105" s="6" customFormat="1" ht="13" x14ac:dyDescent="0.3">
      <c r="A114" s="27" t="s">
        <v>305</v>
      </c>
      <c r="B114" s="14">
        <v>1</v>
      </c>
      <c r="C114" s="28">
        <v>1</v>
      </c>
      <c r="D114" s="29">
        <v>44484</v>
      </c>
      <c r="E114" s="30">
        <v>1</v>
      </c>
      <c r="F114" s="56">
        <v>1</v>
      </c>
      <c r="G114" s="56">
        <v>1</v>
      </c>
      <c r="H114" s="7">
        <v>713207</v>
      </c>
      <c r="I114" s="7">
        <v>6229709</v>
      </c>
      <c r="J114" s="7">
        <v>221319</v>
      </c>
      <c r="K114" s="7">
        <v>0</v>
      </c>
      <c r="L114" s="7">
        <v>141292</v>
      </c>
      <c r="M114" s="7">
        <v>426751</v>
      </c>
      <c r="N114" s="7">
        <v>0</v>
      </c>
      <c r="O114" s="7">
        <v>0</v>
      </c>
      <c r="P114" s="55">
        <v>0</v>
      </c>
      <c r="Q114" s="7">
        <v>0</v>
      </c>
      <c r="R114" s="7">
        <v>0</v>
      </c>
      <c r="S114" s="7">
        <v>0</v>
      </c>
      <c r="T114" s="10">
        <v>7732278</v>
      </c>
      <c r="U114" s="31"/>
      <c r="V114" s="10">
        <v>0</v>
      </c>
      <c r="W114" s="31"/>
      <c r="X114" s="10">
        <v>0</v>
      </c>
      <c r="Y114" s="10">
        <v>7732278</v>
      </c>
      <c r="Z114" s="10">
        <v>107676</v>
      </c>
      <c r="AA114" s="10">
        <v>0</v>
      </c>
      <c r="AB114" s="10">
        <v>0</v>
      </c>
      <c r="AC114" s="31"/>
      <c r="AD114" s="7">
        <v>0</v>
      </c>
      <c r="AE114" s="10">
        <v>23204</v>
      </c>
      <c r="AF114" s="7">
        <v>405961</v>
      </c>
      <c r="AG114" s="7">
        <v>1297647</v>
      </c>
      <c r="AH114" s="55">
        <v>0</v>
      </c>
      <c r="AI114" s="10">
        <v>0</v>
      </c>
      <c r="AJ114" s="7">
        <v>0</v>
      </c>
      <c r="AK114" s="7">
        <v>624602</v>
      </c>
      <c r="AL114" s="10">
        <v>2459090</v>
      </c>
      <c r="AM114" s="31"/>
      <c r="AN114" s="31"/>
      <c r="AO114" s="7">
        <v>65006.736071690197</v>
      </c>
      <c r="AP114" s="10">
        <v>65006.736071690197</v>
      </c>
      <c r="AQ114" s="10">
        <v>2394083.26392831</v>
      </c>
      <c r="AR114" s="10">
        <v>10126361.263928309</v>
      </c>
      <c r="AS114" s="10">
        <v>9815763</v>
      </c>
      <c r="AT114" s="10">
        <v>0</v>
      </c>
      <c r="AU114" s="10">
        <v>9815763</v>
      </c>
      <c r="AV114" s="10">
        <v>0</v>
      </c>
      <c r="AW114" s="30">
        <v>0</v>
      </c>
      <c r="AX114" s="10">
        <v>0</v>
      </c>
      <c r="AY114" s="10">
        <v>0</v>
      </c>
      <c r="BA114" s="7">
        <v>0</v>
      </c>
      <c r="BB114" s="7">
        <v>9655434</v>
      </c>
      <c r="BC114" s="7">
        <v>9872159.5486161225</v>
      </c>
      <c r="BD114" s="10">
        <v>216725.54861612245</v>
      </c>
      <c r="BE114" s="10">
        <v>216725.54861612245</v>
      </c>
      <c r="BF114" s="10">
        <v>0</v>
      </c>
      <c r="BG114" s="10">
        <v>0</v>
      </c>
      <c r="BI114" s="7">
        <v>824735</v>
      </c>
      <c r="BJ114" s="7">
        <v>6124405</v>
      </c>
      <c r="BK114" s="7">
        <v>203315</v>
      </c>
      <c r="BL114" s="7">
        <v>0</v>
      </c>
      <c r="BM114" s="7">
        <v>139069</v>
      </c>
      <c r="BN114" s="7">
        <v>479963</v>
      </c>
      <c r="BO114" s="7">
        <v>0</v>
      </c>
      <c r="BP114" s="7">
        <v>0</v>
      </c>
      <c r="BQ114" s="55">
        <v>0</v>
      </c>
      <c r="BR114" s="7">
        <v>0</v>
      </c>
      <c r="BS114" s="7">
        <v>0</v>
      </c>
      <c r="BT114" s="7">
        <v>27724</v>
      </c>
      <c r="BU114" s="7">
        <v>7799211</v>
      </c>
      <c r="BV114" s="31"/>
      <c r="BW114" s="7">
        <v>0</v>
      </c>
      <c r="BX114" s="31"/>
      <c r="BY114" s="7">
        <v>0</v>
      </c>
      <c r="BZ114" s="10">
        <v>7799211</v>
      </c>
      <c r="CB114" s="10">
        <v>116664</v>
      </c>
      <c r="CC114" s="10">
        <v>0</v>
      </c>
      <c r="CD114" s="10">
        <v>0</v>
      </c>
      <c r="CE114" s="31"/>
      <c r="CF114" s="10">
        <v>0</v>
      </c>
      <c r="CG114" s="10">
        <v>22295</v>
      </c>
      <c r="CH114" s="10">
        <v>453284</v>
      </c>
      <c r="CI114" s="10">
        <v>1324722</v>
      </c>
      <c r="CJ114" s="10">
        <v>0</v>
      </c>
      <c r="CK114" s="10">
        <v>0</v>
      </c>
      <c r="CL114" s="10">
        <v>0</v>
      </c>
      <c r="CM114" s="10">
        <v>600975</v>
      </c>
      <c r="CN114" s="10">
        <v>2517940</v>
      </c>
      <c r="CO114" s="31"/>
      <c r="CP114" s="31"/>
      <c r="CQ114" s="10">
        <v>60007.684031700395</v>
      </c>
      <c r="CR114" s="10">
        <v>60007.684031700395</v>
      </c>
      <c r="CS114" s="10">
        <v>2457932.3159682998</v>
      </c>
      <c r="CT114" s="10">
        <v>10257143.315968299</v>
      </c>
      <c r="CU114" s="10">
        <v>9833607</v>
      </c>
      <c r="CV114" s="10">
        <v>0</v>
      </c>
      <c r="CW114" s="10">
        <v>9833607</v>
      </c>
      <c r="CX114" s="10">
        <v>0</v>
      </c>
      <c r="CY114" s="30">
        <v>0</v>
      </c>
      <c r="CZ114" s="10">
        <v>0</v>
      </c>
      <c r="DA114" s="10">
        <v>0</v>
      </c>
    </row>
    <row r="115" spans="1:105" s="6" customFormat="1" ht="13" x14ac:dyDescent="0.3">
      <c r="A115" s="27" t="s">
        <v>411</v>
      </c>
      <c r="B115" s="14">
        <v>0</v>
      </c>
      <c r="C115" s="28">
        <v>1</v>
      </c>
      <c r="D115" s="29">
        <v>44572</v>
      </c>
      <c r="E115" s="30" t="s">
        <v>292</v>
      </c>
      <c r="F115" s="56" t="s">
        <v>292</v>
      </c>
      <c r="G115" s="56" t="s">
        <v>292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55">
        <v>0</v>
      </c>
      <c r="Q115" s="7">
        <v>0</v>
      </c>
      <c r="R115" s="7">
        <v>0</v>
      </c>
      <c r="S115" s="7">
        <v>0</v>
      </c>
      <c r="T115" s="10">
        <v>0</v>
      </c>
      <c r="U115" s="31"/>
      <c r="V115" s="10">
        <v>0</v>
      </c>
      <c r="W115" s="31"/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31"/>
      <c r="AD115" s="7">
        <v>0</v>
      </c>
      <c r="AE115" s="10">
        <v>0</v>
      </c>
      <c r="AF115" s="7">
        <v>0</v>
      </c>
      <c r="AG115" s="7">
        <v>0</v>
      </c>
      <c r="AH115" s="55">
        <v>0</v>
      </c>
      <c r="AI115" s="10">
        <v>0</v>
      </c>
      <c r="AJ115" s="7">
        <v>0</v>
      </c>
      <c r="AK115" s="7">
        <v>0</v>
      </c>
      <c r="AL115" s="10">
        <v>0</v>
      </c>
      <c r="AM115" s="31"/>
      <c r="AN115" s="31"/>
      <c r="AO115" s="7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v>0</v>
      </c>
      <c r="AV115" s="10">
        <v>0</v>
      </c>
      <c r="AW115" s="30">
        <v>0</v>
      </c>
      <c r="AX115" s="10">
        <v>0</v>
      </c>
      <c r="AY115" s="10">
        <v>0</v>
      </c>
      <c r="BA115" s="7">
        <v>0</v>
      </c>
      <c r="BB115" s="7">
        <v>0</v>
      </c>
      <c r="BC115" s="7">
        <v>0</v>
      </c>
      <c r="BD115" s="10">
        <v>0</v>
      </c>
      <c r="BE115" s="10">
        <v>0</v>
      </c>
      <c r="BF115" s="10">
        <v>0</v>
      </c>
      <c r="BG115" s="10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0</v>
      </c>
      <c r="BO115" s="7">
        <v>0</v>
      </c>
      <c r="BP115" s="7">
        <v>0</v>
      </c>
      <c r="BQ115" s="55">
        <v>0</v>
      </c>
      <c r="BR115" s="7">
        <v>0</v>
      </c>
      <c r="BS115" s="7">
        <v>0</v>
      </c>
      <c r="BT115" s="7">
        <v>0</v>
      </c>
      <c r="BU115" s="7">
        <v>0</v>
      </c>
      <c r="BV115" s="31"/>
      <c r="BW115" s="7">
        <v>0</v>
      </c>
      <c r="BX115" s="31"/>
      <c r="BY115" s="7">
        <v>0</v>
      </c>
      <c r="BZ115" s="10">
        <v>0</v>
      </c>
      <c r="CB115" s="10">
        <v>0</v>
      </c>
      <c r="CC115" s="10">
        <v>0</v>
      </c>
      <c r="CD115" s="10">
        <v>0</v>
      </c>
      <c r="CE115" s="31"/>
      <c r="CF115" s="10">
        <v>0</v>
      </c>
      <c r="CG115" s="10">
        <v>0</v>
      </c>
      <c r="CH115" s="10">
        <v>0</v>
      </c>
      <c r="CI115" s="10">
        <v>0</v>
      </c>
      <c r="CJ115" s="10">
        <v>0</v>
      </c>
      <c r="CK115" s="10">
        <v>0</v>
      </c>
      <c r="CL115" s="10">
        <v>0</v>
      </c>
      <c r="CM115" s="10">
        <v>0</v>
      </c>
      <c r="CN115" s="10">
        <v>0</v>
      </c>
      <c r="CO115" s="31"/>
      <c r="CP115" s="31"/>
      <c r="CQ115" s="10">
        <v>0</v>
      </c>
      <c r="CR115" s="10">
        <v>0</v>
      </c>
      <c r="CS115" s="10">
        <v>0</v>
      </c>
      <c r="CT115" s="10">
        <v>0</v>
      </c>
      <c r="CU115" s="10">
        <v>0</v>
      </c>
      <c r="CV115" s="10">
        <v>0</v>
      </c>
      <c r="CW115" s="10">
        <v>0</v>
      </c>
      <c r="CX115" s="10">
        <v>0</v>
      </c>
      <c r="CY115" s="30">
        <v>0</v>
      </c>
      <c r="CZ115" s="10">
        <v>0</v>
      </c>
      <c r="DA115" s="10">
        <v>0</v>
      </c>
    </row>
    <row r="116" spans="1:105" s="6" customFormat="1" ht="13" x14ac:dyDescent="0.3">
      <c r="A116" s="27" t="s">
        <v>412</v>
      </c>
      <c r="B116" s="14">
        <v>0</v>
      </c>
      <c r="C116" s="28">
        <v>1</v>
      </c>
      <c r="D116" s="29">
        <v>44585</v>
      </c>
      <c r="E116" s="30" t="s">
        <v>292</v>
      </c>
      <c r="F116" s="56" t="s">
        <v>292</v>
      </c>
      <c r="G116" s="56" t="s">
        <v>292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55">
        <v>0</v>
      </c>
      <c r="Q116" s="7">
        <v>0</v>
      </c>
      <c r="R116" s="7">
        <v>0</v>
      </c>
      <c r="S116" s="7">
        <v>0</v>
      </c>
      <c r="T116" s="10">
        <v>0</v>
      </c>
      <c r="U116" s="31"/>
      <c r="V116" s="10">
        <v>0</v>
      </c>
      <c r="W116" s="31"/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31"/>
      <c r="AD116" s="7">
        <v>0</v>
      </c>
      <c r="AE116" s="10">
        <v>0</v>
      </c>
      <c r="AF116" s="7">
        <v>0</v>
      </c>
      <c r="AG116" s="7">
        <v>0</v>
      </c>
      <c r="AH116" s="55">
        <v>0</v>
      </c>
      <c r="AI116" s="10">
        <v>0</v>
      </c>
      <c r="AJ116" s="7">
        <v>0</v>
      </c>
      <c r="AK116" s="7">
        <v>19915</v>
      </c>
      <c r="AL116" s="10">
        <v>19915</v>
      </c>
      <c r="AM116" s="31"/>
      <c r="AN116" s="31"/>
      <c r="AO116" s="7">
        <v>0</v>
      </c>
      <c r="AP116" s="10">
        <v>0</v>
      </c>
      <c r="AQ116" s="10">
        <v>19915</v>
      </c>
      <c r="AR116" s="10">
        <v>19915</v>
      </c>
      <c r="AS116" s="10">
        <v>0</v>
      </c>
      <c r="AT116" s="10">
        <v>0</v>
      </c>
      <c r="AU116" s="10">
        <v>0</v>
      </c>
      <c r="AV116" s="10">
        <v>0</v>
      </c>
      <c r="AW116" s="30">
        <v>0</v>
      </c>
      <c r="AX116" s="10">
        <v>0</v>
      </c>
      <c r="AY116" s="10">
        <v>0</v>
      </c>
      <c r="BA116" s="7">
        <v>0</v>
      </c>
      <c r="BB116" s="7">
        <v>0</v>
      </c>
      <c r="BC116" s="7">
        <v>0</v>
      </c>
      <c r="BD116" s="10">
        <v>0</v>
      </c>
      <c r="BE116" s="10">
        <v>0</v>
      </c>
      <c r="BF116" s="10">
        <v>0</v>
      </c>
      <c r="BG116" s="10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0</v>
      </c>
      <c r="BO116" s="7">
        <v>0</v>
      </c>
      <c r="BP116" s="7">
        <v>0</v>
      </c>
      <c r="BQ116" s="55">
        <v>0</v>
      </c>
      <c r="BR116" s="7">
        <v>0</v>
      </c>
      <c r="BS116" s="7">
        <v>0</v>
      </c>
      <c r="BT116" s="7">
        <v>0</v>
      </c>
      <c r="BU116" s="7">
        <v>0</v>
      </c>
      <c r="BV116" s="31"/>
      <c r="BW116" s="7">
        <v>0</v>
      </c>
      <c r="BX116" s="31"/>
      <c r="BY116" s="7">
        <v>0</v>
      </c>
      <c r="BZ116" s="10">
        <v>0</v>
      </c>
      <c r="CB116" s="10">
        <v>0</v>
      </c>
      <c r="CC116" s="10">
        <v>0</v>
      </c>
      <c r="CD116" s="10">
        <v>0</v>
      </c>
      <c r="CE116" s="31"/>
      <c r="CF116" s="10">
        <v>0</v>
      </c>
      <c r="CG116" s="10">
        <v>0</v>
      </c>
      <c r="CH116" s="10">
        <v>0</v>
      </c>
      <c r="CI116" s="10">
        <v>0</v>
      </c>
      <c r="CJ116" s="10">
        <v>0</v>
      </c>
      <c r="CK116" s="10">
        <v>0</v>
      </c>
      <c r="CL116" s="10">
        <v>0</v>
      </c>
      <c r="CM116" s="10">
        <v>0</v>
      </c>
      <c r="CN116" s="10">
        <v>0</v>
      </c>
      <c r="CO116" s="31"/>
      <c r="CP116" s="31"/>
      <c r="CQ116" s="10">
        <v>0</v>
      </c>
      <c r="CR116" s="10">
        <v>0</v>
      </c>
      <c r="CS116" s="10">
        <v>0</v>
      </c>
      <c r="CT116" s="10">
        <v>0</v>
      </c>
      <c r="CU116" s="10">
        <v>0</v>
      </c>
      <c r="CV116" s="10">
        <v>0</v>
      </c>
      <c r="CW116" s="10">
        <v>0</v>
      </c>
      <c r="CX116" s="10">
        <v>0</v>
      </c>
      <c r="CY116" s="30">
        <v>0</v>
      </c>
      <c r="CZ116" s="10">
        <v>0</v>
      </c>
      <c r="DA116" s="10">
        <v>0</v>
      </c>
    </row>
    <row r="117" spans="1:105" s="6" customFormat="1" ht="13" x14ac:dyDescent="0.3">
      <c r="A117" s="27" t="s">
        <v>60</v>
      </c>
      <c r="B117" s="14">
        <v>1</v>
      </c>
      <c r="C117" s="28">
        <v>1</v>
      </c>
      <c r="D117" s="29">
        <v>44540</v>
      </c>
      <c r="E117" s="30">
        <v>1</v>
      </c>
      <c r="F117" s="56">
        <v>1</v>
      </c>
      <c r="G117" s="56">
        <v>1</v>
      </c>
      <c r="H117" s="7">
        <v>1103341</v>
      </c>
      <c r="I117" s="7">
        <v>13160132</v>
      </c>
      <c r="J117" s="7">
        <v>326357</v>
      </c>
      <c r="K117" s="7">
        <v>0</v>
      </c>
      <c r="L117" s="7">
        <v>188183</v>
      </c>
      <c r="M117" s="7">
        <v>1515329</v>
      </c>
      <c r="N117" s="7">
        <v>0</v>
      </c>
      <c r="O117" s="7">
        <v>0</v>
      </c>
      <c r="P117" s="55">
        <v>0</v>
      </c>
      <c r="Q117" s="7">
        <v>35800</v>
      </c>
      <c r="R117" s="7">
        <v>0</v>
      </c>
      <c r="S117" s="7">
        <v>1862785</v>
      </c>
      <c r="T117" s="10">
        <v>18191927</v>
      </c>
      <c r="U117" s="31"/>
      <c r="V117" s="10">
        <v>0</v>
      </c>
      <c r="W117" s="31"/>
      <c r="X117" s="10">
        <v>0</v>
      </c>
      <c r="Y117" s="10">
        <v>18191927</v>
      </c>
      <c r="Z117" s="10">
        <v>211864</v>
      </c>
      <c r="AA117" s="10">
        <v>0</v>
      </c>
      <c r="AB117" s="10">
        <v>0</v>
      </c>
      <c r="AC117" s="31"/>
      <c r="AD117" s="7">
        <v>0</v>
      </c>
      <c r="AE117" s="10">
        <v>635904</v>
      </c>
      <c r="AF117" s="7">
        <v>1469739</v>
      </c>
      <c r="AG117" s="7">
        <v>3627745</v>
      </c>
      <c r="AH117" s="55">
        <v>1205847</v>
      </c>
      <c r="AI117" s="10">
        <v>0</v>
      </c>
      <c r="AJ117" s="7">
        <v>0</v>
      </c>
      <c r="AK117" s="7">
        <v>3610611.7800000003</v>
      </c>
      <c r="AL117" s="10">
        <v>10761710.780000001</v>
      </c>
      <c r="AM117" s="31"/>
      <c r="AN117" s="31"/>
      <c r="AO117" s="7">
        <v>198353.26704509187</v>
      </c>
      <c r="AP117" s="10">
        <v>198353.26704509187</v>
      </c>
      <c r="AQ117" s="10">
        <v>10563357.512954909</v>
      </c>
      <c r="AR117" s="10">
        <v>28755284.512954909</v>
      </c>
      <c r="AS117" s="10">
        <v>24159292</v>
      </c>
      <c r="AT117" s="10">
        <v>0</v>
      </c>
      <c r="AU117" s="10">
        <v>24159292</v>
      </c>
      <c r="AV117" s="10">
        <v>0</v>
      </c>
      <c r="AW117" s="30">
        <v>0</v>
      </c>
      <c r="AX117" s="10">
        <v>0</v>
      </c>
      <c r="AY117" s="10">
        <v>0</v>
      </c>
      <c r="BA117" s="7">
        <v>0</v>
      </c>
      <c r="BB117" s="7">
        <v>23758804</v>
      </c>
      <c r="BC117" s="7">
        <v>29171544.381133027</v>
      </c>
      <c r="BD117" s="10">
        <v>5412740.3811330274</v>
      </c>
      <c r="BE117" s="10">
        <v>5412740.3811330274</v>
      </c>
      <c r="BF117" s="10">
        <v>0</v>
      </c>
      <c r="BG117" s="10">
        <v>0</v>
      </c>
      <c r="BI117" s="7">
        <v>1817949</v>
      </c>
      <c r="BJ117" s="7">
        <v>14011443</v>
      </c>
      <c r="BK117" s="7">
        <v>381818</v>
      </c>
      <c r="BL117" s="7">
        <v>1000</v>
      </c>
      <c r="BM117" s="7">
        <v>262627</v>
      </c>
      <c r="BN117" s="7">
        <v>1223368</v>
      </c>
      <c r="BO117" s="7">
        <v>0</v>
      </c>
      <c r="BP117" s="7">
        <v>0</v>
      </c>
      <c r="BQ117" s="55">
        <v>0</v>
      </c>
      <c r="BR117" s="7">
        <v>22297</v>
      </c>
      <c r="BS117" s="7">
        <v>0</v>
      </c>
      <c r="BT117" s="7">
        <v>641574</v>
      </c>
      <c r="BU117" s="7">
        <v>18362076</v>
      </c>
      <c r="BV117" s="31"/>
      <c r="BW117" s="7">
        <v>7270</v>
      </c>
      <c r="BX117" s="31"/>
      <c r="BY117" s="7">
        <v>7270</v>
      </c>
      <c r="BZ117" s="10">
        <v>18354806</v>
      </c>
      <c r="CB117" s="10">
        <v>200047</v>
      </c>
      <c r="CC117" s="10">
        <v>0</v>
      </c>
      <c r="CD117" s="10">
        <v>0</v>
      </c>
      <c r="CE117" s="31"/>
      <c r="CF117" s="10">
        <v>0</v>
      </c>
      <c r="CG117" s="10">
        <v>654739</v>
      </c>
      <c r="CH117" s="10">
        <v>1394398</v>
      </c>
      <c r="CI117" s="10">
        <v>3748231</v>
      </c>
      <c r="CJ117" s="10">
        <v>1287448</v>
      </c>
      <c r="CK117" s="10">
        <v>0</v>
      </c>
      <c r="CL117" s="10">
        <v>0</v>
      </c>
      <c r="CM117" s="10">
        <v>3792351</v>
      </c>
      <c r="CN117" s="10">
        <v>11077214</v>
      </c>
      <c r="CO117" s="31"/>
      <c r="CP117" s="31"/>
      <c r="CQ117" s="10">
        <v>125879.34868026573</v>
      </c>
      <c r="CR117" s="10">
        <v>125879.34868026573</v>
      </c>
      <c r="CS117" s="10">
        <v>10951334.651319735</v>
      </c>
      <c r="CT117" s="10">
        <v>29306140.651319735</v>
      </c>
      <c r="CU117" s="10">
        <v>24139103</v>
      </c>
      <c r="CV117" s="10">
        <v>0</v>
      </c>
      <c r="CW117" s="10">
        <v>24139103</v>
      </c>
      <c r="CX117" s="10">
        <v>0</v>
      </c>
      <c r="CY117" s="30">
        <v>0</v>
      </c>
      <c r="CZ117" s="10">
        <v>0</v>
      </c>
      <c r="DA117" s="10">
        <v>0</v>
      </c>
    </row>
    <row r="118" spans="1:105" s="6" customFormat="1" ht="13" x14ac:dyDescent="0.3">
      <c r="A118" s="27" t="s">
        <v>413</v>
      </c>
      <c r="B118" s="14">
        <v>0</v>
      </c>
      <c r="C118" s="28">
        <v>1</v>
      </c>
      <c r="D118" s="29">
        <v>44510</v>
      </c>
      <c r="E118" s="30" t="s">
        <v>292</v>
      </c>
      <c r="F118" s="56" t="s">
        <v>292</v>
      </c>
      <c r="G118" s="56" t="s">
        <v>292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55">
        <v>0</v>
      </c>
      <c r="Q118" s="7">
        <v>0</v>
      </c>
      <c r="R118" s="7">
        <v>0</v>
      </c>
      <c r="S118" s="7">
        <v>0</v>
      </c>
      <c r="T118" s="10">
        <v>0</v>
      </c>
      <c r="U118" s="31"/>
      <c r="V118" s="10">
        <v>0</v>
      </c>
      <c r="W118" s="31"/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31"/>
      <c r="AD118" s="7">
        <v>0</v>
      </c>
      <c r="AE118" s="10">
        <v>0</v>
      </c>
      <c r="AF118" s="7">
        <v>0</v>
      </c>
      <c r="AG118" s="7">
        <v>0</v>
      </c>
      <c r="AH118" s="55">
        <v>0</v>
      </c>
      <c r="AI118" s="10">
        <v>0</v>
      </c>
      <c r="AJ118" s="7">
        <v>0</v>
      </c>
      <c r="AK118" s="7">
        <v>0</v>
      </c>
      <c r="AL118" s="10">
        <v>0</v>
      </c>
      <c r="AM118" s="31"/>
      <c r="AN118" s="31"/>
      <c r="AO118" s="7">
        <v>0</v>
      </c>
      <c r="AP118" s="10">
        <v>0</v>
      </c>
      <c r="AQ118" s="10">
        <v>0</v>
      </c>
      <c r="AR118" s="10">
        <v>0</v>
      </c>
      <c r="AS118" s="10">
        <v>0</v>
      </c>
      <c r="AT118" s="10">
        <v>0</v>
      </c>
      <c r="AU118" s="10">
        <v>0</v>
      </c>
      <c r="AV118" s="10">
        <v>0</v>
      </c>
      <c r="AW118" s="30">
        <v>0</v>
      </c>
      <c r="AX118" s="10">
        <v>0</v>
      </c>
      <c r="AY118" s="10">
        <v>0</v>
      </c>
      <c r="BA118" s="7">
        <v>0</v>
      </c>
      <c r="BB118" s="7">
        <v>0</v>
      </c>
      <c r="BC118" s="7">
        <v>0</v>
      </c>
      <c r="BD118" s="10">
        <v>0</v>
      </c>
      <c r="BE118" s="10">
        <v>0</v>
      </c>
      <c r="BF118" s="10">
        <v>0</v>
      </c>
      <c r="BG118" s="10">
        <v>0</v>
      </c>
      <c r="BI118" s="7">
        <v>0</v>
      </c>
      <c r="BJ118" s="7">
        <v>0</v>
      </c>
      <c r="BK118" s="7">
        <v>0</v>
      </c>
      <c r="BL118" s="7">
        <v>0</v>
      </c>
      <c r="BM118" s="7">
        <v>0</v>
      </c>
      <c r="BN118" s="7">
        <v>0</v>
      </c>
      <c r="BO118" s="7">
        <v>0</v>
      </c>
      <c r="BP118" s="7">
        <v>0</v>
      </c>
      <c r="BQ118" s="55">
        <v>0</v>
      </c>
      <c r="BR118" s="7">
        <v>0</v>
      </c>
      <c r="BS118" s="7">
        <v>0</v>
      </c>
      <c r="BT118" s="7">
        <v>0</v>
      </c>
      <c r="BU118" s="7">
        <v>0</v>
      </c>
      <c r="BV118" s="31"/>
      <c r="BW118" s="7">
        <v>0</v>
      </c>
      <c r="BX118" s="31"/>
      <c r="BY118" s="7">
        <v>0</v>
      </c>
      <c r="BZ118" s="10">
        <v>0</v>
      </c>
      <c r="CB118" s="10">
        <v>0</v>
      </c>
      <c r="CC118" s="10">
        <v>0</v>
      </c>
      <c r="CD118" s="10">
        <v>0</v>
      </c>
      <c r="CE118" s="31"/>
      <c r="CF118" s="10">
        <v>0</v>
      </c>
      <c r="CG118" s="10">
        <v>0</v>
      </c>
      <c r="CH118" s="10">
        <v>0</v>
      </c>
      <c r="CI118" s="10">
        <v>0</v>
      </c>
      <c r="CJ118" s="10">
        <v>0</v>
      </c>
      <c r="CK118" s="10">
        <v>0</v>
      </c>
      <c r="CL118" s="10">
        <v>0</v>
      </c>
      <c r="CM118" s="10">
        <v>0</v>
      </c>
      <c r="CN118" s="10">
        <v>0</v>
      </c>
      <c r="CO118" s="31"/>
      <c r="CP118" s="31"/>
      <c r="CQ118" s="10">
        <v>0</v>
      </c>
      <c r="CR118" s="10">
        <v>0</v>
      </c>
      <c r="CS118" s="10">
        <v>0</v>
      </c>
      <c r="CT118" s="10">
        <v>0</v>
      </c>
      <c r="CU118" s="10">
        <v>0</v>
      </c>
      <c r="CV118" s="10">
        <v>0</v>
      </c>
      <c r="CW118" s="10">
        <v>0</v>
      </c>
      <c r="CX118" s="10">
        <v>0</v>
      </c>
      <c r="CY118" s="30">
        <v>0</v>
      </c>
      <c r="CZ118" s="10">
        <v>0</v>
      </c>
      <c r="DA118" s="10">
        <v>0</v>
      </c>
    </row>
    <row r="119" spans="1:105" s="6" customFormat="1" ht="13" x14ac:dyDescent="0.3">
      <c r="A119" s="27" t="s">
        <v>414</v>
      </c>
      <c r="B119" s="14">
        <v>0</v>
      </c>
      <c r="C119" s="28">
        <v>1</v>
      </c>
      <c r="D119" s="29">
        <v>44459</v>
      </c>
      <c r="E119" s="30" t="s">
        <v>292</v>
      </c>
      <c r="F119" s="56" t="s">
        <v>292</v>
      </c>
      <c r="G119" s="56" t="s">
        <v>292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55">
        <v>0</v>
      </c>
      <c r="Q119" s="7">
        <v>0</v>
      </c>
      <c r="R119" s="7">
        <v>0</v>
      </c>
      <c r="S119" s="7">
        <v>0</v>
      </c>
      <c r="T119" s="10">
        <v>0</v>
      </c>
      <c r="U119" s="31"/>
      <c r="V119" s="10">
        <v>0</v>
      </c>
      <c r="W119" s="31"/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31"/>
      <c r="AD119" s="7">
        <v>0</v>
      </c>
      <c r="AE119" s="10">
        <v>0</v>
      </c>
      <c r="AF119" s="7">
        <v>0</v>
      </c>
      <c r="AG119" s="7">
        <v>0</v>
      </c>
      <c r="AH119" s="55">
        <v>0</v>
      </c>
      <c r="AI119" s="10">
        <v>0</v>
      </c>
      <c r="AJ119" s="7">
        <v>0</v>
      </c>
      <c r="AK119" s="7">
        <v>0</v>
      </c>
      <c r="AL119" s="10">
        <v>0</v>
      </c>
      <c r="AM119" s="31"/>
      <c r="AN119" s="31"/>
      <c r="AO119" s="7">
        <v>0</v>
      </c>
      <c r="AP119" s="10">
        <v>0</v>
      </c>
      <c r="AQ119" s="10">
        <v>0</v>
      </c>
      <c r="AR119" s="10">
        <v>0</v>
      </c>
      <c r="AS119" s="10">
        <v>150003</v>
      </c>
      <c r="AT119" s="10">
        <v>9857.2000000000007</v>
      </c>
      <c r="AU119" s="10">
        <v>159860.20000000001</v>
      </c>
      <c r="AV119" s="10">
        <v>-159860.20000000001</v>
      </c>
      <c r="AW119" s="30">
        <v>-1.0657133523996187</v>
      </c>
      <c r="AX119" s="10">
        <v>7500.1500000000005</v>
      </c>
      <c r="AY119" s="10">
        <v>-152360.05000000002</v>
      </c>
      <c r="BA119" s="7">
        <v>0</v>
      </c>
      <c r="BB119" s="7">
        <v>207472.35</v>
      </c>
      <c r="BC119" s="7">
        <v>0</v>
      </c>
      <c r="BD119" s="10">
        <v>-207472.35</v>
      </c>
      <c r="BE119" s="10">
        <v>-207472.35</v>
      </c>
      <c r="BF119" s="10">
        <v>0</v>
      </c>
      <c r="BG119" s="10">
        <v>0</v>
      </c>
      <c r="BI119" s="7">
        <v>0</v>
      </c>
      <c r="BJ119" s="7">
        <v>0</v>
      </c>
      <c r="BK119" s="7">
        <v>0</v>
      </c>
      <c r="BL119" s="7">
        <v>0</v>
      </c>
      <c r="BM119" s="7">
        <v>0</v>
      </c>
      <c r="BN119" s="7">
        <v>0</v>
      </c>
      <c r="BO119" s="7">
        <v>0</v>
      </c>
      <c r="BP119" s="7">
        <v>0</v>
      </c>
      <c r="BQ119" s="55">
        <v>0</v>
      </c>
      <c r="BR119" s="7">
        <v>0</v>
      </c>
      <c r="BS119" s="7">
        <v>0</v>
      </c>
      <c r="BT119" s="7">
        <v>0</v>
      </c>
      <c r="BU119" s="7">
        <v>0</v>
      </c>
      <c r="BV119" s="31"/>
      <c r="BW119" s="7">
        <v>0</v>
      </c>
      <c r="BX119" s="31"/>
      <c r="BY119" s="7">
        <v>0</v>
      </c>
      <c r="BZ119" s="10">
        <v>0</v>
      </c>
      <c r="CB119" s="10">
        <v>0</v>
      </c>
      <c r="CC119" s="10">
        <v>0</v>
      </c>
      <c r="CD119" s="10">
        <v>0</v>
      </c>
      <c r="CE119" s="31"/>
      <c r="CF119" s="10">
        <v>0</v>
      </c>
      <c r="CG119" s="10">
        <v>0</v>
      </c>
      <c r="CH119" s="10">
        <v>0</v>
      </c>
      <c r="CI119" s="10">
        <v>0</v>
      </c>
      <c r="CJ119" s="10">
        <v>0</v>
      </c>
      <c r="CK119" s="10">
        <v>0</v>
      </c>
      <c r="CL119" s="10">
        <v>0</v>
      </c>
      <c r="CM119" s="10">
        <v>0</v>
      </c>
      <c r="CN119" s="10">
        <v>0</v>
      </c>
      <c r="CO119" s="31"/>
      <c r="CP119" s="31"/>
      <c r="CQ119" s="10">
        <v>0</v>
      </c>
      <c r="CR119" s="10">
        <v>0</v>
      </c>
      <c r="CS119" s="10">
        <v>0</v>
      </c>
      <c r="CT119" s="10">
        <v>0</v>
      </c>
      <c r="CU119" s="10">
        <v>166052</v>
      </c>
      <c r="CV119" s="10">
        <v>7500.1500000000005</v>
      </c>
      <c r="CW119" s="10">
        <v>173552.15</v>
      </c>
      <c r="CX119" s="10">
        <v>-173552.15</v>
      </c>
      <c r="CY119" s="30">
        <v>-1.0451674776576012</v>
      </c>
      <c r="CZ119" s="10">
        <v>8302.6</v>
      </c>
      <c r="DA119" s="10">
        <v>-165249.54999999999</v>
      </c>
    </row>
    <row r="120" spans="1:105" s="6" customFormat="1" ht="13" x14ac:dyDescent="0.3">
      <c r="A120" s="27" t="s">
        <v>61</v>
      </c>
      <c r="B120" s="14">
        <v>1</v>
      </c>
      <c r="C120" s="28">
        <v>1</v>
      </c>
      <c r="D120" s="29">
        <v>44470</v>
      </c>
      <c r="E120" s="30">
        <v>1</v>
      </c>
      <c r="F120" s="56">
        <v>1</v>
      </c>
      <c r="G120" s="56">
        <v>1</v>
      </c>
      <c r="H120" s="7">
        <v>367910.99</v>
      </c>
      <c r="I120" s="7">
        <v>4397103.3199999994</v>
      </c>
      <c r="J120" s="7">
        <v>148118.42000000001</v>
      </c>
      <c r="K120" s="7">
        <v>121000</v>
      </c>
      <c r="L120" s="7">
        <v>188337.39</v>
      </c>
      <c r="M120" s="7">
        <v>661216.4</v>
      </c>
      <c r="N120" s="7">
        <v>0</v>
      </c>
      <c r="O120" s="7">
        <v>0</v>
      </c>
      <c r="P120" s="55">
        <v>0</v>
      </c>
      <c r="Q120" s="7">
        <v>0</v>
      </c>
      <c r="R120" s="7">
        <v>0</v>
      </c>
      <c r="S120" s="7">
        <v>651902.47</v>
      </c>
      <c r="T120" s="10">
        <v>6535588.9899999993</v>
      </c>
      <c r="U120" s="31"/>
      <c r="V120" s="10">
        <v>0</v>
      </c>
      <c r="W120" s="31"/>
      <c r="X120" s="10">
        <v>0</v>
      </c>
      <c r="Y120" s="10">
        <v>6535588.9899999993</v>
      </c>
      <c r="Z120" s="10">
        <v>86019.385800000004</v>
      </c>
      <c r="AA120" s="10">
        <v>0</v>
      </c>
      <c r="AB120" s="10">
        <v>0</v>
      </c>
      <c r="AC120" s="31"/>
      <c r="AD120" s="7">
        <v>0</v>
      </c>
      <c r="AE120" s="10">
        <v>0</v>
      </c>
      <c r="AF120" s="7">
        <v>392319.66</v>
      </c>
      <c r="AG120" s="7">
        <v>641818</v>
      </c>
      <c r="AH120" s="55">
        <v>58360.380000000005</v>
      </c>
      <c r="AI120" s="10">
        <v>0</v>
      </c>
      <c r="AJ120" s="7">
        <v>0</v>
      </c>
      <c r="AK120" s="7">
        <v>974391</v>
      </c>
      <c r="AL120" s="10">
        <v>2152908.4257999999</v>
      </c>
      <c r="AM120" s="31"/>
      <c r="AN120" s="31"/>
      <c r="AO120" s="7">
        <v>85138</v>
      </c>
      <c r="AP120" s="10">
        <v>85138</v>
      </c>
      <c r="AQ120" s="10">
        <v>2067770.4257999999</v>
      </c>
      <c r="AR120" s="10">
        <v>8603359.4157999996</v>
      </c>
      <c r="AS120" s="10">
        <v>6164920</v>
      </c>
      <c r="AT120" s="10">
        <v>0</v>
      </c>
      <c r="AU120" s="10">
        <v>6164920</v>
      </c>
      <c r="AV120" s="10">
        <v>0</v>
      </c>
      <c r="AW120" s="30">
        <v>0</v>
      </c>
      <c r="AX120" s="10">
        <v>0</v>
      </c>
      <c r="AY120" s="10">
        <v>0</v>
      </c>
      <c r="BA120" s="7">
        <v>0</v>
      </c>
      <c r="BB120" s="7">
        <v>6247441</v>
      </c>
      <c r="BC120" s="7">
        <v>8834390.4786110763</v>
      </c>
      <c r="BD120" s="10">
        <v>2586949.4786110763</v>
      </c>
      <c r="BE120" s="10">
        <v>2586949.4786110763</v>
      </c>
      <c r="BF120" s="10">
        <v>0</v>
      </c>
      <c r="BG120" s="10">
        <v>0</v>
      </c>
      <c r="BI120" s="7">
        <v>415581.65</v>
      </c>
      <c r="BJ120" s="7">
        <v>4458157.1099999994</v>
      </c>
      <c r="BK120" s="7">
        <v>176127.64</v>
      </c>
      <c r="BL120" s="7">
        <v>0</v>
      </c>
      <c r="BM120" s="7">
        <v>246047.28</v>
      </c>
      <c r="BN120" s="7">
        <v>609541.42000000004</v>
      </c>
      <c r="BO120" s="7">
        <v>0</v>
      </c>
      <c r="BP120" s="7">
        <v>0</v>
      </c>
      <c r="BQ120" s="55">
        <v>0</v>
      </c>
      <c r="BR120" s="7">
        <v>0</v>
      </c>
      <c r="BS120" s="7">
        <v>0</v>
      </c>
      <c r="BT120" s="7">
        <v>846300.67</v>
      </c>
      <c r="BU120" s="7">
        <v>6751755.7699999996</v>
      </c>
      <c r="BV120" s="31"/>
      <c r="BW120" s="7">
        <v>0</v>
      </c>
      <c r="BX120" s="31"/>
      <c r="BY120" s="7">
        <v>0</v>
      </c>
      <c r="BZ120" s="10">
        <v>6751755.7699999996</v>
      </c>
      <c r="CB120" s="10">
        <v>82357.105899999995</v>
      </c>
      <c r="CC120" s="10">
        <v>0</v>
      </c>
      <c r="CD120" s="10">
        <v>0</v>
      </c>
      <c r="CE120" s="31"/>
      <c r="CF120" s="10">
        <v>0</v>
      </c>
      <c r="CG120" s="10">
        <v>0</v>
      </c>
      <c r="CH120" s="10">
        <v>449993</v>
      </c>
      <c r="CI120" s="10">
        <v>634166.07999999996</v>
      </c>
      <c r="CJ120" s="10">
        <v>80501.5</v>
      </c>
      <c r="CK120" s="10">
        <v>0</v>
      </c>
      <c r="CL120" s="10">
        <v>0</v>
      </c>
      <c r="CM120" s="10">
        <v>1117751</v>
      </c>
      <c r="CN120" s="10">
        <v>2364768.6858999999</v>
      </c>
      <c r="CO120" s="31"/>
      <c r="CP120" s="31"/>
      <c r="CQ120" s="10">
        <v>136064.79999999999</v>
      </c>
      <c r="CR120" s="10">
        <v>136064.79999999999</v>
      </c>
      <c r="CS120" s="10">
        <v>2228703.8859000001</v>
      </c>
      <c r="CT120" s="10">
        <v>8980459.6558999997</v>
      </c>
      <c r="CU120" s="10">
        <v>6126694</v>
      </c>
      <c r="CV120" s="10">
        <v>0</v>
      </c>
      <c r="CW120" s="10">
        <v>6126694</v>
      </c>
      <c r="CX120" s="10">
        <v>0</v>
      </c>
      <c r="CY120" s="30">
        <v>0</v>
      </c>
      <c r="CZ120" s="10">
        <v>0</v>
      </c>
      <c r="DA120" s="10">
        <v>0</v>
      </c>
    </row>
    <row r="121" spans="1:105" s="6" customFormat="1" ht="13" x14ac:dyDescent="0.3">
      <c r="A121" s="27" t="s">
        <v>62</v>
      </c>
      <c r="B121" s="14">
        <v>1</v>
      </c>
      <c r="C121" s="28">
        <v>1</v>
      </c>
      <c r="D121" s="29">
        <v>44533</v>
      </c>
      <c r="E121" s="30">
        <v>1</v>
      </c>
      <c r="F121" s="56">
        <v>1</v>
      </c>
      <c r="G121" s="56">
        <v>1</v>
      </c>
      <c r="H121" s="7">
        <v>158471.67000000001</v>
      </c>
      <c r="I121" s="7">
        <v>4604839.3299999982</v>
      </c>
      <c r="J121" s="7">
        <v>83663.740000000005</v>
      </c>
      <c r="K121" s="7">
        <v>0</v>
      </c>
      <c r="L121" s="7">
        <v>0</v>
      </c>
      <c r="M121" s="7">
        <v>584651.86999999988</v>
      </c>
      <c r="N121" s="7">
        <v>0</v>
      </c>
      <c r="O121" s="7">
        <v>0</v>
      </c>
      <c r="P121" s="55">
        <v>0</v>
      </c>
      <c r="Q121" s="7">
        <v>0</v>
      </c>
      <c r="R121" s="7">
        <v>0</v>
      </c>
      <c r="S121" s="7">
        <v>1857348.52</v>
      </c>
      <c r="T121" s="10">
        <v>7288975.129999999</v>
      </c>
      <c r="U121" s="31"/>
      <c r="V121" s="10">
        <v>0</v>
      </c>
      <c r="W121" s="31"/>
      <c r="X121" s="10">
        <v>0</v>
      </c>
      <c r="Y121" s="10">
        <v>7288975.129999999</v>
      </c>
      <c r="Z121" s="10">
        <v>131141.89000000001</v>
      </c>
      <c r="AA121" s="10">
        <v>70614.86</v>
      </c>
      <c r="AB121" s="10">
        <v>11151.66</v>
      </c>
      <c r="AC121" s="31"/>
      <c r="AD121" s="7">
        <v>0</v>
      </c>
      <c r="AE121" s="10">
        <v>18817.29</v>
      </c>
      <c r="AF121" s="7">
        <v>90178.05</v>
      </c>
      <c r="AG121" s="7">
        <v>604589.18999999994</v>
      </c>
      <c r="AH121" s="55">
        <v>123961.67</v>
      </c>
      <c r="AI121" s="10">
        <v>0</v>
      </c>
      <c r="AJ121" s="7">
        <v>0</v>
      </c>
      <c r="AK121" s="7">
        <v>146426</v>
      </c>
      <c r="AL121" s="10">
        <v>1196880.6099999999</v>
      </c>
      <c r="AM121" s="31"/>
      <c r="AN121" s="31"/>
      <c r="AO121" s="7">
        <v>5466</v>
      </c>
      <c r="AP121" s="10">
        <v>5466</v>
      </c>
      <c r="AQ121" s="10">
        <v>1191414.6099999999</v>
      </c>
      <c r="AR121" s="10">
        <v>8480389.7399999984</v>
      </c>
      <c r="AS121" s="10">
        <v>6858853</v>
      </c>
      <c r="AT121" s="10">
        <v>0</v>
      </c>
      <c r="AU121" s="10">
        <v>6858853</v>
      </c>
      <c r="AV121" s="10">
        <v>0</v>
      </c>
      <c r="AW121" s="30">
        <v>0</v>
      </c>
      <c r="AX121" s="10">
        <v>0</v>
      </c>
      <c r="AY121" s="10">
        <v>0</v>
      </c>
      <c r="BA121" s="7">
        <v>168014.51</v>
      </c>
      <c r="BB121" s="7">
        <v>6728066</v>
      </c>
      <c r="BC121" s="7">
        <v>8298895.8988673752</v>
      </c>
      <c r="BD121" s="10">
        <v>1570829.8988673752</v>
      </c>
      <c r="BE121" s="10">
        <v>1402815.3888673752</v>
      </c>
      <c r="BF121" s="10">
        <v>0</v>
      </c>
      <c r="BG121" s="10">
        <v>0</v>
      </c>
      <c r="BI121" s="7">
        <v>180033</v>
      </c>
      <c r="BJ121" s="7">
        <v>4760004</v>
      </c>
      <c r="BK121" s="7">
        <v>87276</v>
      </c>
      <c r="BL121" s="7">
        <v>0</v>
      </c>
      <c r="BM121" s="7">
        <v>0</v>
      </c>
      <c r="BN121" s="7">
        <v>542703</v>
      </c>
      <c r="BO121" s="7">
        <v>0</v>
      </c>
      <c r="BP121" s="7">
        <v>0</v>
      </c>
      <c r="BQ121" s="55">
        <v>0</v>
      </c>
      <c r="BR121" s="7">
        <v>0</v>
      </c>
      <c r="BS121" s="7">
        <v>0</v>
      </c>
      <c r="BT121" s="7">
        <v>2255845</v>
      </c>
      <c r="BU121" s="7">
        <v>7825861</v>
      </c>
      <c r="BV121" s="31"/>
      <c r="BW121" s="7">
        <v>0</v>
      </c>
      <c r="BX121" s="31"/>
      <c r="BY121" s="7">
        <v>0</v>
      </c>
      <c r="BZ121" s="10">
        <v>7825861</v>
      </c>
      <c r="CB121" s="10">
        <v>145838.47</v>
      </c>
      <c r="CC121" s="10">
        <v>78528.41</v>
      </c>
      <c r="CD121" s="10">
        <v>6843.24</v>
      </c>
      <c r="CE121" s="31"/>
      <c r="CF121" s="10">
        <v>0</v>
      </c>
      <c r="CG121" s="10">
        <v>37435.300000000003</v>
      </c>
      <c r="CH121" s="10">
        <v>92883.39</v>
      </c>
      <c r="CI121" s="10">
        <v>622726.87</v>
      </c>
      <c r="CJ121" s="10">
        <v>127680.52</v>
      </c>
      <c r="CK121" s="10">
        <v>0</v>
      </c>
      <c r="CL121" s="10">
        <v>0</v>
      </c>
      <c r="CM121" s="10">
        <v>55950</v>
      </c>
      <c r="CN121" s="10">
        <v>1167886.2</v>
      </c>
      <c r="CO121" s="31"/>
      <c r="CP121" s="31"/>
      <c r="CQ121" s="10">
        <v>5269.6</v>
      </c>
      <c r="CR121" s="10">
        <v>5269.6</v>
      </c>
      <c r="CS121" s="10">
        <v>1162616.5999999999</v>
      </c>
      <c r="CT121" s="10">
        <v>8988477.5999999996</v>
      </c>
      <c r="CU121" s="10">
        <v>6915659</v>
      </c>
      <c r="CV121" s="10">
        <v>0</v>
      </c>
      <c r="CW121" s="10">
        <v>6915659</v>
      </c>
      <c r="CX121" s="10">
        <v>0</v>
      </c>
      <c r="CY121" s="30">
        <v>0</v>
      </c>
      <c r="CZ121" s="10">
        <v>0</v>
      </c>
      <c r="DA121" s="10">
        <v>0</v>
      </c>
    </row>
    <row r="122" spans="1:105" s="6" customFormat="1" ht="13" x14ac:dyDescent="0.3">
      <c r="A122" s="27" t="s">
        <v>415</v>
      </c>
      <c r="B122" s="14">
        <v>0</v>
      </c>
      <c r="C122" s="28">
        <v>1</v>
      </c>
      <c r="D122" s="29">
        <v>44567</v>
      </c>
      <c r="E122" s="30" t="s">
        <v>292</v>
      </c>
      <c r="F122" s="56" t="s">
        <v>292</v>
      </c>
      <c r="G122" s="56" t="s">
        <v>292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55">
        <v>0</v>
      </c>
      <c r="Q122" s="7">
        <v>0</v>
      </c>
      <c r="R122" s="7">
        <v>0</v>
      </c>
      <c r="S122" s="7">
        <v>0</v>
      </c>
      <c r="T122" s="10">
        <v>0</v>
      </c>
      <c r="U122" s="31"/>
      <c r="V122" s="10">
        <v>0</v>
      </c>
      <c r="W122" s="31"/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31"/>
      <c r="AD122" s="7">
        <v>0</v>
      </c>
      <c r="AE122" s="10">
        <v>0</v>
      </c>
      <c r="AF122" s="7">
        <v>0</v>
      </c>
      <c r="AG122" s="7">
        <v>0</v>
      </c>
      <c r="AH122" s="55">
        <v>0</v>
      </c>
      <c r="AI122" s="10">
        <v>0</v>
      </c>
      <c r="AJ122" s="7">
        <v>0</v>
      </c>
      <c r="AK122" s="7">
        <v>0</v>
      </c>
      <c r="AL122" s="10">
        <v>0</v>
      </c>
      <c r="AM122" s="31"/>
      <c r="AN122" s="31"/>
      <c r="AO122" s="7">
        <v>0</v>
      </c>
      <c r="AP122" s="10">
        <v>0</v>
      </c>
      <c r="AQ122" s="10">
        <v>0</v>
      </c>
      <c r="AR122" s="10">
        <v>0</v>
      </c>
      <c r="AS122" s="10">
        <v>0</v>
      </c>
      <c r="AT122" s="10">
        <v>0</v>
      </c>
      <c r="AU122" s="10">
        <v>0</v>
      </c>
      <c r="AV122" s="10">
        <v>0</v>
      </c>
      <c r="AW122" s="30">
        <v>0</v>
      </c>
      <c r="AX122" s="10">
        <v>0</v>
      </c>
      <c r="AY122" s="10">
        <v>0</v>
      </c>
      <c r="BA122" s="7">
        <v>0</v>
      </c>
      <c r="BB122" s="7">
        <v>0</v>
      </c>
      <c r="BC122" s="7">
        <v>0</v>
      </c>
      <c r="BD122" s="10">
        <v>0</v>
      </c>
      <c r="BE122" s="10">
        <v>0</v>
      </c>
      <c r="BF122" s="10">
        <v>0</v>
      </c>
      <c r="BG122" s="10">
        <v>0</v>
      </c>
      <c r="BI122" s="7">
        <v>0</v>
      </c>
      <c r="BJ122" s="7">
        <v>0</v>
      </c>
      <c r="BK122" s="7">
        <v>0</v>
      </c>
      <c r="BL122" s="7">
        <v>0</v>
      </c>
      <c r="BM122" s="7">
        <v>0</v>
      </c>
      <c r="BN122" s="7">
        <v>0</v>
      </c>
      <c r="BO122" s="7">
        <v>0</v>
      </c>
      <c r="BP122" s="7">
        <v>0</v>
      </c>
      <c r="BQ122" s="55">
        <v>0</v>
      </c>
      <c r="BR122" s="7">
        <v>0</v>
      </c>
      <c r="BS122" s="7">
        <v>0</v>
      </c>
      <c r="BT122" s="7">
        <v>0</v>
      </c>
      <c r="BU122" s="7">
        <v>0</v>
      </c>
      <c r="BV122" s="31"/>
      <c r="BW122" s="7">
        <v>0</v>
      </c>
      <c r="BX122" s="31"/>
      <c r="BY122" s="7">
        <v>0</v>
      </c>
      <c r="BZ122" s="10">
        <v>0</v>
      </c>
      <c r="CB122" s="10">
        <v>0</v>
      </c>
      <c r="CC122" s="10">
        <v>0</v>
      </c>
      <c r="CD122" s="10">
        <v>0</v>
      </c>
      <c r="CE122" s="31"/>
      <c r="CF122" s="10">
        <v>0</v>
      </c>
      <c r="CG122" s="10">
        <v>0</v>
      </c>
      <c r="CH122" s="10">
        <v>0</v>
      </c>
      <c r="CI122" s="10">
        <v>0</v>
      </c>
      <c r="CJ122" s="10">
        <v>0</v>
      </c>
      <c r="CK122" s="10">
        <v>0</v>
      </c>
      <c r="CL122" s="10">
        <v>0</v>
      </c>
      <c r="CM122" s="10">
        <v>0</v>
      </c>
      <c r="CN122" s="10">
        <v>0</v>
      </c>
      <c r="CO122" s="31"/>
      <c r="CP122" s="31"/>
      <c r="CQ122" s="10">
        <v>0</v>
      </c>
      <c r="CR122" s="10">
        <v>0</v>
      </c>
      <c r="CS122" s="10">
        <v>0</v>
      </c>
      <c r="CT122" s="10">
        <v>0</v>
      </c>
      <c r="CU122" s="10">
        <v>0</v>
      </c>
      <c r="CV122" s="10">
        <v>0</v>
      </c>
      <c r="CW122" s="10">
        <v>0</v>
      </c>
      <c r="CX122" s="10">
        <v>0</v>
      </c>
      <c r="CY122" s="30">
        <v>0</v>
      </c>
      <c r="CZ122" s="10">
        <v>0</v>
      </c>
      <c r="DA122" s="10">
        <v>0</v>
      </c>
    </row>
    <row r="123" spans="1:105" s="6" customFormat="1" ht="13" x14ac:dyDescent="0.3">
      <c r="A123" s="27" t="s">
        <v>416</v>
      </c>
      <c r="B123" s="14">
        <v>0</v>
      </c>
      <c r="C123" s="28">
        <v>1</v>
      </c>
      <c r="D123" s="29">
        <v>44516</v>
      </c>
      <c r="E123" s="30" t="s">
        <v>292</v>
      </c>
      <c r="F123" s="56" t="s">
        <v>292</v>
      </c>
      <c r="G123" s="56" t="s">
        <v>292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55">
        <v>0</v>
      </c>
      <c r="Q123" s="7">
        <v>0</v>
      </c>
      <c r="R123" s="7">
        <v>0</v>
      </c>
      <c r="S123" s="7">
        <v>0</v>
      </c>
      <c r="T123" s="10">
        <v>0</v>
      </c>
      <c r="U123" s="31"/>
      <c r="V123" s="10">
        <v>0</v>
      </c>
      <c r="W123" s="31"/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31"/>
      <c r="AD123" s="7">
        <v>0</v>
      </c>
      <c r="AE123" s="10">
        <v>0</v>
      </c>
      <c r="AF123" s="7">
        <v>0</v>
      </c>
      <c r="AG123" s="7">
        <v>0</v>
      </c>
      <c r="AH123" s="55">
        <v>0</v>
      </c>
      <c r="AI123" s="10">
        <v>0</v>
      </c>
      <c r="AJ123" s="7">
        <v>0</v>
      </c>
      <c r="AK123" s="7">
        <v>0</v>
      </c>
      <c r="AL123" s="10">
        <v>0</v>
      </c>
      <c r="AM123" s="31"/>
      <c r="AN123" s="31"/>
      <c r="AO123" s="7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v>0</v>
      </c>
      <c r="AV123" s="10">
        <v>0</v>
      </c>
      <c r="AW123" s="30">
        <v>0</v>
      </c>
      <c r="AX123" s="10">
        <v>0</v>
      </c>
      <c r="AY123" s="10">
        <v>0</v>
      </c>
      <c r="BA123" s="7">
        <v>0</v>
      </c>
      <c r="BB123" s="7">
        <v>0</v>
      </c>
      <c r="BC123" s="7">
        <v>0</v>
      </c>
      <c r="BD123" s="10">
        <v>0</v>
      </c>
      <c r="BE123" s="10">
        <v>0</v>
      </c>
      <c r="BF123" s="10">
        <v>0</v>
      </c>
      <c r="BG123" s="10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55">
        <v>0</v>
      </c>
      <c r="BR123" s="7">
        <v>0</v>
      </c>
      <c r="BS123" s="7">
        <v>0</v>
      </c>
      <c r="BT123" s="7">
        <v>0</v>
      </c>
      <c r="BU123" s="7">
        <v>0</v>
      </c>
      <c r="BV123" s="31"/>
      <c r="BW123" s="7">
        <v>0</v>
      </c>
      <c r="BX123" s="31"/>
      <c r="BY123" s="7">
        <v>0</v>
      </c>
      <c r="BZ123" s="10">
        <v>0</v>
      </c>
      <c r="CB123" s="10">
        <v>0</v>
      </c>
      <c r="CC123" s="10">
        <v>0</v>
      </c>
      <c r="CD123" s="10">
        <v>0</v>
      </c>
      <c r="CE123" s="31"/>
      <c r="CF123" s="10">
        <v>0</v>
      </c>
      <c r="CG123" s="10">
        <v>0</v>
      </c>
      <c r="CH123" s="10">
        <v>0</v>
      </c>
      <c r="CI123" s="10">
        <v>0</v>
      </c>
      <c r="CJ123" s="10">
        <v>0</v>
      </c>
      <c r="CK123" s="10">
        <v>0</v>
      </c>
      <c r="CL123" s="10">
        <v>0</v>
      </c>
      <c r="CM123" s="10">
        <v>0</v>
      </c>
      <c r="CN123" s="10">
        <v>0</v>
      </c>
      <c r="CO123" s="31"/>
      <c r="CP123" s="31"/>
      <c r="CQ123" s="10">
        <v>0</v>
      </c>
      <c r="CR123" s="10">
        <v>0</v>
      </c>
      <c r="CS123" s="10">
        <v>0</v>
      </c>
      <c r="CT123" s="10">
        <v>0</v>
      </c>
      <c r="CU123" s="10">
        <v>0</v>
      </c>
      <c r="CV123" s="10">
        <v>0</v>
      </c>
      <c r="CW123" s="10">
        <v>0</v>
      </c>
      <c r="CX123" s="10">
        <v>0</v>
      </c>
      <c r="CY123" s="30">
        <v>0</v>
      </c>
      <c r="CZ123" s="10">
        <v>0</v>
      </c>
      <c r="DA123" s="10">
        <v>0</v>
      </c>
    </row>
    <row r="124" spans="1:105" s="6" customFormat="1" ht="13" x14ac:dyDescent="0.3">
      <c r="A124" s="27" t="s">
        <v>63</v>
      </c>
      <c r="B124" s="14">
        <v>1</v>
      </c>
      <c r="C124" s="28">
        <v>1</v>
      </c>
      <c r="D124" s="29">
        <v>44476</v>
      </c>
      <c r="E124" s="30">
        <v>1</v>
      </c>
      <c r="F124" s="56">
        <v>1</v>
      </c>
      <c r="G124" s="56">
        <v>1</v>
      </c>
      <c r="H124" s="7">
        <v>31346.07</v>
      </c>
      <c r="I124" s="7">
        <v>582083.75000000012</v>
      </c>
      <c r="J124" s="7">
        <v>39115.829999999994</v>
      </c>
      <c r="K124" s="7">
        <v>0</v>
      </c>
      <c r="L124" s="7">
        <v>0</v>
      </c>
      <c r="M124" s="7">
        <v>46084.85</v>
      </c>
      <c r="N124" s="7">
        <v>0</v>
      </c>
      <c r="O124" s="7">
        <v>0</v>
      </c>
      <c r="P124" s="55">
        <v>0</v>
      </c>
      <c r="Q124" s="7">
        <v>0</v>
      </c>
      <c r="R124" s="7">
        <v>0</v>
      </c>
      <c r="S124" s="7">
        <v>613470.84</v>
      </c>
      <c r="T124" s="10">
        <v>1312101.3399999999</v>
      </c>
      <c r="U124" s="31"/>
      <c r="V124" s="10">
        <v>0</v>
      </c>
      <c r="W124" s="31"/>
      <c r="X124" s="10">
        <v>0</v>
      </c>
      <c r="Y124" s="10">
        <v>1312101.3399999999</v>
      </c>
      <c r="Z124" s="10">
        <v>0</v>
      </c>
      <c r="AA124" s="10">
        <v>0</v>
      </c>
      <c r="AB124" s="10">
        <v>0</v>
      </c>
      <c r="AC124" s="31"/>
      <c r="AD124" s="7">
        <v>0</v>
      </c>
      <c r="AE124" s="10">
        <v>0</v>
      </c>
      <c r="AF124" s="7">
        <v>0</v>
      </c>
      <c r="AG124" s="7">
        <v>0</v>
      </c>
      <c r="AH124" s="55">
        <v>0</v>
      </c>
      <c r="AI124" s="10">
        <v>0</v>
      </c>
      <c r="AJ124" s="7">
        <v>0</v>
      </c>
      <c r="AK124" s="7">
        <v>10000</v>
      </c>
      <c r="AL124" s="10">
        <v>10000</v>
      </c>
      <c r="AM124" s="31"/>
      <c r="AN124" s="31"/>
      <c r="AO124" s="7">
        <v>0</v>
      </c>
      <c r="AP124" s="10">
        <v>0</v>
      </c>
      <c r="AQ124" s="10">
        <v>10000</v>
      </c>
      <c r="AR124" s="10">
        <v>1322101.3399999999</v>
      </c>
      <c r="AS124" s="10">
        <v>885043</v>
      </c>
      <c r="AT124" s="10">
        <v>0</v>
      </c>
      <c r="AU124" s="10">
        <v>885043</v>
      </c>
      <c r="AV124" s="10">
        <v>0</v>
      </c>
      <c r="AW124" s="30">
        <v>0</v>
      </c>
      <c r="AX124" s="10">
        <v>0</v>
      </c>
      <c r="AY124" s="10">
        <v>0</v>
      </c>
      <c r="BA124" s="7">
        <v>0</v>
      </c>
      <c r="BB124" s="7">
        <v>820595</v>
      </c>
      <c r="BC124" s="7">
        <v>1460178.23</v>
      </c>
      <c r="BD124" s="10">
        <v>639583.23</v>
      </c>
      <c r="BE124" s="10">
        <v>639583.23</v>
      </c>
      <c r="BF124" s="10">
        <v>0</v>
      </c>
      <c r="BG124" s="10">
        <v>0</v>
      </c>
      <c r="BI124" s="7">
        <v>43473</v>
      </c>
      <c r="BJ124" s="7">
        <v>745624</v>
      </c>
      <c r="BK124" s="7">
        <v>49753</v>
      </c>
      <c r="BL124" s="7">
        <v>0</v>
      </c>
      <c r="BM124" s="7">
        <v>0</v>
      </c>
      <c r="BN124" s="7">
        <v>39721</v>
      </c>
      <c r="BO124" s="7">
        <v>0</v>
      </c>
      <c r="BP124" s="7">
        <v>0</v>
      </c>
      <c r="BQ124" s="55">
        <v>0</v>
      </c>
      <c r="BR124" s="7">
        <v>0</v>
      </c>
      <c r="BS124" s="7">
        <v>0</v>
      </c>
      <c r="BT124" s="7">
        <v>1183572</v>
      </c>
      <c r="BU124" s="7">
        <v>2062143</v>
      </c>
      <c r="BV124" s="31"/>
      <c r="BW124" s="7">
        <v>0</v>
      </c>
      <c r="BX124" s="31"/>
      <c r="BY124" s="7">
        <v>0</v>
      </c>
      <c r="BZ124" s="10">
        <v>2062143</v>
      </c>
      <c r="CB124" s="10">
        <v>0</v>
      </c>
      <c r="CC124" s="10">
        <v>0</v>
      </c>
      <c r="CD124" s="10">
        <v>0</v>
      </c>
      <c r="CE124" s="31"/>
      <c r="CF124" s="10">
        <v>0</v>
      </c>
      <c r="CG124" s="10">
        <v>0</v>
      </c>
      <c r="CH124" s="10">
        <v>0</v>
      </c>
      <c r="CI124" s="10">
        <v>0</v>
      </c>
      <c r="CJ124" s="10">
        <v>0</v>
      </c>
      <c r="CK124" s="10">
        <v>0</v>
      </c>
      <c r="CL124" s="10">
        <v>0</v>
      </c>
      <c r="CM124" s="10">
        <v>15000</v>
      </c>
      <c r="CN124" s="10">
        <v>15000</v>
      </c>
      <c r="CO124" s="31"/>
      <c r="CP124" s="31"/>
      <c r="CQ124" s="10">
        <v>0</v>
      </c>
      <c r="CR124" s="10">
        <v>0</v>
      </c>
      <c r="CS124" s="10">
        <v>15000</v>
      </c>
      <c r="CT124" s="10">
        <v>2077143</v>
      </c>
      <c r="CU124" s="10">
        <v>936904</v>
      </c>
      <c r="CV124" s="10">
        <v>0</v>
      </c>
      <c r="CW124" s="10">
        <v>936904</v>
      </c>
      <c r="CX124" s="10">
        <v>0</v>
      </c>
      <c r="CY124" s="30">
        <v>0</v>
      </c>
      <c r="CZ124" s="10">
        <v>0</v>
      </c>
      <c r="DA124" s="10">
        <v>0</v>
      </c>
    </row>
    <row r="125" spans="1:105" s="6" customFormat="1" ht="13" x14ac:dyDescent="0.3">
      <c r="A125" s="27" t="s">
        <v>64</v>
      </c>
      <c r="B125" s="14">
        <v>1</v>
      </c>
      <c r="C125" s="28">
        <v>1</v>
      </c>
      <c r="D125" s="29">
        <v>44524</v>
      </c>
      <c r="E125" s="30">
        <v>0.99988508985575519</v>
      </c>
      <c r="F125" s="56">
        <v>1</v>
      </c>
      <c r="G125" s="56">
        <v>1</v>
      </c>
      <c r="H125" s="7">
        <v>1028762.1512071235</v>
      </c>
      <c r="I125" s="7">
        <v>25609032.540000007</v>
      </c>
      <c r="J125" s="7">
        <v>366517.24</v>
      </c>
      <c r="K125" s="7">
        <v>115001.22</v>
      </c>
      <c r="L125" s="7">
        <v>498068.19</v>
      </c>
      <c r="M125" s="7">
        <v>0</v>
      </c>
      <c r="N125" s="7">
        <v>0</v>
      </c>
      <c r="O125" s="7">
        <v>17036.042160962355</v>
      </c>
      <c r="P125" s="55">
        <v>0</v>
      </c>
      <c r="Q125" s="7">
        <v>0</v>
      </c>
      <c r="R125" s="7">
        <v>0</v>
      </c>
      <c r="S125" s="7">
        <v>614171.21</v>
      </c>
      <c r="T125" s="10">
        <v>28248588.593368091</v>
      </c>
      <c r="U125" s="31"/>
      <c r="V125" s="10">
        <v>0</v>
      </c>
      <c r="W125" s="31"/>
      <c r="X125" s="10">
        <v>0</v>
      </c>
      <c r="Y125" s="10">
        <v>28248588.593368091</v>
      </c>
      <c r="Z125" s="10">
        <v>250843.63</v>
      </c>
      <c r="AA125" s="10">
        <v>0</v>
      </c>
      <c r="AB125" s="10">
        <v>0</v>
      </c>
      <c r="AC125" s="31"/>
      <c r="AD125" s="7">
        <v>0</v>
      </c>
      <c r="AE125" s="10">
        <v>2837481.85</v>
      </c>
      <c r="AF125" s="7">
        <v>77044.145828655499</v>
      </c>
      <c r="AG125" s="7">
        <v>1788244.8089157541</v>
      </c>
      <c r="AH125" s="55">
        <v>223206.05841200388</v>
      </c>
      <c r="AI125" s="10">
        <v>0</v>
      </c>
      <c r="AJ125" s="7">
        <v>0</v>
      </c>
      <c r="AK125" s="7">
        <v>662092</v>
      </c>
      <c r="AL125" s="10">
        <v>5838912.4931564135</v>
      </c>
      <c r="AM125" s="31"/>
      <c r="AN125" s="31"/>
      <c r="AO125" s="7">
        <v>37572.101946552015</v>
      </c>
      <c r="AP125" s="10">
        <v>37572.101946552015</v>
      </c>
      <c r="AQ125" s="10">
        <v>5801340.3912098613</v>
      </c>
      <c r="AR125" s="10">
        <v>34049928.984577954</v>
      </c>
      <c r="AS125" s="10">
        <v>28148157</v>
      </c>
      <c r="AT125" s="10">
        <v>0</v>
      </c>
      <c r="AU125" s="10">
        <v>28148157</v>
      </c>
      <c r="AV125" s="10">
        <v>0</v>
      </c>
      <c r="AW125" s="30">
        <v>0</v>
      </c>
      <c r="AX125" s="10">
        <v>0</v>
      </c>
      <c r="AY125" s="10">
        <v>0</v>
      </c>
      <c r="BA125" s="7">
        <v>0</v>
      </c>
      <c r="BB125" s="7">
        <v>27530652</v>
      </c>
      <c r="BC125" s="7">
        <v>35459091.381600007</v>
      </c>
      <c r="BD125" s="10">
        <v>7928439.3816000074</v>
      </c>
      <c r="BE125" s="10">
        <v>7928439.3816000074</v>
      </c>
      <c r="BF125" s="10">
        <v>0</v>
      </c>
      <c r="BG125" s="10">
        <v>0</v>
      </c>
      <c r="BI125" s="7">
        <v>1941809</v>
      </c>
      <c r="BJ125" s="7">
        <v>26053031</v>
      </c>
      <c r="BK125" s="7">
        <v>389205</v>
      </c>
      <c r="BL125" s="7">
        <v>20000</v>
      </c>
      <c r="BM125" s="7">
        <v>522416</v>
      </c>
      <c r="BN125" s="7">
        <v>96867</v>
      </c>
      <c r="BO125" s="7">
        <v>0</v>
      </c>
      <c r="BP125" s="7">
        <v>0</v>
      </c>
      <c r="BQ125" s="55">
        <v>8519</v>
      </c>
      <c r="BR125" s="7">
        <v>0</v>
      </c>
      <c r="BS125" s="7">
        <v>0</v>
      </c>
      <c r="BT125" s="7">
        <v>767959</v>
      </c>
      <c r="BU125" s="7">
        <v>29799806</v>
      </c>
      <c r="BV125" s="31"/>
      <c r="BW125" s="7">
        <v>0</v>
      </c>
      <c r="BX125" s="31"/>
      <c r="BY125" s="7">
        <v>0</v>
      </c>
      <c r="BZ125" s="10">
        <v>29799806</v>
      </c>
      <c r="CB125" s="10">
        <v>241287.33</v>
      </c>
      <c r="CC125" s="10">
        <v>0</v>
      </c>
      <c r="CD125" s="10">
        <v>0</v>
      </c>
      <c r="CE125" s="31"/>
      <c r="CF125" s="10">
        <v>0</v>
      </c>
      <c r="CG125" s="10">
        <v>2891759.15</v>
      </c>
      <c r="CH125" s="10">
        <v>1716842.77</v>
      </c>
      <c r="CI125" s="10">
        <v>1902761.3</v>
      </c>
      <c r="CJ125" s="10">
        <v>278056</v>
      </c>
      <c r="CK125" s="10">
        <v>0</v>
      </c>
      <c r="CL125" s="10">
        <v>0</v>
      </c>
      <c r="CM125" s="10">
        <v>493712</v>
      </c>
      <c r="CN125" s="10">
        <v>7524418.5499999998</v>
      </c>
      <c r="CO125" s="31"/>
      <c r="CP125" s="31"/>
      <c r="CQ125" s="10">
        <v>26200.163791866456</v>
      </c>
      <c r="CR125" s="10">
        <v>26200.163791866456</v>
      </c>
      <c r="CS125" s="10">
        <v>7498218.3862081338</v>
      </c>
      <c r="CT125" s="10">
        <v>37298024.386208132</v>
      </c>
      <c r="CU125" s="10">
        <v>28693777</v>
      </c>
      <c r="CV125" s="10">
        <v>0</v>
      </c>
      <c r="CW125" s="10">
        <v>28693777</v>
      </c>
      <c r="CX125" s="10">
        <v>0</v>
      </c>
      <c r="CY125" s="30">
        <v>0</v>
      </c>
      <c r="CZ125" s="10">
        <v>0</v>
      </c>
      <c r="DA125" s="10">
        <v>0</v>
      </c>
    </row>
    <row r="126" spans="1:105" s="6" customFormat="1" ht="13" x14ac:dyDescent="0.3">
      <c r="A126" s="27" t="s">
        <v>417</v>
      </c>
      <c r="B126" s="14">
        <v>0</v>
      </c>
      <c r="C126" s="28">
        <v>1</v>
      </c>
      <c r="D126" s="29">
        <v>44467</v>
      </c>
      <c r="E126" s="30" t="s">
        <v>292</v>
      </c>
      <c r="F126" s="56" t="s">
        <v>292</v>
      </c>
      <c r="G126" s="56" t="s">
        <v>292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55">
        <v>0</v>
      </c>
      <c r="Q126" s="7">
        <v>0</v>
      </c>
      <c r="R126" s="7">
        <v>0</v>
      </c>
      <c r="S126" s="7">
        <v>0</v>
      </c>
      <c r="T126" s="10">
        <v>0</v>
      </c>
      <c r="U126" s="31"/>
      <c r="V126" s="10">
        <v>0</v>
      </c>
      <c r="W126" s="31"/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31"/>
      <c r="AD126" s="7">
        <v>0</v>
      </c>
      <c r="AE126" s="10">
        <v>0</v>
      </c>
      <c r="AF126" s="7">
        <v>0</v>
      </c>
      <c r="AG126" s="7">
        <v>0</v>
      </c>
      <c r="AH126" s="55">
        <v>0</v>
      </c>
      <c r="AI126" s="10">
        <v>0</v>
      </c>
      <c r="AJ126" s="7">
        <v>0</v>
      </c>
      <c r="AK126" s="7">
        <v>1159054</v>
      </c>
      <c r="AL126" s="10">
        <v>1159054</v>
      </c>
      <c r="AM126" s="31"/>
      <c r="AN126" s="31"/>
      <c r="AO126" s="7">
        <v>0</v>
      </c>
      <c r="AP126" s="10">
        <v>0</v>
      </c>
      <c r="AQ126" s="10">
        <v>1159054</v>
      </c>
      <c r="AR126" s="10">
        <v>1159054</v>
      </c>
      <c r="AS126" s="10">
        <v>23164.799999999999</v>
      </c>
      <c r="AT126" s="10">
        <v>0</v>
      </c>
      <c r="AU126" s="10">
        <v>23164.799999999999</v>
      </c>
      <c r="AV126" s="10">
        <v>0</v>
      </c>
      <c r="AW126" s="30">
        <v>0</v>
      </c>
      <c r="AX126" s="10">
        <v>0</v>
      </c>
      <c r="AY126" s="10">
        <v>0</v>
      </c>
      <c r="BA126" s="7">
        <v>0</v>
      </c>
      <c r="BB126" s="7">
        <v>67062</v>
      </c>
      <c r="BC126" s="7">
        <v>1027471</v>
      </c>
      <c r="BD126" s="10">
        <v>960409</v>
      </c>
      <c r="BE126" s="10">
        <v>960409</v>
      </c>
      <c r="BF126" s="10">
        <v>0</v>
      </c>
      <c r="BG126" s="10">
        <v>0</v>
      </c>
      <c r="BI126" s="7">
        <v>0</v>
      </c>
      <c r="BJ126" s="7">
        <v>0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55">
        <v>0</v>
      </c>
      <c r="BR126" s="7">
        <v>0</v>
      </c>
      <c r="BS126" s="7">
        <v>0</v>
      </c>
      <c r="BT126" s="7">
        <v>0</v>
      </c>
      <c r="BU126" s="7">
        <v>0</v>
      </c>
      <c r="BV126" s="31"/>
      <c r="BW126" s="7">
        <v>0</v>
      </c>
      <c r="BX126" s="31"/>
      <c r="BY126" s="7">
        <v>0</v>
      </c>
      <c r="BZ126" s="10">
        <v>0</v>
      </c>
      <c r="CB126" s="10">
        <v>0</v>
      </c>
      <c r="CC126" s="10">
        <v>0</v>
      </c>
      <c r="CD126" s="10">
        <v>0</v>
      </c>
      <c r="CE126" s="31"/>
      <c r="CF126" s="10">
        <v>0</v>
      </c>
      <c r="CG126" s="10">
        <v>0</v>
      </c>
      <c r="CH126" s="10">
        <v>0</v>
      </c>
      <c r="CI126" s="10">
        <v>0</v>
      </c>
      <c r="CJ126" s="10">
        <v>0</v>
      </c>
      <c r="CK126" s="10">
        <v>0</v>
      </c>
      <c r="CL126" s="10">
        <v>0</v>
      </c>
      <c r="CM126" s="10">
        <v>1307077</v>
      </c>
      <c r="CN126" s="10">
        <v>1307077</v>
      </c>
      <c r="CO126" s="31"/>
      <c r="CP126" s="31"/>
      <c r="CQ126" s="10">
        <v>0</v>
      </c>
      <c r="CR126" s="10">
        <v>0</v>
      </c>
      <c r="CS126" s="10">
        <v>1307077</v>
      </c>
      <c r="CT126" s="10">
        <v>1307077</v>
      </c>
      <c r="CU126" s="10">
        <v>23850</v>
      </c>
      <c r="CV126" s="10">
        <v>0</v>
      </c>
      <c r="CW126" s="10">
        <v>23850</v>
      </c>
      <c r="CX126" s="10">
        <v>0</v>
      </c>
      <c r="CY126" s="30">
        <v>0</v>
      </c>
      <c r="CZ126" s="10">
        <v>0</v>
      </c>
      <c r="DA126" s="10">
        <v>0</v>
      </c>
    </row>
    <row r="127" spans="1:105" s="6" customFormat="1" ht="13" x14ac:dyDescent="0.3">
      <c r="A127" s="27" t="s">
        <v>418</v>
      </c>
      <c r="B127" s="14">
        <v>0</v>
      </c>
      <c r="C127" s="28">
        <v>1</v>
      </c>
      <c r="D127" s="29">
        <v>44461</v>
      </c>
      <c r="E127" s="30" t="s">
        <v>292</v>
      </c>
      <c r="F127" s="56" t="s">
        <v>292</v>
      </c>
      <c r="G127" s="56" t="s">
        <v>292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55">
        <v>0</v>
      </c>
      <c r="Q127" s="7">
        <v>0</v>
      </c>
      <c r="R127" s="7">
        <v>0</v>
      </c>
      <c r="S127" s="7">
        <v>0</v>
      </c>
      <c r="T127" s="10">
        <v>0</v>
      </c>
      <c r="U127" s="31"/>
      <c r="V127" s="10">
        <v>0</v>
      </c>
      <c r="W127" s="31"/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31"/>
      <c r="AD127" s="7">
        <v>0</v>
      </c>
      <c r="AE127" s="10">
        <v>0</v>
      </c>
      <c r="AF127" s="7">
        <v>0</v>
      </c>
      <c r="AG127" s="7">
        <v>0</v>
      </c>
      <c r="AH127" s="55">
        <v>0</v>
      </c>
      <c r="AI127" s="10">
        <v>0</v>
      </c>
      <c r="AJ127" s="7">
        <v>0</v>
      </c>
      <c r="AK127" s="7">
        <v>0</v>
      </c>
      <c r="AL127" s="10">
        <v>0</v>
      </c>
      <c r="AM127" s="31"/>
      <c r="AN127" s="31"/>
      <c r="AO127" s="7">
        <v>0</v>
      </c>
      <c r="AP127" s="10">
        <v>0</v>
      </c>
      <c r="AQ127" s="10">
        <v>0</v>
      </c>
      <c r="AR127" s="10">
        <v>0</v>
      </c>
      <c r="AS127" s="10">
        <v>29316</v>
      </c>
      <c r="AT127" s="10">
        <v>0</v>
      </c>
      <c r="AU127" s="10">
        <v>29316</v>
      </c>
      <c r="AV127" s="10">
        <v>-29316</v>
      </c>
      <c r="AW127" s="30">
        <v>-1</v>
      </c>
      <c r="AX127" s="10">
        <v>1465.8000000000002</v>
      </c>
      <c r="AY127" s="10">
        <v>-27850.2</v>
      </c>
      <c r="BA127" s="7">
        <v>0</v>
      </c>
      <c r="BB127" s="7">
        <v>14579</v>
      </c>
      <c r="BC127" s="7">
        <v>45334</v>
      </c>
      <c r="BD127" s="10">
        <v>30755</v>
      </c>
      <c r="BE127" s="10">
        <v>30755</v>
      </c>
      <c r="BF127" s="10">
        <v>0</v>
      </c>
      <c r="BG127" s="10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0</v>
      </c>
      <c r="BO127" s="7">
        <v>0</v>
      </c>
      <c r="BP127" s="7">
        <v>0</v>
      </c>
      <c r="BQ127" s="55">
        <v>0</v>
      </c>
      <c r="BR127" s="7">
        <v>0</v>
      </c>
      <c r="BS127" s="7">
        <v>0</v>
      </c>
      <c r="BT127" s="7">
        <v>0</v>
      </c>
      <c r="BU127" s="7">
        <v>0</v>
      </c>
      <c r="BV127" s="31"/>
      <c r="BW127" s="7">
        <v>0</v>
      </c>
      <c r="BX127" s="31"/>
      <c r="BY127" s="7">
        <v>0</v>
      </c>
      <c r="BZ127" s="10">
        <v>0</v>
      </c>
      <c r="CB127" s="10">
        <v>0</v>
      </c>
      <c r="CC127" s="10">
        <v>0</v>
      </c>
      <c r="CD127" s="10">
        <v>0</v>
      </c>
      <c r="CE127" s="31"/>
      <c r="CF127" s="10">
        <v>0</v>
      </c>
      <c r="CG127" s="10">
        <v>0</v>
      </c>
      <c r="CH127" s="10">
        <v>0</v>
      </c>
      <c r="CI127" s="10">
        <v>0</v>
      </c>
      <c r="CJ127" s="10">
        <v>0</v>
      </c>
      <c r="CK127" s="10">
        <v>0</v>
      </c>
      <c r="CL127" s="10">
        <v>0</v>
      </c>
      <c r="CM127" s="10">
        <v>0</v>
      </c>
      <c r="CN127" s="10">
        <v>0</v>
      </c>
      <c r="CO127" s="31"/>
      <c r="CP127" s="31"/>
      <c r="CQ127" s="10">
        <v>0</v>
      </c>
      <c r="CR127" s="10">
        <v>0</v>
      </c>
      <c r="CS127" s="10">
        <v>0</v>
      </c>
      <c r="CT127" s="10">
        <v>0</v>
      </c>
      <c r="CU127" s="10">
        <v>44867</v>
      </c>
      <c r="CV127" s="10">
        <v>1465.8000000000002</v>
      </c>
      <c r="CW127" s="10">
        <v>46332.800000000003</v>
      </c>
      <c r="CX127" s="10">
        <v>-46332.800000000003</v>
      </c>
      <c r="CY127" s="30">
        <v>-1.0326698910112109</v>
      </c>
      <c r="CZ127" s="10">
        <v>2243.35</v>
      </c>
      <c r="DA127" s="10">
        <v>-44089.450000000004</v>
      </c>
    </row>
    <row r="128" spans="1:105" s="6" customFormat="1" ht="13" x14ac:dyDescent="0.3">
      <c r="A128" s="27" t="s">
        <v>65</v>
      </c>
      <c r="B128" s="14">
        <v>1</v>
      </c>
      <c r="C128" s="28">
        <v>1</v>
      </c>
      <c r="D128" s="29">
        <v>44495</v>
      </c>
      <c r="E128" s="30">
        <v>1</v>
      </c>
      <c r="F128" s="56">
        <v>1</v>
      </c>
      <c r="G128" s="56">
        <v>1</v>
      </c>
      <c r="H128" s="7">
        <v>386543.96</v>
      </c>
      <c r="I128" s="7">
        <v>10276098.41</v>
      </c>
      <c r="J128" s="7">
        <v>218182.94999999998</v>
      </c>
      <c r="K128" s="7">
        <v>0</v>
      </c>
      <c r="L128" s="7">
        <v>117996.06999999999</v>
      </c>
      <c r="M128" s="7">
        <v>1394821.4000000001</v>
      </c>
      <c r="N128" s="7">
        <v>103536.85</v>
      </c>
      <c r="O128" s="7">
        <v>0</v>
      </c>
      <c r="P128" s="55">
        <v>0</v>
      </c>
      <c r="Q128" s="7">
        <v>0</v>
      </c>
      <c r="R128" s="7">
        <v>0</v>
      </c>
      <c r="S128" s="7">
        <v>854493.65</v>
      </c>
      <c r="T128" s="10">
        <v>13351673.290000001</v>
      </c>
      <c r="U128" s="31"/>
      <c r="V128" s="10">
        <v>1800615</v>
      </c>
      <c r="W128" s="31"/>
      <c r="X128" s="10">
        <v>1800615</v>
      </c>
      <c r="Y128" s="10">
        <v>11551058.290000001</v>
      </c>
      <c r="Z128" s="10">
        <v>206192</v>
      </c>
      <c r="AA128" s="10">
        <v>0</v>
      </c>
      <c r="AB128" s="10">
        <v>0</v>
      </c>
      <c r="AC128" s="31"/>
      <c r="AD128" s="7">
        <v>0</v>
      </c>
      <c r="AE128" s="10">
        <v>2443</v>
      </c>
      <c r="AF128" s="7">
        <v>407993.67</v>
      </c>
      <c r="AG128" s="7">
        <v>1788639.8599999999</v>
      </c>
      <c r="AH128" s="55">
        <v>919506</v>
      </c>
      <c r="AI128" s="10">
        <v>0</v>
      </c>
      <c r="AJ128" s="7">
        <v>0</v>
      </c>
      <c r="AK128" s="7">
        <v>419728</v>
      </c>
      <c r="AL128" s="10">
        <v>3744502.53</v>
      </c>
      <c r="AM128" s="31"/>
      <c r="AN128" s="31"/>
      <c r="AO128" s="7">
        <v>98195.40984240282</v>
      </c>
      <c r="AP128" s="10">
        <v>98195.40984240282</v>
      </c>
      <c r="AQ128" s="10">
        <v>3646307.1201575971</v>
      </c>
      <c r="AR128" s="10">
        <v>15197365.410157599</v>
      </c>
      <c r="AS128" s="10">
        <v>9785808</v>
      </c>
      <c r="AT128" s="10">
        <v>0</v>
      </c>
      <c r="AU128" s="10">
        <v>9785808</v>
      </c>
      <c r="AV128" s="10">
        <v>0</v>
      </c>
      <c r="AW128" s="30">
        <v>0</v>
      </c>
      <c r="AX128" s="10">
        <v>0</v>
      </c>
      <c r="AY128" s="10">
        <v>0</v>
      </c>
      <c r="BA128" s="7">
        <v>0</v>
      </c>
      <c r="BB128" s="7">
        <v>9804343</v>
      </c>
      <c r="BC128" s="7">
        <v>15502687.197412953</v>
      </c>
      <c r="BD128" s="10">
        <v>5698344.1974129528</v>
      </c>
      <c r="BE128" s="10">
        <v>5698344.1974129528</v>
      </c>
      <c r="BF128" s="10">
        <v>0</v>
      </c>
      <c r="BG128" s="10">
        <v>1800615</v>
      </c>
      <c r="BI128" s="7">
        <v>562649</v>
      </c>
      <c r="BJ128" s="7">
        <v>9717416</v>
      </c>
      <c r="BK128" s="7">
        <v>273579</v>
      </c>
      <c r="BL128" s="7">
        <v>0</v>
      </c>
      <c r="BM128" s="7">
        <v>131658</v>
      </c>
      <c r="BN128" s="7">
        <v>1439951</v>
      </c>
      <c r="BO128" s="7">
        <v>83500</v>
      </c>
      <c r="BP128" s="7">
        <v>0</v>
      </c>
      <c r="BQ128" s="55">
        <v>0</v>
      </c>
      <c r="BR128" s="7">
        <v>0</v>
      </c>
      <c r="BS128" s="7">
        <v>0</v>
      </c>
      <c r="BT128" s="7">
        <v>1095270</v>
      </c>
      <c r="BU128" s="7">
        <v>13304023</v>
      </c>
      <c r="BV128" s="31"/>
      <c r="BW128" s="7">
        <v>2121720</v>
      </c>
      <c r="BX128" s="31"/>
      <c r="BY128" s="7">
        <v>2121720</v>
      </c>
      <c r="BZ128" s="10">
        <v>11182303</v>
      </c>
      <c r="CB128" s="10">
        <v>167122.79999999999</v>
      </c>
      <c r="CC128" s="10">
        <v>0</v>
      </c>
      <c r="CD128" s="10">
        <v>0</v>
      </c>
      <c r="CE128" s="31"/>
      <c r="CF128" s="10">
        <v>0</v>
      </c>
      <c r="CG128" s="10">
        <v>100000</v>
      </c>
      <c r="CH128" s="10">
        <v>459692.85</v>
      </c>
      <c r="CI128" s="10">
        <v>2141117.48</v>
      </c>
      <c r="CJ128" s="10">
        <v>1056622</v>
      </c>
      <c r="CK128" s="10">
        <v>0</v>
      </c>
      <c r="CL128" s="10">
        <v>0</v>
      </c>
      <c r="CM128" s="10">
        <v>459722</v>
      </c>
      <c r="CN128" s="10">
        <v>4384277.13</v>
      </c>
      <c r="CO128" s="31"/>
      <c r="CP128" s="31"/>
      <c r="CQ128" s="10">
        <v>98524.655928904423</v>
      </c>
      <c r="CR128" s="10">
        <v>98524.655928904423</v>
      </c>
      <c r="CS128" s="10">
        <v>4285752.4740710957</v>
      </c>
      <c r="CT128" s="10">
        <v>15468055.474071097</v>
      </c>
      <c r="CU128" s="10">
        <v>9760072</v>
      </c>
      <c r="CV128" s="10">
        <v>0</v>
      </c>
      <c r="CW128" s="10">
        <v>9760072</v>
      </c>
      <c r="CX128" s="10">
        <v>0</v>
      </c>
      <c r="CY128" s="30">
        <v>0</v>
      </c>
      <c r="CZ128" s="10">
        <v>0</v>
      </c>
      <c r="DA128" s="10">
        <v>0</v>
      </c>
    </row>
    <row r="129" spans="1:105" s="6" customFormat="1" ht="13" x14ac:dyDescent="0.3">
      <c r="A129" s="27" t="s">
        <v>419</v>
      </c>
      <c r="B129" s="14">
        <v>0</v>
      </c>
      <c r="C129" s="28">
        <v>1</v>
      </c>
      <c r="D129" s="29">
        <v>44508</v>
      </c>
      <c r="E129" s="30" t="s">
        <v>292</v>
      </c>
      <c r="F129" s="56" t="s">
        <v>292</v>
      </c>
      <c r="G129" s="56" t="s">
        <v>292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55">
        <v>0</v>
      </c>
      <c r="Q129" s="7">
        <v>0</v>
      </c>
      <c r="R129" s="7">
        <v>0</v>
      </c>
      <c r="S129" s="7">
        <v>0</v>
      </c>
      <c r="T129" s="10">
        <v>0</v>
      </c>
      <c r="U129" s="31"/>
      <c r="V129" s="10">
        <v>0</v>
      </c>
      <c r="W129" s="31"/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31"/>
      <c r="AD129" s="7">
        <v>0</v>
      </c>
      <c r="AE129" s="10">
        <v>0</v>
      </c>
      <c r="AF129" s="7">
        <v>0</v>
      </c>
      <c r="AG129" s="7">
        <v>0</v>
      </c>
      <c r="AH129" s="55">
        <v>0</v>
      </c>
      <c r="AI129" s="10">
        <v>0</v>
      </c>
      <c r="AJ129" s="7">
        <v>0</v>
      </c>
      <c r="AK129" s="7">
        <v>0</v>
      </c>
      <c r="AL129" s="10">
        <v>0</v>
      </c>
      <c r="AM129" s="31"/>
      <c r="AN129" s="31"/>
      <c r="AO129" s="7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v>0</v>
      </c>
      <c r="AV129" s="10">
        <v>0</v>
      </c>
      <c r="AW129" s="30">
        <v>0</v>
      </c>
      <c r="AX129" s="10">
        <v>0</v>
      </c>
      <c r="AY129" s="10">
        <v>0</v>
      </c>
      <c r="BA129" s="7">
        <v>0</v>
      </c>
      <c r="BB129" s="7">
        <v>0</v>
      </c>
      <c r="BC129" s="7">
        <v>0</v>
      </c>
      <c r="BD129" s="10">
        <v>0</v>
      </c>
      <c r="BE129" s="10">
        <v>0</v>
      </c>
      <c r="BF129" s="10">
        <v>0</v>
      </c>
      <c r="BG129" s="10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v>0</v>
      </c>
      <c r="BP129" s="7">
        <v>0</v>
      </c>
      <c r="BQ129" s="55">
        <v>0</v>
      </c>
      <c r="BR129" s="7">
        <v>0</v>
      </c>
      <c r="BS129" s="7">
        <v>0</v>
      </c>
      <c r="BT129" s="7">
        <v>0</v>
      </c>
      <c r="BU129" s="7">
        <v>0</v>
      </c>
      <c r="BV129" s="31"/>
      <c r="BW129" s="7">
        <v>0</v>
      </c>
      <c r="BX129" s="31"/>
      <c r="BY129" s="7">
        <v>0</v>
      </c>
      <c r="BZ129" s="10">
        <v>0</v>
      </c>
      <c r="CB129" s="10">
        <v>0</v>
      </c>
      <c r="CC129" s="10">
        <v>0</v>
      </c>
      <c r="CD129" s="10">
        <v>0</v>
      </c>
      <c r="CE129" s="31"/>
      <c r="CF129" s="10">
        <v>0</v>
      </c>
      <c r="CG129" s="10">
        <v>0</v>
      </c>
      <c r="CH129" s="10">
        <v>0</v>
      </c>
      <c r="CI129" s="10">
        <v>0</v>
      </c>
      <c r="CJ129" s="10">
        <v>0</v>
      </c>
      <c r="CK129" s="10">
        <v>0</v>
      </c>
      <c r="CL129" s="10">
        <v>0</v>
      </c>
      <c r="CM129" s="10">
        <v>0</v>
      </c>
      <c r="CN129" s="10">
        <v>0</v>
      </c>
      <c r="CO129" s="31"/>
      <c r="CP129" s="31"/>
      <c r="CQ129" s="10">
        <v>0</v>
      </c>
      <c r="CR129" s="10">
        <v>0</v>
      </c>
      <c r="CS129" s="10">
        <v>0</v>
      </c>
      <c r="CT129" s="10">
        <v>0</v>
      </c>
      <c r="CU129" s="10">
        <v>0</v>
      </c>
      <c r="CV129" s="10">
        <v>0</v>
      </c>
      <c r="CW129" s="10">
        <v>0</v>
      </c>
      <c r="CX129" s="10">
        <v>0</v>
      </c>
      <c r="CY129" s="30">
        <v>0</v>
      </c>
      <c r="CZ129" s="10">
        <v>0</v>
      </c>
      <c r="DA129" s="10">
        <v>0</v>
      </c>
    </row>
    <row r="130" spans="1:105" s="6" customFormat="1" ht="13" x14ac:dyDescent="0.3">
      <c r="A130" s="27" t="s">
        <v>66</v>
      </c>
      <c r="B130" s="14">
        <v>1</v>
      </c>
      <c r="C130" s="28">
        <v>1</v>
      </c>
      <c r="D130" s="29">
        <v>44496</v>
      </c>
      <c r="E130" s="30">
        <v>1</v>
      </c>
      <c r="F130" s="56">
        <v>1</v>
      </c>
      <c r="G130" s="56">
        <v>1</v>
      </c>
      <c r="H130" s="7">
        <v>229584</v>
      </c>
      <c r="I130" s="7">
        <v>3941450</v>
      </c>
      <c r="J130" s="7">
        <v>89185</v>
      </c>
      <c r="K130" s="7">
        <v>0</v>
      </c>
      <c r="L130" s="7">
        <v>12535</v>
      </c>
      <c r="M130" s="7">
        <v>67227</v>
      </c>
      <c r="N130" s="7">
        <v>0</v>
      </c>
      <c r="O130" s="7">
        <v>0</v>
      </c>
      <c r="P130" s="55">
        <v>0</v>
      </c>
      <c r="Q130" s="7">
        <v>0</v>
      </c>
      <c r="R130" s="7">
        <v>0</v>
      </c>
      <c r="S130" s="7">
        <v>98236</v>
      </c>
      <c r="T130" s="10">
        <v>4438217</v>
      </c>
      <c r="U130" s="31"/>
      <c r="V130" s="10">
        <v>0</v>
      </c>
      <c r="W130" s="31"/>
      <c r="X130" s="10">
        <v>0</v>
      </c>
      <c r="Y130" s="10">
        <v>4438217</v>
      </c>
      <c r="Z130" s="10">
        <v>114258</v>
      </c>
      <c r="AA130" s="10">
        <v>0</v>
      </c>
      <c r="AB130" s="10">
        <v>0</v>
      </c>
      <c r="AC130" s="31"/>
      <c r="AD130" s="7">
        <v>0</v>
      </c>
      <c r="AE130" s="10">
        <v>6829</v>
      </c>
      <c r="AF130" s="7">
        <v>197255</v>
      </c>
      <c r="AG130" s="7">
        <v>368316</v>
      </c>
      <c r="AH130" s="55">
        <v>49629.840000000004</v>
      </c>
      <c r="AI130" s="10">
        <v>0</v>
      </c>
      <c r="AJ130" s="7">
        <v>0</v>
      </c>
      <c r="AK130" s="7">
        <v>419789</v>
      </c>
      <c r="AL130" s="10">
        <v>1156076.8399999999</v>
      </c>
      <c r="AM130" s="31"/>
      <c r="AN130" s="31"/>
      <c r="AO130" s="7">
        <v>18964.080123222491</v>
      </c>
      <c r="AP130" s="10">
        <v>18964.080123222491</v>
      </c>
      <c r="AQ130" s="10">
        <v>1137112.7598767774</v>
      </c>
      <c r="AR130" s="10">
        <v>5575329.7598767774</v>
      </c>
      <c r="AS130" s="10">
        <v>4013848</v>
      </c>
      <c r="AT130" s="10">
        <v>0</v>
      </c>
      <c r="AU130" s="10">
        <v>4013848</v>
      </c>
      <c r="AV130" s="10">
        <v>0</v>
      </c>
      <c r="AW130" s="30">
        <v>0</v>
      </c>
      <c r="AX130" s="10">
        <v>0</v>
      </c>
      <c r="AY130" s="10">
        <v>0</v>
      </c>
      <c r="BA130" s="7">
        <v>0</v>
      </c>
      <c r="BB130" s="7">
        <v>3899651</v>
      </c>
      <c r="BC130" s="7">
        <v>5431095.2747527566</v>
      </c>
      <c r="BD130" s="10">
        <v>1531444.2747527566</v>
      </c>
      <c r="BE130" s="10">
        <v>1531444.2747527566</v>
      </c>
      <c r="BF130" s="10">
        <v>0</v>
      </c>
      <c r="BG130" s="10">
        <v>0</v>
      </c>
      <c r="BI130" s="7">
        <v>293889</v>
      </c>
      <c r="BJ130" s="7">
        <v>4109068</v>
      </c>
      <c r="BK130" s="7">
        <v>63019</v>
      </c>
      <c r="BL130" s="7">
        <v>0</v>
      </c>
      <c r="BM130" s="7">
        <v>35000</v>
      </c>
      <c r="BN130" s="7">
        <v>135052</v>
      </c>
      <c r="BO130" s="7">
        <v>0</v>
      </c>
      <c r="BP130" s="7">
        <v>0</v>
      </c>
      <c r="BQ130" s="55">
        <v>0</v>
      </c>
      <c r="BR130" s="7">
        <v>0</v>
      </c>
      <c r="BS130" s="7">
        <v>0</v>
      </c>
      <c r="BT130" s="7">
        <v>0</v>
      </c>
      <c r="BU130" s="7">
        <v>4636028</v>
      </c>
      <c r="BV130" s="31"/>
      <c r="BW130" s="7">
        <v>0</v>
      </c>
      <c r="BX130" s="31"/>
      <c r="BY130" s="7">
        <v>0</v>
      </c>
      <c r="BZ130" s="10">
        <v>4636028</v>
      </c>
      <c r="CB130" s="10">
        <v>131152</v>
      </c>
      <c r="CC130" s="10">
        <v>0</v>
      </c>
      <c r="CD130" s="10">
        <v>0</v>
      </c>
      <c r="CE130" s="31"/>
      <c r="CF130" s="10">
        <v>0</v>
      </c>
      <c r="CG130" s="10">
        <v>8152</v>
      </c>
      <c r="CH130" s="10">
        <v>210855</v>
      </c>
      <c r="CI130" s="10">
        <v>445796</v>
      </c>
      <c r="CJ130" s="10">
        <v>79200</v>
      </c>
      <c r="CK130" s="10">
        <v>0</v>
      </c>
      <c r="CL130" s="10">
        <v>0</v>
      </c>
      <c r="CM130" s="10">
        <v>500867</v>
      </c>
      <c r="CN130" s="10">
        <v>1376022</v>
      </c>
      <c r="CO130" s="31"/>
      <c r="CP130" s="31"/>
      <c r="CQ130" s="10">
        <v>44056.121380246848</v>
      </c>
      <c r="CR130" s="10">
        <v>44056.121380246848</v>
      </c>
      <c r="CS130" s="10">
        <v>1331965.8786197531</v>
      </c>
      <c r="CT130" s="10">
        <v>5967993.8786197528</v>
      </c>
      <c r="CU130" s="10">
        <v>4054949</v>
      </c>
      <c r="CV130" s="10">
        <v>0</v>
      </c>
      <c r="CW130" s="10">
        <v>4054949</v>
      </c>
      <c r="CX130" s="10">
        <v>0</v>
      </c>
      <c r="CY130" s="30">
        <v>0</v>
      </c>
      <c r="CZ130" s="10">
        <v>0</v>
      </c>
      <c r="DA130" s="10">
        <v>0</v>
      </c>
    </row>
    <row r="131" spans="1:105" s="6" customFormat="1" ht="13" x14ac:dyDescent="0.3">
      <c r="A131" s="27" t="s">
        <v>67</v>
      </c>
      <c r="B131" s="14">
        <v>1</v>
      </c>
      <c r="C131" s="28">
        <v>1</v>
      </c>
      <c r="D131" s="29">
        <v>44501</v>
      </c>
      <c r="E131" s="30">
        <v>1</v>
      </c>
      <c r="F131" s="56">
        <v>0.96191545247317722</v>
      </c>
      <c r="G131" s="56">
        <v>1</v>
      </c>
      <c r="H131" s="7">
        <v>2815965.64</v>
      </c>
      <c r="I131" s="7">
        <v>69058334.359999985</v>
      </c>
      <c r="J131" s="7">
        <v>2265576.3800000004</v>
      </c>
      <c r="K131" s="7">
        <v>0</v>
      </c>
      <c r="L131" s="7">
        <v>2171210.48</v>
      </c>
      <c r="M131" s="7">
        <v>10019496.690000001</v>
      </c>
      <c r="N131" s="7">
        <v>47948.23</v>
      </c>
      <c r="O131" s="7">
        <v>0</v>
      </c>
      <c r="P131" s="55">
        <v>0</v>
      </c>
      <c r="Q131" s="7">
        <v>0</v>
      </c>
      <c r="R131" s="7">
        <v>0</v>
      </c>
      <c r="S131" s="7">
        <v>7859570.7299999995</v>
      </c>
      <c r="T131" s="10">
        <v>94238102.50999999</v>
      </c>
      <c r="U131" s="31"/>
      <c r="V131" s="10">
        <v>0</v>
      </c>
      <c r="W131" s="31"/>
      <c r="X131" s="10">
        <v>0</v>
      </c>
      <c r="Y131" s="10">
        <v>94238102.50999999</v>
      </c>
      <c r="Z131" s="10">
        <v>249264</v>
      </c>
      <c r="AA131" s="10">
        <v>0</v>
      </c>
      <c r="AB131" s="10">
        <v>0</v>
      </c>
      <c r="AC131" s="31"/>
      <c r="AD131" s="7">
        <v>0</v>
      </c>
      <c r="AE131" s="10">
        <v>873837</v>
      </c>
      <c r="AF131" s="7">
        <v>3803564</v>
      </c>
      <c r="AG131" s="7">
        <v>11578846.34</v>
      </c>
      <c r="AH131" s="55">
        <v>4453589</v>
      </c>
      <c r="AI131" s="10">
        <v>0</v>
      </c>
      <c r="AJ131" s="7">
        <v>0</v>
      </c>
      <c r="AK131" s="7">
        <v>5331411</v>
      </c>
      <c r="AL131" s="10">
        <v>26290511.34</v>
      </c>
      <c r="AM131" s="31"/>
      <c r="AN131" s="31"/>
      <c r="AO131" s="7">
        <v>380421.98533599934</v>
      </c>
      <c r="AP131" s="10">
        <v>380421.98533599934</v>
      </c>
      <c r="AQ131" s="10">
        <v>25910089.354664002</v>
      </c>
      <c r="AR131" s="10">
        <v>120148191.86466399</v>
      </c>
      <c r="AS131" s="10">
        <v>107185066</v>
      </c>
      <c r="AT131" s="10">
        <v>0</v>
      </c>
      <c r="AU131" s="10">
        <v>107185066</v>
      </c>
      <c r="AV131" s="10">
        <v>0</v>
      </c>
      <c r="AW131" s="30">
        <v>0</v>
      </c>
      <c r="AX131" s="10">
        <v>0</v>
      </c>
      <c r="AY131" s="10">
        <v>0</v>
      </c>
      <c r="BA131" s="7">
        <v>45151.54</v>
      </c>
      <c r="BB131" s="7">
        <v>100463268</v>
      </c>
      <c r="BC131" s="7">
        <v>108679510.08851385</v>
      </c>
      <c r="BD131" s="10">
        <v>8216242.0885138512</v>
      </c>
      <c r="BE131" s="10">
        <v>8171090.5485138511</v>
      </c>
      <c r="BF131" s="10">
        <v>0</v>
      </c>
      <c r="BG131" s="10">
        <v>0</v>
      </c>
      <c r="BI131" s="7">
        <v>4682196.9552537594</v>
      </c>
      <c r="BJ131" s="7">
        <v>73791089.879999995</v>
      </c>
      <c r="BK131" s="7">
        <v>2899931.17</v>
      </c>
      <c r="BL131" s="7">
        <v>0</v>
      </c>
      <c r="BM131" s="7">
        <v>1919168.1099999999</v>
      </c>
      <c r="BN131" s="7">
        <v>5028339.4124139557</v>
      </c>
      <c r="BO131" s="7">
        <v>24047.886311829432</v>
      </c>
      <c r="BP131" s="7">
        <v>0</v>
      </c>
      <c r="BQ131" s="55">
        <v>0</v>
      </c>
      <c r="BR131" s="7">
        <v>0</v>
      </c>
      <c r="BS131" s="7">
        <v>0</v>
      </c>
      <c r="BT131" s="7">
        <v>5561643</v>
      </c>
      <c r="BU131" s="7">
        <v>93906416.413979545</v>
      </c>
      <c r="BV131" s="31"/>
      <c r="BW131" s="7">
        <v>0</v>
      </c>
      <c r="BX131" s="31"/>
      <c r="BY131" s="7">
        <v>0</v>
      </c>
      <c r="BZ131" s="10">
        <v>93906416.413979545</v>
      </c>
      <c r="CB131" s="10">
        <v>255648.26980379631</v>
      </c>
      <c r="CC131" s="10">
        <v>0</v>
      </c>
      <c r="CD131" s="10">
        <v>0</v>
      </c>
      <c r="CE131" s="31"/>
      <c r="CF131" s="10">
        <v>0</v>
      </c>
      <c r="CG131" s="10">
        <v>784460.32788547303</v>
      </c>
      <c r="CH131" s="10">
        <v>4312953.781070319</v>
      </c>
      <c r="CI131" s="10">
        <v>11546723.433126437</v>
      </c>
      <c r="CJ131" s="10">
        <v>4632241.4152942887</v>
      </c>
      <c r="CK131" s="10">
        <v>0</v>
      </c>
      <c r="CL131" s="10">
        <v>0</v>
      </c>
      <c r="CM131" s="10">
        <v>6035105</v>
      </c>
      <c r="CN131" s="10">
        <v>27567132.227180313</v>
      </c>
      <c r="CO131" s="31"/>
      <c r="CP131" s="31"/>
      <c r="CQ131" s="10">
        <v>952768.50540810928</v>
      </c>
      <c r="CR131" s="10">
        <v>952768.50540810928</v>
      </c>
      <c r="CS131" s="10">
        <v>26614363.721772205</v>
      </c>
      <c r="CT131" s="10">
        <v>120520780.13575175</v>
      </c>
      <c r="CU131" s="10">
        <v>109839438</v>
      </c>
      <c r="CV131" s="10">
        <v>0</v>
      </c>
      <c r="CW131" s="10">
        <v>109839438</v>
      </c>
      <c r="CX131" s="10">
        <v>0</v>
      </c>
      <c r="CY131" s="30">
        <v>0</v>
      </c>
      <c r="CZ131" s="10">
        <v>0</v>
      </c>
      <c r="DA131" s="10">
        <v>0</v>
      </c>
    </row>
    <row r="132" spans="1:105" s="6" customFormat="1" ht="13" x14ac:dyDescent="0.3">
      <c r="A132" s="27" t="s">
        <v>306</v>
      </c>
      <c r="B132" s="14">
        <v>0</v>
      </c>
      <c r="C132" s="28">
        <v>1</v>
      </c>
      <c r="D132" s="29">
        <v>44460</v>
      </c>
      <c r="E132" s="30" t="s">
        <v>292</v>
      </c>
      <c r="F132" s="56" t="s">
        <v>292</v>
      </c>
      <c r="G132" s="56" t="s">
        <v>292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55">
        <v>0</v>
      </c>
      <c r="Q132" s="7">
        <v>0</v>
      </c>
      <c r="R132" s="7">
        <v>0</v>
      </c>
      <c r="S132" s="7">
        <v>0</v>
      </c>
      <c r="T132" s="10">
        <v>0</v>
      </c>
      <c r="U132" s="31"/>
      <c r="V132" s="10">
        <v>0</v>
      </c>
      <c r="W132" s="31"/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31"/>
      <c r="AD132" s="7">
        <v>0</v>
      </c>
      <c r="AE132" s="10">
        <v>0</v>
      </c>
      <c r="AF132" s="7">
        <v>0</v>
      </c>
      <c r="AG132" s="7">
        <v>0</v>
      </c>
      <c r="AH132" s="55">
        <v>0</v>
      </c>
      <c r="AI132" s="10">
        <v>0</v>
      </c>
      <c r="AJ132" s="7">
        <v>0</v>
      </c>
      <c r="AK132" s="7">
        <v>77339.17</v>
      </c>
      <c r="AL132" s="10">
        <v>77339.17</v>
      </c>
      <c r="AM132" s="31"/>
      <c r="AN132" s="31"/>
      <c r="AO132" s="7">
        <v>0</v>
      </c>
      <c r="AP132" s="10">
        <v>0</v>
      </c>
      <c r="AQ132" s="10">
        <v>77339.17</v>
      </c>
      <c r="AR132" s="10">
        <v>77339.17</v>
      </c>
      <c r="AS132" s="10">
        <v>14658</v>
      </c>
      <c r="AT132" s="10">
        <v>1168.3579999999999</v>
      </c>
      <c r="AU132" s="10">
        <v>15826.358</v>
      </c>
      <c r="AV132" s="10">
        <v>0</v>
      </c>
      <c r="AW132" s="30">
        <v>0</v>
      </c>
      <c r="AX132" s="10">
        <v>0</v>
      </c>
      <c r="AY132" s="10">
        <v>0</v>
      </c>
      <c r="BA132" s="7">
        <v>0</v>
      </c>
      <c r="BB132" s="7">
        <v>1168.3579999999999</v>
      </c>
      <c r="BC132" s="7">
        <v>0</v>
      </c>
      <c r="BD132" s="10">
        <v>-1168.3579999999999</v>
      </c>
      <c r="BE132" s="10">
        <v>-1168.3579999999999</v>
      </c>
      <c r="BF132" s="10">
        <v>0</v>
      </c>
      <c r="BG132" s="10">
        <v>0</v>
      </c>
      <c r="BI132" s="7">
        <v>0</v>
      </c>
      <c r="BJ132" s="7">
        <v>0</v>
      </c>
      <c r="BK132" s="7">
        <v>0</v>
      </c>
      <c r="BL132" s="7">
        <v>0</v>
      </c>
      <c r="BM132" s="7">
        <v>0</v>
      </c>
      <c r="BN132" s="7">
        <v>0</v>
      </c>
      <c r="BO132" s="7">
        <v>0</v>
      </c>
      <c r="BP132" s="7">
        <v>0</v>
      </c>
      <c r="BQ132" s="55">
        <v>0</v>
      </c>
      <c r="BR132" s="7">
        <v>0</v>
      </c>
      <c r="BS132" s="7">
        <v>0</v>
      </c>
      <c r="BT132" s="7">
        <v>0</v>
      </c>
      <c r="BU132" s="7">
        <v>0</v>
      </c>
      <c r="BV132" s="31"/>
      <c r="BW132" s="7">
        <v>0</v>
      </c>
      <c r="BX132" s="31"/>
      <c r="BY132" s="7">
        <v>0</v>
      </c>
      <c r="BZ132" s="10">
        <v>0</v>
      </c>
      <c r="CB132" s="10">
        <v>0</v>
      </c>
      <c r="CC132" s="10">
        <v>0</v>
      </c>
      <c r="CD132" s="10">
        <v>0</v>
      </c>
      <c r="CE132" s="31"/>
      <c r="CF132" s="10">
        <v>0</v>
      </c>
      <c r="CG132" s="10">
        <v>0</v>
      </c>
      <c r="CH132" s="10">
        <v>0</v>
      </c>
      <c r="CI132" s="10">
        <v>0</v>
      </c>
      <c r="CJ132" s="10">
        <v>0</v>
      </c>
      <c r="CK132" s="10">
        <v>0</v>
      </c>
      <c r="CL132" s="10">
        <v>0</v>
      </c>
      <c r="CM132" s="10">
        <v>72635.929999999993</v>
      </c>
      <c r="CN132" s="10">
        <v>72635.929999999993</v>
      </c>
      <c r="CO132" s="31"/>
      <c r="CP132" s="31"/>
      <c r="CQ132" s="10">
        <v>0</v>
      </c>
      <c r="CR132" s="10">
        <v>0</v>
      </c>
      <c r="CS132" s="10">
        <v>72635.929999999993</v>
      </c>
      <c r="CT132" s="10">
        <v>72635.929999999993</v>
      </c>
      <c r="CU132" s="10">
        <v>59842</v>
      </c>
      <c r="CV132" s="10">
        <v>0</v>
      </c>
      <c r="CW132" s="10">
        <v>59842</v>
      </c>
      <c r="CX132" s="10">
        <v>0</v>
      </c>
      <c r="CY132" s="30">
        <v>0</v>
      </c>
      <c r="CZ132" s="10">
        <v>0</v>
      </c>
      <c r="DA132" s="10">
        <v>0</v>
      </c>
    </row>
    <row r="133" spans="1:105" s="6" customFormat="1" ht="13" x14ac:dyDescent="0.3">
      <c r="A133" s="27" t="s">
        <v>420</v>
      </c>
      <c r="B133" s="14">
        <v>0</v>
      </c>
      <c r="C133" s="28">
        <v>1</v>
      </c>
      <c r="D133" s="29">
        <v>44569</v>
      </c>
      <c r="E133" s="30" t="s">
        <v>292</v>
      </c>
      <c r="F133" s="56" t="s">
        <v>292</v>
      </c>
      <c r="G133" s="56" t="s">
        <v>292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55">
        <v>0</v>
      </c>
      <c r="Q133" s="7">
        <v>0</v>
      </c>
      <c r="R133" s="7">
        <v>0</v>
      </c>
      <c r="S133" s="7">
        <v>0</v>
      </c>
      <c r="T133" s="10">
        <v>0</v>
      </c>
      <c r="U133" s="31"/>
      <c r="V133" s="10">
        <v>0</v>
      </c>
      <c r="W133" s="31"/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31"/>
      <c r="AD133" s="7">
        <v>0</v>
      </c>
      <c r="AE133" s="10">
        <v>0</v>
      </c>
      <c r="AF133" s="7">
        <v>0</v>
      </c>
      <c r="AG133" s="7">
        <v>0</v>
      </c>
      <c r="AH133" s="55">
        <v>0</v>
      </c>
      <c r="AI133" s="10">
        <v>0</v>
      </c>
      <c r="AJ133" s="7">
        <v>0</v>
      </c>
      <c r="AK133" s="7">
        <v>70215.09</v>
      </c>
      <c r="AL133" s="10">
        <v>70215.09</v>
      </c>
      <c r="AM133" s="31"/>
      <c r="AN133" s="31"/>
      <c r="AO133" s="7">
        <v>0</v>
      </c>
      <c r="AP133" s="10">
        <v>0</v>
      </c>
      <c r="AQ133" s="10">
        <v>70215.09</v>
      </c>
      <c r="AR133" s="10">
        <v>70215.09</v>
      </c>
      <c r="AS133" s="10">
        <v>0</v>
      </c>
      <c r="AT133" s="10">
        <v>0</v>
      </c>
      <c r="AU133" s="10">
        <v>0</v>
      </c>
      <c r="AV133" s="10">
        <v>0</v>
      </c>
      <c r="AW133" s="30">
        <v>0</v>
      </c>
      <c r="AX133" s="10">
        <v>0</v>
      </c>
      <c r="AY133" s="10">
        <v>0</v>
      </c>
      <c r="BA133" s="7">
        <v>0</v>
      </c>
      <c r="BB133" s="7">
        <v>0</v>
      </c>
      <c r="BC133" s="7">
        <v>0</v>
      </c>
      <c r="BD133" s="10">
        <v>0</v>
      </c>
      <c r="BE133" s="10">
        <v>0</v>
      </c>
      <c r="BF133" s="10">
        <v>0</v>
      </c>
      <c r="BG133" s="10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0</v>
      </c>
      <c r="BP133" s="7">
        <v>0</v>
      </c>
      <c r="BQ133" s="55">
        <v>0</v>
      </c>
      <c r="BR133" s="7">
        <v>0</v>
      </c>
      <c r="BS133" s="7">
        <v>0</v>
      </c>
      <c r="BT133" s="7">
        <v>0</v>
      </c>
      <c r="BU133" s="7">
        <v>0</v>
      </c>
      <c r="BV133" s="31"/>
      <c r="BW133" s="7">
        <v>0</v>
      </c>
      <c r="BX133" s="31"/>
      <c r="BY133" s="7">
        <v>0</v>
      </c>
      <c r="BZ133" s="10">
        <v>0</v>
      </c>
      <c r="CB133" s="10">
        <v>0</v>
      </c>
      <c r="CC133" s="10">
        <v>0</v>
      </c>
      <c r="CD133" s="10">
        <v>0</v>
      </c>
      <c r="CE133" s="31"/>
      <c r="CF133" s="10">
        <v>0</v>
      </c>
      <c r="CG133" s="10">
        <v>0</v>
      </c>
      <c r="CH133" s="10">
        <v>0</v>
      </c>
      <c r="CI133" s="10">
        <v>0</v>
      </c>
      <c r="CJ133" s="10">
        <v>0</v>
      </c>
      <c r="CK133" s="10">
        <v>0</v>
      </c>
      <c r="CL133" s="10">
        <v>0</v>
      </c>
      <c r="CM133" s="10">
        <v>66235</v>
      </c>
      <c r="CN133" s="10">
        <v>66235</v>
      </c>
      <c r="CO133" s="31"/>
      <c r="CP133" s="31"/>
      <c r="CQ133" s="10">
        <v>0</v>
      </c>
      <c r="CR133" s="10">
        <v>0</v>
      </c>
      <c r="CS133" s="10">
        <v>66235</v>
      </c>
      <c r="CT133" s="10">
        <v>66235</v>
      </c>
      <c r="CU133" s="10">
        <v>0</v>
      </c>
      <c r="CV133" s="10">
        <v>0</v>
      </c>
      <c r="CW133" s="10">
        <v>0</v>
      </c>
      <c r="CX133" s="10">
        <v>0</v>
      </c>
      <c r="CY133" s="30">
        <v>0</v>
      </c>
      <c r="CZ133" s="10">
        <v>0</v>
      </c>
      <c r="DA133" s="10">
        <v>0</v>
      </c>
    </row>
    <row r="134" spans="1:105" s="6" customFormat="1" ht="13" x14ac:dyDescent="0.3">
      <c r="A134" s="27" t="s">
        <v>68</v>
      </c>
      <c r="B134" s="14">
        <v>1</v>
      </c>
      <c r="C134" s="28">
        <v>1</v>
      </c>
      <c r="D134" s="29">
        <v>44515</v>
      </c>
      <c r="E134" s="30">
        <v>1</v>
      </c>
      <c r="F134" s="56">
        <v>1</v>
      </c>
      <c r="G134" s="56">
        <v>1</v>
      </c>
      <c r="H134" s="7">
        <v>1338453</v>
      </c>
      <c r="I134" s="7">
        <v>43674771</v>
      </c>
      <c r="J134" s="7">
        <v>859545</v>
      </c>
      <c r="K134" s="7">
        <v>0</v>
      </c>
      <c r="L134" s="7">
        <v>1003277</v>
      </c>
      <c r="M134" s="7">
        <v>4192661</v>
      </c>
      <c r="N134" s="7">
        <v>124715</v>
      </c>
      <c r="O134" s="7">
        <v>0</v>
      </c>
      <c r="P134" s="55">
        <v>0</v>
      </c>
      <c r="Q134" s="7">
        <v>69250</v>
      </c>
      <c r="R134" s="7">
        <v>0</v>
      </c>
      <c r="S134" s="7">
        <v>2509521</v>
      </c>
      <c r="T134" s="10">
        <v>53772193</v>
      </c>
      <c r="U134" s="31"/>
      <c r="V134" s="10">
        <v>30000</v>
      </c>
      <c r="W134" s="31"/>
      <c r="X134" s="10">
        <v>30000</v>
      </c>
      <c r="Y134" s="10">
        <v>53742193</v>
      </c>
      <c r="Z134" s="10">
        <v>414683</v>
      </c>
      <c r="AA134" s="10">
        <v>0</v>
      </c>
      <c r="AB134" s="10">
        <v>0</v>
      </c>
      <c r="AC134" s="31"/>
      <c r="AD134" s="7">
        <v>0</v>
      </c>
      <c r="AE134" s="10">
        <v>0</v>
      </c>
      <c r="AF134" s="7">
        <v>913182</v>
      </c>
      <c r="AG134" s="7">
        <v>3136581</v>
      </c>
      <c r="AH134" s="55">
        <v>856448.58000000007</v>
      </c>
      <c r="AI134" s="10">
        <v>0</v>
      </c>
      <c r="AJ134" s="7">
        <v>0</v>
      </c>
      <c r="AK134" s="7">
        <v>207103</v>
      </c>
      <c r="AL134" s="10">
        <v>5527997.5800000001</v>
      </c>
      <c r="AM134" s="31"/>
      <c r="AN134" s="31"/>
      <c r="AO134" s="7">
        <v>16855.11280402806</v>
      </c>
      <c r="AP134" s="10">
        <v>16855.11280402806</v>
      </c>
      <c r="AQ134" s="10">
        <v>5511142.4671959719</v>
      </c>
      <c r="AR134" s="10">
        <v>59253335.467195973</v>
      </c>
      <c r="AS134" s="10">
        <v>45460704</v>
      </c>
      <c r="AT134" s="10">
        <v>0</v>
      </c>
      <c r="AU134" s="10">
        <v>45460704</v>
      </c>
      <c r="AV134" s="10">
        <v>0</v>
      </c>
      <c r="AW134" s="30">
        <v>0</v>
      </c>
      <c r="AX134" s="10">
        <v>0</v>
      </c>
      <c r="AY134" s="10">
        <v>0</v>
      </c>
      <c r="BA134" s="7">
        <v>64599</v>
      </c>
      <c r="BB134" s="7">
        <v>43963593</v>
      </c>
      <c r="BC134" s="7">
        <v>57303936.329539567</v>
      </c>
      <c r="BD134" s="10">
        <v>13340343.329539567</v>
      </c>
      <c r="BE134" s="10">
        <v>13275744.329539567</v>
      </c>
      <c r="BF134" s="10">
        <v>0</v>
      </c>
      <c r="BG134" s="10">
        <v>30000</v>
      </c>
      <c r="BI134" s="7">
        <v>1628547</v>
      </c>
      <c r="BJ134" s="7">
        <v>48117630</v>
      </c>
      <c r="BK134" s="7">
        <v>818896</v>
      </c>
      <c r="BL134" s="7">
        <v>0</v>
      </c>
      <c r="BM134" s="7">
        <v>912296</v>
      </c>
      <c r="BN134" s="7">
        <v>5853327</v>
      </c>
      <c r="BO134" s="7">
        <v>100153</v>
      </c>
      <c r="BP134" s="7">
        <v>0</v>
      </c>
      <c r="BQ134" s="55">
        <v>0</v>
      </c>
      <c r="BR134" s="7">
        <v>58801</v>
      </c>
      <c r="BS134" s="7">
        <v>0</v>
      </c>
      <c r="BT134" s="7">
        <v>2871470</v>
      </c>
      <c r="BU134" s="7">
        <v>60361120</v>
      </c>
      <c r="BV134" s="31"/>
      <c r="BW134" s="7">
        <v>30000</v>
      </c>
      <c r="BX134" s="31"/>
      <c r="BY134" s="7">
        <v>30000</v>
      </c>
      <c r="BZ134" s="10">
        <v>60331120</v>
      </c>
      <c r="CB134" s="10">
        <v>632404</v>
      </c>
      <c r="CC134" s="10">
        <v>0</v>
      </c>
      <c r="CD134" s="10">
        <v>0</v>
      </c>
      <c r="CE134" s="31"/>
      <c r="CF134" s="10">
        <v>0</v>
      </c>
      <c r="CG134" s="10">
        <v>0</v>
      </c>
      <c r="CH134" s="10">
        <v>976437</v>
      </c>
      <c r="CI134" s="10">
        <v>3299004</v>
      </c>
      <c r="CJ134" s="10">
        <v>1098011</v>
      </c>
      <c r="CK134" s="10">
        <v>0</v>
      </c>
      <c r="CL134" s="10">
        <v>0</v>
      </c>
      <c r="CM134" s="10">
        <v>249933</v>
      </c>
      <c r="CN134" s="10">
        <v>6255789</v>
      </c>
      <c r="CO134" s="31"/>
      <c r="CP134" s="31"/>
      <c r="CQ134" s="10">
        <v>57288.75417613639</v>
      </c>
      <c r="CR134" s="10">
        <v>57288.75417613639</v>
      </c>
      <c r="CS134" s="10">
        <v>6198500.2458238639</v>
      </c>
      <c r="CT134" s="10">
        <v>66529620.24582386</v>
      </c>
      <c r="CU134" s="10">
        <v>43741996</v>
      </c>
      <c r="CV134" s="10">
        <v>0</v>
      </c>
      <c r="CW134" s="10">
        <v>43741996</v>
      </c>
      <c r="CX134" s="10">
        <v>0</v>
      </c>
      <c r="CY134" s="30">
        <v>0</v>
      </c>
      <c r="CZ134" s="10">
        <v>0</v>
      </c>
      <c r="DA134" s="10">
        <v>0</v>
      </c>
    </row>
    <row r="135" spans="1:105" s="6" customFormat="1" ht="13" x14ac:dyDescent="0.3">
      <c r="A135" s="27" t="s">
        <v>421</v>
      </c>
      <c r="B135" s="14">
        <v>0</v>
      </c>
      <c r="C135" s="28">
        <v>1</v>
      </c>
      <c r="D135" s="29">
        <v>44462</v>
      </c>
      <c r="E135" s="30" t="s">
        <v>292</v>
      </c>
      <c r="F135" s="56" t="s">
        <v>292</v>
      </c>
      <c r="G135" s="56" t="s">
        <v>292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55">
        <v>0</v>
      </c>
      <c r="Q135" s="7">
        <v>0</v>
      </c>
      <c r="R135" s="7">
        <v>0</v>
      </c>
      <c r="S135" s="7">
        <v>0</v>
      </c>
      <c r="T135" s="10">
        <v>0</v>
      </c>
      <c r="U135" s="31"/>
      <c r="V135" s="10">
        <v>0</v>
      </c>
      <c r="W135" s="31"/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31"/>
      <c r="AD135" s="7">
        <v>0</v>
      </c>
      <c r="AE135" s="10">
        <v>0</v>
      </c>
      <c r="AF135" s="7">
        <v>0</v>
      </c>
      <c r="AG135" s="7">
        <v>0</v>
      </c>
      <c r="AH135" s="55">
        <v>0</v>
      </c>
      <c r="AI135" s="10">
        <v>0</v>
      </c>
      <c r="AJ135" s="7">
        <v>0</v>
      </c>
      <c r="AK135" s="7">
        <v>129226</v>
      </c>
      <c r="AL135" s="10">
        <v>129226</v>
      </c>
      <c r="AM135" s="31"/>
      <c r="AN135" s="31"/>
      <c r="AO135" s="7">
        <v>0</v>
      </c>
      <c r="AP135" s="10">
        <v>0</v>
      </c>
      <c r="AQ135" s="10">
        <v>129226</v>
      </c>
      <c r="AR135" s="10">
        <v>129226</v>
      </c>
      <c r="AS135" s="10">
        <v>201424</v>
      </c>
      <c r="AT135" s="10">
        <v>14061.7</v>
      </c>
      <c r="AU135" s="10">
        <v>215485.7</v>
      </c>
      <c r="AV135" s="10">
        <v>-86259.700000000012</v>
      </c>
      <c r="AW135" s="30">
        <v>-0.42824936452458501</v>
      </c>
      <c r="AX135" s="10">
        <v>10071.200000000001</v>
      </c>
      <c r="AY135" s="10">
        <v>-76188.500000000015</v>
      </c>
      <c r="BA135" s="7">
        <v>0</v>
      </c>
      <c r="BB135" s="7">
        <v>291605.2</v>
      </c>
      <c r="BC135" s="7">
        <v>143720</v>
      </c>
      <c r="BD135" s="10">
        <v>-147885.20000000001</v>
      </c>
      <c r="BE135" s="10">
        <v>-147885.20000000001</v>
      </c>
      <c r="BF135" s="10">
        <v>0</v>
      </c>
      <c r="BG135" s="10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0</v>
      </c>
      <c r="BP135" s="7">
        <v>0</v>
      </c>
      <c r="BQ135" s="55">
        <v>0</v>
      </c>
      <c r="BR135" s="7">
        <v>0</v>
      </c>
      <c r="BS135" s="7">
        <v>0</v>
      </c>
      <c r="BT135" s="7">
        <v>0</v>
      </c>
      <c r="BU135" s="7">
        <v>0</v>
      </c>
      <c r="BV135" s="31"/>
      <c r="BW135" s="7">
        <v>0</v>
      </c>
      <c r="BX135" s="31"/>
      <c r="BY135" s="7">
        <v>0</v>
      </c>
      <c r="BZ135" s="10">
        <v>0</v>
      </c>
      <c r="CB135" s="10">
        <v>0</v>
      </c>
      <c r="CC135" s="10">
        <v>0</v>
      </c>
      <c r="CD135" s="10">
        <v>0</v>
      </c>
      <c r="CE135" s="31"/>
      <c r="CF135" s="10">
        <v>0</v>
      </c>
      <c r="CG135" s="10">
        <v>0</v>
      </c>
      <c r="CH135" s="10">
        <v>0</v>
      </c>
      <c r="CI135" s="10">
        <v>0</v>
      </c>
      <c r="CJ135" s="10">
        <v>0</v>
      </c>
      <c r="CK135" s="10">
        <v>0</v>
      </c>
      <c r="CL135" s="10">
        <v>0</v>
      </c>
      <c r="CM135" s="10">
        <v>152632</v>
      </c>
      <c r="CN135" s="10">
        <v>152632</v>
      </c>
      <c r="CO135" s="31"/>
      <c r="CP135" s="31"/>
      <c r="CQ135" s="10">
        <v>0</v>
      </c>
      <c r="CR135" s="10">
        <v>0</v>
      </c>
      <c r="CS135" s="10">
        <v>152632</v>
      </c>
      <c r="CT135" s="10">
        <v>152632</v>
      </c>
      <c r="CU135" s="10">
        <v>201663</v>
      </c>
      <c r="CV135" s="10">
        <v>10071.200000000001</v>
      </c>
      <c r="CW135" s="10">
        <v>211734.2</v>
      </c>
      <c r="CX135" s="10">
        <v>-59102.200000000012</v>
      </c>
      <c r="CY135" s="30">
        <v>-0.29307408895037768</v>
      </c>
      <c r="CZ135" s="10">
        <v>10083.150000000001</v>
      </c>
      <c r="DA135" s="10">
        <v>-49019.05000000001</v>
      </c>
    </row>
    <row r="136" spans="1:105" s="6" customFormat="1" ht="13" x14ac:dyDescent="0.3">
      <c r="A136" s="27" t="s">
        <v>69</v>
      </c>
      <c r="B136" s="14">
        <v>1</v>
      </c>
      <c r="C136" s="28">
        <v>1</v>
      </c>
      <c r="D136" s="29">
        <v>44482</v>
      </c>
      <c r="E136" s="30">
        <v>1</v>
      </c>
      <c r="F136" s="56">
        <v>1</v>
      </c>
      <c r="G136" s="56">
        <v>1</v>
      </c>
      <c r="H136" s="7">
        <v>620339.81999999995</v>
      </c>
      <c r="I136" s="7">
        <v>10193378.359999998</v>
      </c>
      <c r="J136" s="7">
        <v>226004.04</v>
      </c>
      <c r="K136" s="7">
        <v>99930.52</v>
      </c>
      <c r="L136" s="7">
        <v>244173.11000000002</v>
      </c>
      <c r="M136" s="7">
        <v>1300093.25</v>
      </c>
      <c r="N136" s="7">
        <v>49092</v>
      </c>
      <c r="O136" s="7">
        <v>0</v>
      </c>
      <c r="P136" s="55">
        <v>0</v>
      </c>
      <c r="Q136" s="7">
        <v>0</v>
      </c>
      <c r="R136" s="7">
        <v>0</v>
      </c>
      <c r="S136" s="7">
        <v>1412780.21</v>
      </c>
      <c r="T136" s="10">
        <v>14145791.309999995</v>
      </c>
      <c r="U136" s="31"/>
      <c r="V136" s="10">
        <v>0</v>
      </c>
      <c r="W136" s="31"/>
      <c r="X136" s="10">
        <v>0</v>
      </c>
      <c r="Y136" s="10">
        <v>14145791.309999995</v>
      </c>
      <c r="Z136" s="10">
        <v>166385.24</v>
      </c>
      <c r="AA136" s="10">
        <v>0</v>
      </c>
      <c r="AB136" s="10">
        <v>0</v>
      </c>
      <c r="AC136" s="31"/>
      <c r="AD136" s="7">
        <v>72686.73</v>
      </c>
      <c r="AE136" s="10">
        <v>704</v>
      </c>
      <c r="AF136" s="7">
        <v>457630</v>
      </c>
      <c r="AG136" s="7">
        <v>2209531.13</v>
      </c>
      <c r="AH136" s="55">
        <v>838383.91</v>
      </c>
      <c r="AI136" s="10">
        <v>0</v>
      </c>
      <c r="AJ136" s="7">
        <v>0</v>
      </c>
      <c r="AK136" s="7">
        <v>755220</v>
      </c>
      <c r="AL136" s="10">
        <v>4500541.01</v>
      </c>
      <c r="AM136" s="31"/>
      <c r="AN136" s="31"/>
      <c r="AO136" s="7">
        <v>69345</v>
      </c>
      <c r="AP136" s="10">
        <v>69345</v>
      </c>
      <c r="AQ136" s="10">
        <v>4431196.01</v>
      </c>
      <c r="AR136" s="10">
        <v>18576987.319999993</v>
      </c>
      <c r="AS136" s="10">
        <v>16099518</v>
      </c>
      <c r="AT136" s="10">
        <v>0</v>
      </c>
      <c r="AU136" s="10">
        <v>16099518</v>
      </c>
      <c r="AV136" s="10">
        <v>0</v>
      </c>
      <c r="AW136" s="30">
        <v>0</v>
      </c>
      <c r="AX136" s="10">
        <v>0</v>
      </c>
      <c r="AY136" s="10">
        <v>0</v>
      </c>
      <c r="BA136" s="7">
        <v>425</v>
      </c>
      <c r="BB136" s="7">
        <v>15200055</v>
      </c>
      <c r="BC136" s="7">
        <v>18610350.306899063</v>
      </c>
      <c r="BD136" s="10">
        <v>3410295.3068990633</v>
      </c>
      <c r="BE136" s="10">
        <v>3409870.3068990633</v>
      </c>
      <c r="BF136" s="10">
        <v>0</v>
      </c>
      <c r="BG136" s="10">
        <v>0</v>
      </c>
      <c r="BI136" s="7">
        <v>564531</v>
      </c>
      <c r="BJ136" s="7">
        <v>10538191</v>
      </c>
      <c r="BK136" s="7">
        <v>236153</v>
      </c>
      <c r="BL136" s="7">
        <v>0</v>
      </c>
      <c r="BM136" s="7">
        <v>285640</v>
      </c>
      <c r="BN136" s="7">
        <v>1419800</v>
      </c>
      <c r="BO136" s="7">
        <v>50000</v>
      </c>
      <c r="BP136" s="7">
        <v>0</v>
      </c>
      <c r="BQ136" s="55">
        <v>0</v>
      </c>
      <c r="BR136" s="7">
        <v>0</v>
      </c>
      <c r="BS136" s="7">
        <v>0</v>
      </c>
      <c r="BT136" s="7">
        <v>1609515</v>
      </c>
      <c r="BU136" s="7">
        <v>14703830</v>
      </c>
      <c r="BV136" s="31"/>
      <c r="BW136" s="7">
        <v>0</v>
      </c>
      <c r="BX136" s="31"/>
      <c r="BY136" s="7">
        <v>0</v>
      </c>
      <c r="BZ136" s="10">
        <v>14703830</v>
      </c>
      <c r="CB136" s="10">
        <v>171846.76</v>
      </c>
      <c r="CC136" s="10">
        <v>0</v>
      </c>
      <c r="CD136" s="10">
        <v>0</v>
      </c>
      <c r="CE136" s="31"/>
      <c r="CF136" s="10">
        <v>72798.97</v>
      </c>
      <c r="CG136" s="10">
        <v>0</v>
      </c>
      <c r="CH136" s="10">
        <v>466782.6</v>
      </c>
      <c r="CI136" s="10">
        <v>2307479.5299999998</v>
      </c>
      <c r="CJ136" s="10">
        <v>877376.36</v>
      </c>
      <c r="CK136" s="10">
        <v>0</v>
      </c>
      <c r="CL136" s="10">
        <v>0</v>
      </c>
      <c r="CM136" s="10">
        <v>883261</v>
      </c>
      <c r="CN136" s="10">
        <v>4779545.22</v>
      </c>
      <c r="CO136" s="31"/>
      <c r="CP136" s="31"/>
      <c r="CQ136" s="10">
        <v>127378</v>
      </c>
      <c r="CR136" s="10">
        <v>127378</v>
      </c>
      <c r="CS136" s="10">
        <v>4652167.22</v>
      </c>
      <c r="CT136" s="10">
        <v>19355997.219999999</v>
      </c>
      <c r="CU136" s="10">
        <v>17262299</v>
      </c>
      <c r="CV136" s="10">
        <v>0</v>
      </c>
      <c r="CW136" s="10">
        <v>17262299</v>
      </c>
      <c r="CX136" s="10">
        <v>0</v>
      </c>
      <c r="CY136" s="30">
        <v>0</v>
      </c>
      <c r="CZ136" s="10">
        <v>0</v>
      </c>
      <c r="DA136" s="10">
        <v>0</v>
      </c>
    </row>
    <row r="137" spans="1:105" s="6" customFormat="1" ht="13" x14ac:dyDescent="0.3">
      <c r="A137" s="27" t="s">
        <v>422</v>
      </c>
      <c r="B137" s="14">
        <v>0</v>
      </c>
      <c r="C137" s="28">
        <v>1</v>
      </c>
      <c r="D137" s="29">
        <v>44546</v>
      </c>
      <c r="E137" s="30" t="s">
        <v>292</v>
      </c>
      <c r="F137" s="56" t="s">
        <v>292</v>
      </c>
      <c r="G137" s="56" t="s">
        <v>292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55">
        <v>0</v>
      </c>
      <c r="Q137" s="7">
        <v>0</v>
      </c>
      <c r="R137" s="7">
        <v>0</v>
      </c>
      <c r="S137" s="7">
        <v>0</v>
      </c>
      <c r="T137" s="10">
        <v>0</v>
      </c>
      <c r="U137" s="31"/>
      <c r="V137" s="10">
        <v>0</v>
      </c>
      <c r="W137" s="31"/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31"/>
      <c r="AD137" s="7">
        <v>0</v>
      </c>
      <c r="AE137" s="10">
        <v>0</v>
      </c>
      <c r="AF137" s="7">
        <v>0</v>
      </c>
      <c r="AG137" s="7">
        <v>0</v>
      </c>
      <c r="AH137" s="55">
        <v>0</v>
      </c>
      <c r="AI137" s="10">
        <v>0</v>
      </c>
      <c r="AJ137" s="7">
        <v>0</v>
      </c>
      <c r="AK137" s="7">
        <v>28834</v>
      </c>
      <c r="AL137" s="10">
        <v>28834</v>
      </c>
      <c r="AM137" s="31"/>
      <c r="AN137" s="31"/>
      <c r="AO137" s="7">
        <v>0</v>
      </c>
      <c r="AP137" s="10">
        <v>0</v>
      </c>
      <c r="AQ137" s="10">
        <v>28834</v>
      </c>
      <c r="AR137" s="10">
        <v>28834</v>
      </c>
      <c r="AS137" s="10">
        <v>0</v>
      </c>
      <c r="AT137" s="10">
        <v>693.05000000000007</v>
      </c>
      <c r="AU137" s="10">
        <v>693.05000000000007</v>
      </c>
      <c r="AV137" s="10">
        <v>0</v>
      </c>
      <c r="AW137" s="30">
        <v>0</v>
      </c>
      <c r="AX137" s="10">
        <v>0</v>
      </c>
      <c r="AY137" s="10">
        <v>0</v>
      </c>
      <c r="BA137" s="7">
        <v>0</v>
      </c>
      <c r="BB137" s="7">
        <v>693.05000000000007</v>
      </c>
      <c r="BC137" s="7">
        <v>0</v>
      </c>
      <c r="BD137" s="10">
        <v>-693.05000000000007</v>
      </c>
      <c r="BE137" s="10">
        <v>-693.05000000000007</v>
      </c>
      <c r="BF137" s="10">
        <v>0</v>
      </c>
      <c r="BG137" s="10">
        <v>0</v>
      </c>
      <c r="BI137" s="7">
        <v>0</v>
      </c>
      <c r="BJ137" s="7">
        <v>0</v>
      </c>
      <c r="BK137" s="7">
        <v>0</v>
      </c>
      <c r="BL137" s="7">
        <v>0</v>
      </c>
      <c r="BM137" s="7">
        <v>0</v>
      </c>
      <c r="BN137" s="7">
        <v>0</v>
      </c>
      <c r="BO137" s="7">
        <v>0</v>
      </c>
      <c r="BP137" s="7">
        <v>0</v>
      </c>
      <c r="BQ137" s="55">
        <v>0</v>
      </c>
      <c r="BR137" s="7">
        <v>0</v>
      </c>
      <c r="BS137" s="7">
        <v>0</v>
      </c>
      <c r="BT137" s="7">
        <v>0</v>
      </c>
      <c r="BU137" s="7">
        <v>0</v>
      </c>
      <c r="BV137" s="31"/>
      <c r="BW137" s="7">
        <v>0</v>
      </c>
      <c r="BX137" s="31"/>
      <c r="BY137" s="7">
        <v>0</v>
      </c>
      <c r="BZ137" s="10">
        <v>0</v>
      </c>
      <c r="CB137" s="10">
        <v>0</v>
      </c>
      <c r="CC137" s="10">
        <v>0</v>
      </c>
      <c r="CD137" s="10">
        <v>0</v>
      </c>
      <c r="CE137" s="31"/>
      <c r="CF137" s="10">
        <v>0</v>
      </c>
      <c r="CG137" s="10">
        <v>0</v>
      </c>
      <c r="CH137" s="10">
        <v>0</v>
      </c>
      <c r="CI137" s="10">
        <v>0</v>
      </c>
      <c r="CJ137" s="10">
        <v>0</v>
      </c>
      <c r="CK137" s="10">
        <v>0</v>
      </c>
      <c r="CL137" s="10">
        <v>0</v>
      </c>
      <c r="CM137" s="10">
        <v>29400</v>
      </c>
      <c r="CN137" s="10">
        <v>29400</v>
      </c>
      <c r="CO137" s="31"/>
      <c r="CP137" s="31"/>
      <c r="CQ137" s="10">
        <v>0</v>
      </c>
      <c r="CR137" s="10">
        <v>0</v>
      </c>
      <c r="CS137" s="10">
        <v>29400</v>
      </c>
      <c r="CT137" s="10">
        <v>29400</v>
      </c>
      <c r="CU137" s="10">
        <v>15220</v>
      </c>
      <c r="CV137" s="10">
        <v>0</v>
      </c>
      <c r="CW137" s="10">
        <v>15220</v>
      </c>
      <c r="CX137" s="10">
        <v>0</v>
      </c>
      <c r="CY137" s="30">
        <v>0</v>
      </c>
      <c r="CZ137" s="10">
        <v>0</v>
      </c>
      <c r="DA137" s="10">
        <v>0</v>
      </c>
    </row>
    <row r="138" spans="1:105" s="6" customFormat="1" ht="13" x14ac:dyDescent="0.3">
      <c r="A138" s="27" t="s">
        <v>70</v>
      </c>
      <c r="B138" s="14">
        <v>1</v>
      </c>
      <c r="C138" s="28">
        <v>1</v>
      </c>
      <c r="D138" s="29">
        <v>44452</v>
      </c>
      <c r="E138" s="30">
        <v>1</v>
      </c>
      <c r="F138" s="56">
        <v>1</v>
      </c>
      <c r="G138" s="56">
        <v>1</v>
      </c>
      <c r="H138" s="7">
        <v>76632</v>
      </c>
      <c r="I138" s="7">
        <v>1855936</v>
      </c>
      <c r="J138" s="7">
        <v>82539</v>
      </c>
      <c r="K138" s="7">
        <v>0</v>
      </c>
      <c r="L138" s="7">
        <v>2522</v>
      </c>
      <c r="M138" s="7">
        <v>212199</v>
      </c>
      <c r="N138" s="7">
        <v>0</v>
      </c>
      <c r="O138" s="7">
        <v>0</v>
      </c>
      <c r="P138" s="55">
        <v>0</v>
      </c>
      <c r="Q138" s="7">
        <v>0</v>
      </c>
      <c r="R138" s="7">
        <v>0</v>
      </c>
      <c r="S138" s="7">
        <v>242990</v>
      </c>
      <c r="T138" s="10">
        <v>2472818</v>
      </c>
      <c r="U138" s="31"/>
      <c r="V138" s="10">
        <v>0</v>
      </c>
      <c r="W138" s="31"/>
      <c r="X138" s="10">
        <v>0</v>
      </c>
      <c r="Y138" s="10">
        <v>2472818</v>
      </c>
      <c r="Z138" s="10">
        <v>48516</v>
      </c>
      <c r="AA138" s="10">
        <v>0</v>
      </c>
      <c r="AB138" s="10">
        <v>0</v>
      </c>
      <c r="AC138" s="31"/>
      <c r="AD138" s="7">
        <v>0</v>
      </c>
      <c r="AE138" s="10">
        <v>960</v>
      </c>
      <c r="AF138" s="7">
        <v>120180</v>
      </c>
      <c r="AG138" s="7">
        <v>346985</v>
      </c>
      <c r="AH138" s="55">
        <v>7892.43</v>
      </c>
      <c r="AI138" s="10">
        <v>0</v>
      </c>
      <c r="AJ138" s="7">
        <v>0</v>
      </c>
      <c r="AK138" s="7">
        <v>98101</v>
      </c>
      <c r="AL138" s="10">
        <v>622634.43000000005</v>
      </c>
      <c r="AM138" s="31"/>
      <c r="AN138" s="31"/>
      <c r="AO138" s="7">
        <v>12233</v>
      </c>
      <c r="AP138" s="10">
        <v>12233</v>
      </c>
      <c r="AQ138" s="10">
        <v>610401.43000000005</v>
      </c>
      <c r="AR138" s="10">
        <v>3083219.43</v>
      </c>
      <c r="AS138" s="10">
        <v>2051676</v>
      </c>
      <c r="AT138" s="10">
        <v>0</v>
      </c>
      <c r="AU138" s="10">
        <v>2051676</v>
      </c>
      <c r="AV138" s="10">
        <v>0</v>
      </c>
      <c r="AW138" s="30">
        <v>0</v>
      </c>
      <c r="AX138" s="10">
        <v>0</v>
      </c>
      <c r="AY138" s="10">
        <v>0</v>
      </c>
      <c r="BA138" s="7">
        <v>0</v>
      </c>
      <c r="BB138" s="7">
        <v>2021504</v>
      </c>
      <c r="BC138" s="7">
        <v>3027942.1079854113</v>
      </c>
      <c r="BD138" s="10">
        <v>1006438.1079854113</v>
      </c>
      <c r="BE138" s="10">
        <v>1006438.1079854113</v>
      </c>
      <c r="BF138" s="10">
        <v>0</v>
      </c>
      <c r="BG138" s="10">
        <v>0</v>
      </c>
      <c r="BI138" s="7">
        <v>97151</v>
      </c>
      <c r="BJ138" s="7">
        <v>1857261</v>
      </c>
      <c r="BK138" s="7">
        <v>86320</v>
      </c>
      <c r="BL138" s="7">
        <v>4500</v>
      </c>
      <c r="BM138" s="7">
        <v>10000</v>
      </c>
      <c r="BN138" s="7">
        <v>208311</v>
      </c>
      <c r="BO138" s="7">
        <v>0</v>
      </c>
      <c r="BP138" s="7">
        <v>0</v>
      </c>
      <c r="BQ138" s="55">
        <v>0</v>
      </c>
      <c r="BR138" s="7">
        <v>0</v>
      </c>
      <c r="BS138" s="7">
        <v>0</v>
      </c>
      <c r="BT138" s="7">
        <v>294050</v>
      </c>
      <c r="BU138" s="7">
        <v>2557593</v>
      </c>
      <c r="BV138" s="31"/>
      <c r="BW138" s="7">
        <v>0</v>
      </c>
      <c r="BX138" s="31"/>
      <c r="BY138" s="7">
        <v>0</v>
      </c>
      <c r="BZ138" s="10">
        <v>2557593</v>
      </c>
      <c r="CB138" s="10">
        <v>48561</v>
      </c>
      <c r="CC138" s="10">
        <v>0</v>
      </c>
      <c r="CD138" s="10">
        <v>0</v>
      </c>
      <c r="CE138" s="31"/>
      <c r="CF138" s="10">
        <v>0</v>
      </c>
      <c r="CG138" s="10">
        <v>960</v>
      </c>
      <c r="CH138" s="10">
        <v>130405</v>
      </c>
      <c r="CI138" s="10">
        <v>318300</v>
      </c>
      <c r="CJ138" s="10">
        <v>10791</v>
      </c>
      <c r="CK138" s="10">
        <v>0</v>
      </c>
      <c r="CL138" s="10">
        <v>0</v>
      </c>
      <c r="CM138" s="10">
        <v>119246</v>
      </c>
      <c r="CN138" s="10">
        <v>628263</v>
      </c>
      <c r="CO138" s="31"/>
      <c r="CP138" s="31"/>
      <c r="CQ138" s="10">
        <v>36062.800000000003</v>
      </c>
      <c r="CR138" s="10">
        <v>36062.800000000003</v>
      </c>
      <c r="CS138" s="10">
        <v>592200.19999999995</v>
      </c>
      <c r="CT138" s="10">
        <v>3149793.2</v>
      </c>
      <c r="CU138" s="10">
        <v>2101881</v>
      </c>
      <c r="CV138" s="10">
        <v>0</v>
      </c>
      <c r="CW138" s="10">
        <v>2101881</v>
      </c>
      <c r="CX138" s="10">
        <v>0</v>
      </c>
      <c r="CY138" s="30">
        <v>0</v>
      </c>
      <c r="CZ138" s="10">
        <v>0</v>
      </c>
      <c r="DA138" s="10">
        <v>0</v>
      </c>
    </row>
    <row r="139" spans="1:105" s="6" customFormat="1" ht="13" x14ac:dyDescent="0.3">
      <c r="A139" s="27" t="s">
        <v>71</v>
      </c>
      <c r="B139" s="14">
        <v>1</v>
      </c>
      <c r="C139" s="28">
        <v>1</v>
      </c>
      <c r="D139" s="29">
        <v>44533</v>
      </c>
      <c r="E139" s="30">
        <v>1</v>
      </c>
      <c r="F139" s="56">
        <v>1</v>
      </c>
      <c r="G139" s="56">
        <v>1</v>
      </c>
      <c r="H139" s="7">
        <v>924832.88</v>
      </c>
      <c r="I139" s="7">
        <v>26823923.890000001</v>
      </c>
      <c r="J139" s="7">
        <v>365199.98</v>
      </c>
      <c r="K139" s="7">
        <v>0</v>
      </c>
      <c r="L139" s="7">
        <v>757378.35</v>
      </c>
      <c r="M139" s="7">
        <v>2615181.0099999998</v>
      </c>
      <c r="N139" s="7">
        <v>21116.13</v>
      </c>
      <c r="O139" s="7">
        <v>118166.45</v>
      </c>
      <c r="P139" s="55">
        <v>0</v>
      </c>
      <c r="Q139" s="7">
        <v>0</v>
      </c>
      <c r="R139" s="7">
        <v>0</v>
      </c>
      <c r="S139" s="7">
        <v>1766846.2</v>
      </c>
      <c r="T139" s="10">
        <v>33392644.889999997</v>
      </c>
      <c r="U139" s="31"/>
      <c r="V139" s="10">
        <v>131897</v>
      </c>
      <c r="W139" s="31"/>
      <c r="X139" s="10">
        <v>131897</v>
      </c>
      <c r="Y139" s="10">
        <v>33260747.889999997</v>
      </c>
      <c r="Z139" s="10">
        <v>333704</v>
      </c>
      <c r="AA139" s="10">
        <v>0</v>
      </c>
      <c r="AB139" s="10">
        <v>0</v>
      </c>
      <c r="AC139" s="31"/>
      <c r="AD139" s="7">
        <v>0</v>
      </c>
      <c r="AE139" s="10">
        <v>144175.17000000001</v>
      </c>
      <c r="AF139" s="7">
        <v>879194.43</v>
      </c>
      <c r="AG139" s="7">
        <v>2222189.31</v>
      </c>
      <c r="AH139" s="55">
        <v>276285.94500000001</v>
      </c>
      <c r="AI139" s="10">
        <v>0</v>
      </c>
      <c r="AJ139" s="7">
        <v>0</v>
      </c>
      <c r="AK139" s="7">
        <v>449159</v>
      </c>
      <c r="AL139" s="10">
        <v>4304707.8550000004</v>
      </c>
      <c r="AM139" s="31"/>
      <c r="AN139" s="31"/>
      <c r="AO139" s="7">
        <v>13919.106376896012</v>
      </c>
      <c r="AP139" s="10">
        <v>13919.106376896012</v>
      </c>
      <c r="AQ139" s="10">
        <v>4290788.7486231048</v>
      </c>
      <c r="AR139" s="10">
        <v>37551536.638623103</v>
      </c>
      <c r="AS139" s="10">
        <v>29138345</v>
      </c>
      <c r="AT139" s="10">
        <v>0</v>
      </c>
      <c r="AU139" s="10">
        <v>29138345</v>
      </c>
      <c r="AV139" s="10">
        <v>0</v>
      </c>
      <c r="AW139" s="30">
        <v>0</v>
      </c>
      <c r="AX139" s="10">
        <v>0</v>
      </c>
      <c r="AY139" s="10">
        <v>0</v>
      </c>
      <c r="BA139" s="7">
        <v>0</v>
      </c>
      <c r="BB139" s="7">
        <v>28203835</v>
      </c>
      <c r="BC139" s="7">
        <v>37755624.666154474</v>
      </c>
      <c r="BD139" s="10">
        <v>9551789.666154474</v>
      </c>
      <c r="BE139" s="10">
        <v>9551789.666154474</v>
      </c>
      <c r="BF139" s="10">
        <v>0</v>
      </c>
      <c r="BG139" s="10">
        <v>131897</v>
      </c>
      <c r="BI139" s="7">
        <v>1160632</v>
      </c>
      <c r="BJ139" s="7">
        <v>28235438</v>
      </c>
      <c r="BK139" s="7">
        <v>447224</v>
      </c>
      <c r="BL139" s="7">
        <v>0</v>
      </c>
      <c r="BM139" s="7">
        <v>703351</v>
      </c>
      <c r="BN139" s="7">
        <v>2440962</v>
      </c>
      <c r="BO139" s="7">
        <v>0</v>
      </c>
      <c r="BP139" s="7">
        <v>123212</v>
      </c>
      <c r="BQ139" s="55">
        <v>0</v>
      </c>
      <c r="BR139" s="7">
        <v>0</v>
      </c>
      <c r="BS139" s="7">
        <v>0</v>
      </c>
      <c r="BT139" s="7">
        <v>2141426</v>
      </c>
      <c r="BU139" s="7">
        <v>35252245</v>
      </c>
      <c r="BV139" s="31"/>
      <c r="BW139" s="7">
        <v>68697</v>
      </c>
      <c r="BX139" s="31"/>
      <c r="BY139" s="7">
        <v>68697</v>
      </c>
      <c r="BZ139" s="10">
        <v>35183548</v>
      </c>
      <c r="CB139" s="10">
        <v>337166</v>
      </c>
      <c r="CC139" s="10">
        <v>0</v>
      </c>
      <c r="CD139" s="10">
        <v>0</v>
      </c>
      <c r="CE139" s="31"/>
      <c r="CF139" s="10">
        <v>0</v>
      </c>
      <c r="CG139" s="10">
        <v>135852.07999999999</v>
      </c>
      <c r="CH139" s="10">
        <v>972670.62</v>
      </c>
      <c r="CI139" s="10">
        <v>2465719.1</v>
      </c>
      <c r="CJ139" s="10">
        <v>387726.07</v>
      </c>
      <c r="CK139" s="10">
        <v>0</v>
      </c>
      <c r="CL139" s="10">
        <v>0</v>
      </c>
      <c r="CM139" s="10">
        <v>457984</v>
      </c>
      <c r="CN139" s="10">
        <v>4757117.87</v>
      </c>
      <c r="CO139" s="31"/>
      <c r="CP139" s="31"/>
      <c r="CQ139" s="10">
        <v>11998.14994631447</v>
      </c>
      <c r="CR139" s="10">
        <v>11998.14994631447</v>
      </c>
      <c r="CS139" s="10">
        <v>4745119.7200536858</v>
      </c>
      <c r="CT139" s="10">
        <v>39928667.720053688</v>
      </c>
      <c r="CU139" s="10">
        <v>29457390</v>
      </c>
      <c r="CV139" s="10">
        <v>0</v>
      </c>
      <c r="CW139" s="10">
        <v>29457390</v>
      </c>
      <c r="CX139" s="10">
        <v>0</v>
      </c>
      <c r="CY139" s="30">
        <v>0</v>
      </c>
      <c r="CZ139" s="10">
        <v>0</v>
      </c>
      <c r="DA139" s="10">
        <v>0</v>
      </c>
    </row>
    <row r="140" spans="1:105" s="6" customFormat="1" ht="13" x14ac:dyDescent="0.3">
      <c r="A140" s="27" t="s">
        <v>307</v>
      </c>
      <c r="B140" s="14">
        <v>1</v>
      </c>
      <c r="C140" s="28">
        <v>1</v>
      </c>
      <c r="D140" s="29">
        <v>44502</v>
      </c>
      <c r="E140" s="30">
        <v>1</v>
      </c>
      <c r="F140" s="56">
        <v>1</v>
      </c>
      <c r="G140" s="56">
        <v>1</v>
      </c>
      <c r="H140" s="7">
        <v>2094718.4099999995</v>
      </c>
      <c r="I140" s="7">
        <v>47352170.020000011</v>
      </c>
      <c r="J140" s="7">
        <v>1402865.22</v>
      </c>
      <c r="K140" s="7">
        <v>0</v>
      </c>
      <c r="L140" s="7">
        <v>519775.02000000008</v>
      </c>
      <c r="M140" s="7">
        <v>7777933.8099999987</v>
      </c>
      <c r="N140" s="7">
        <v>0</v>
      </c>
      <c r="O140" s="7">
        <v>952907.62</v>
      </c>
      <c r="P140" s="55">
        <v>3432775</v>
      </c>
      <c r="Q140" s="7">
        <v>139717.4</v>
      </c>
      <c r="R140" s="7">
        <v>0</v>
      </c>
      <c r="S140" s="7">
        <v>5779484.1299999999</v>
      </c>
      <c r="T140" s="10">
        <v>69452346.629999995</v>
      </c>
      <c r="U140" s="31"/>
      <c r="V140" s="10">
        <v>1048125</v>
      </c>
      <c r="W140" s="31"/>
      <c r="X140" s="10">
        <v>1048125</v>
      </c>
      <c r="Y140" s="10">
        <v>68404221.629999995</v>
      </c>
      <c r="Z140" s="10">
        <v>73400</v>
      </c>
      <c r="AA140" s="10">
        <v>0</v>
      </c>
      <c r="AB140" s="10">
        <v>0</v>
      </c>
      <c r="AC140" s="31"/>
      <c r="AD140" s="7">
        <v>0</v>
      </c>
      <c r="AE140" s="10">
        <v>75000</v>
      </c>
      <c r="AF140" s="7">
        <v>2328308</v>
      </c>
      <c r="AG140" s="7">
        <v>6543150.0299999993</v>
      </c>
      <c r="AH140" s="55">
        <v>493769</v>
      </c>
      <c r="AI140" s="10">
        <v>0</v>
      </c>
      <c r="AJ140" s="7">
        <v>0</v>
      </c>
      <c r="AK140" s="7">
        <v>12598830.890000001</v>
      </c>
      <c r="AL140" s="10">
        <v>22112457.920000002</v>
      </c>
      <c r="AM140" s="31"/>
      <c r="AN140" s="31"/>
      <c r="AO140" s="7">
        <v>680.64994308653672</v>
      </c>
      <c r="AP140" s="10">
        <v>680.64994308653672</v>
      </c>
      <c r="AQ140" s="10">
        <v>22111777.270056915</v>
      </c>
      <c r="AR140" s="10">
        <v>90515998.900056913</v>
      </c>
      <c r="AS140" s="10">
        <v>90161029</v>
      </c>
      <c r="AT140" s="10">
        <v>952890.44277179241</v>
      </c>
      <c r="AU140" s="10">
        <v>91113919.442771792</v>
      </c>
      <c r="AV140" s="10">
        <v>-597920.54271487892</v>
      </c>
      <c r="AW140" s="30">
        <v>-6.631696081406512E-3</v>
      </c>
      <c r="AX140" s="10">
        <v>597920.54271487892</v>
      </c>
      <c r="AY140" s="10">
        <v>0</v>
      </c>
      <c r="BA140" s="7">
        <v>1048125</v>
      </c>
      <c r="BB140" s="7">
        <v>88111146</v>
      </c>
      <c r="BC140" s="7">
        <v>87158255.557228208</v>
      </c>
      <c r="BD140" s="10">
        <v>-952890.44277179241</v>
      </c>
      <c r="BE140" s="10">
        <v>-2001015.4427717924</v>
      </c>
      <c r="BF140" s="10">
        <v>1048125</v>
      </c>
      <c r="BG140" s="10">
        <v>0</v>
      </c>
      <c r="BI140" s="7">
        <v>4573880</v>
      </c>
      <c r="BJ140" s="7">
        <v>48793648</v>
      </c>
      <c r="BK140" s="7">
        <v>1763355</v>
      </c>
      <c r="BL140" s="7">
        <v>0</v>
      </c>
      <c r="BM140" s="7">
        <v>786900</v>
      </c>
      <c r="BN140" s="7">
        <v>6894833</v>
      </c>
      <c r="BO140" s="7">
        <v>0</v>
      </c>
      <c r="BP140" s="7">
        <v>1111000</v>
      </c>
      <c r="BQ140" s="55">
        <v>3877760</v>
      </c>
      <c r="BR140" s="7">
        <v>0</v>
      </c>
      <c r="BS140" s="7">
        <v>0</v>
      </c>
      <c r="BT140" s="7">
        <v>3249167</v>
      </c>
      <c r="BU140" s="7">
        <v>71050543</v>
      </c>
      <c r="BV140" s="31"/>
      <c r="BW140" s="7">
        <v>0</v>
      </c>
      <c r="BX140" s="31"/>
      <c r="BY140" s="7">
        <v>0</v>
      </c>
      <c r="BZ140" s="10">
        <v>71050543</v>
      </c>
      <c r="CB140" s="10">
        <v>73400</v>
      </c>
      <c r="CC140" s="10">
        <v>0</v>
      </c>
      <c r="CD140" s="10">
        <v>0</v>
      </c>
      <c r="CE140" s="31"/>
      <c r="CF140" s="10">
        <v>0</v>
      </c>
      <c r="CG140" s="10">
        <v>75000</v>
      </c>
      <c r="CH140" s="10">
        <v>2233693</v>
      </c>
      <c r="CI140" s="10">
        <v>7308399</v>
      </c>
      <c r="CJ140" s="10">
        <v>508537</v>
      </c>
      <c r="CK140" s="10">
        <v>0</v>
      </c>
      <c r="CL140" s="10">
        <v>0</v>
      </c>
      <c r="CM140" s="10">
        <v>12768308</v>
      </c>
      <c r="CN140" s="10">
        <v>22967337</v>
      </c>
      <c r="CO140" s="31"/>
      <c r="CP140" s="31"/>
      <c r="CQ140" s="10">
        <v>586.71439508919343</v>
      </c>
      <c r="CR140" s="10">
        <v>586.71439508919343</v>
      </c>
      <c r="CS140" s="10">
        <v>22966750.285604909</v>
      </c>
      <c r="CT140" s="10">
        <v>94017293.285604909</v>
      </c>
      <c r="CU140" s="10">
        <v>94347341</v>
      </c>
      <c r="CV140" s="10">
        <v>597920.54271487892</v>
      </c>
      <c r="CW140" s="10">
        <v>94945261.542714879</v>
      </c>
      <c r="CX140" s="10">
        <v>-927968.25710996985</v>
      </c>
      <c r="CY140" s="30">
        <v>-9.8356588248731877E-3</v>
      </c>
      <c r="CZ140" s="10">
        <v>927968.25710996985</v>
      </c>
      <c r="DA140" s="10">
        <v>0</v>
      </c>
    </row>
    <row r="141" spans="1:105" s="6" customFormat="1" ht="13" x14ac:dyDescent="0.3">
      <c r="A141" s="27" t="s">
        <v>72</v>
      </c>
      <c r="B141" s="14">
        <v>1</v>
      </c>
      <c r="C141" s="28">
        <v>1</v>
      </c>
      <c r="D141" s="29">
        <v>44466</v>
      </c>
      <c r="E141" s="30">
        <v>1</v>
      </c>
      <c r="F141" s="56">
        <v>1</v>
      </c>
      <c r="G141" s="56">
        <v>1</v>
      </c>
      <c r="H141" s="7">
        <v>394235</v>
      </c>
      <c r="I141" s="7">
        <v>9905768.9499999993</v>
      </c>
      <c r="J141" s="7">
        <v>128213</v>
      </c>
      <c r="K141" s="7">
        <v>0</v>
      </c>
      <c r="L141" s="7">
        <v>0</v>
      </c>
      <c r="M141" s="7">
        <v>878385</v>
      </c>
      <c r="N141" s="7">
        <v>19900</v>
      </c>
      <c r="O141" s="7">
        <v>8415</v>
      </c>
      <c r="P141" s="55">
        <v>0</v>
      </c>
      <c r="Q141" s="7">
        <v>0</v>
      </c>
      <c r="R141" s="7">
        <v>0</v>
      </c>
      <c r="S141" s="7">
        <v>739588</v>
      </c>
      <c r="T141" s="10">
        <v>12074504.949999999</v>
      </c>
      <c r="U141" s="31"/>
      <c r="V141" s="10">
        <v>0</v>
      </c>
      <c r="W141" s="31"/>
      <c r="X141" s="10">
        <v>0</v>
      </c>
      <c r="Y141" s="10">
        <v>12074504.949999999</v>
      </c>
      <c r="Z141" s="10">
        <v>53418</v>
      </c>
      <c r="AA141" s="10">
        <v>0</v>
      </c>
      <c r="AB141" s="10">
        <v>2125</v>
      </c>
      <c r="AC141" s="31"/>
      <c r="AD141" s="7">
        <v>0</v>
      </c>
      <c r="AE141" s="10">
        <v>30000</v>
      </c>
      <c r="AF141" s="7">
        <v>444822</v>
      </c>
      <c r="AG141" s="7">
        <v>2485450</v>
      </c>
      <c r="AH141" s="55">
        <v>18059.34</v>
      </c>
      <c r="AI141" s="10">
        <v>0</v>
      </c>
      <c r="AJ141" s="7">
        <v>0</v>
      </c>
      <c r="AK141" s="7">
        <v>361058</v>
      </c>
      <c r="AL141" s="10">
        <v>3394932.34</v>
      </c>
      <c r="AM141" s="31"/>
      <c r="AN141" s="31"/>
      <c r="AO141" s="7">
        <v>31963.94614546806</v>
      </c>
      <c r="AP141" s="10">
        <v>31963.94614546806</v>
      </c>
      <c r="AQ141" s="10">
        <v>3362968.3938545319</v>
      </c>
      <c r="AR141" s="10">
        <v>15437473.343854532</v>
      </c>
      <c r="AS141" s="10">
        <v>11951471</v>
      </c>
      <c r="AT141" s="10">
        <v>0</v>
      </c>
      <c r="AU141" s="10">
        <v>11951471</v>
      </c>
      <c r="AV141" s="10">
        <v>0</v>
      </c>
      <c r="AW141" s="30">
        <v>0</v>
      </c>
      <c r="AX141" s="10">
        <v>0</v>
      </c>
      <c r="AY141" s="10">
        <v>0</v>
      </c>
      <c r="BA141" s="7">
        <v>89</v>
      </c>
      <c r="BB141" s="7">
        <v>11873846</v>
      </c>
      <c r="BC141" s="7">
        <v>15525655.366351102</v>
      </c>
      <c r="BD141" s="10">
        <v>3651809.3663511015</v>
      </c>
      <c r="BE141" s="10">
        <v>3651720.3663511015</v>
      </c>
      <c r="BF141" s="10">
        <v>0</v>
      </c>
      <c r="BG141" s="10">
        <v>0</v>
      </c>
      <c r="BI141" s="7">
        <v>444377</v>
      </c>
      <c r="BJ141" s="7">
        <v>10316066</v>
      </c>
      <c r="BK141" s="7">
        <v>140904</v>
      </c>
      <c r="BL141" s="7">
        <v>0</v>
      </c>
      <c r="BM141" s="7">
        <v>5750</v>
      </c>
      <c r="BN141" s="7">
        <v>881014</v>
      </c>
      <c r="BO141" s="7">
        <v>10000</v>
      </c>
      <c r="BP141" s="7">
        <v>9379</v>
      </c>
      <c r="BQ141" s="55">
        <v>0</v>
      </c>
      <c r="BR141" s="7">
        <v>0</v>
      </c>
      <c r="BS141" s="7">
        <v>0</v>
      </c>
      <c r="BT141" s="7">
        <v>485262</v>
      </c>
      <c r="BU141" s="7">
        <v>12292752</v>
      </c>
      <c r="BV141" s="31"/>
      <c r="BW141" s="7">
        <v>0</v>
      </c>
      <c r="BX141" s="31"/>
      <c r="BY141" s="7">
        <v>0</v>
      </c>
      <c r="BZ141" s="10">
        <v>12292752</v>
      </c>
      <c r="CB141" s="10">
        <v>54895</v>
      </c>
      <c r="CC141" s="10">
        <v>0</v>
      </c>
      <c r="CD141" s="10">
        <v>2125</v>
      </c>
      <c r="CE141" s="31"/>
      <c r="CF141" s="10">
        <v>0</v>
      </c>
      <c r="CG141" s="10">
        <v>30000</v>
      </c>
      <c r="CH141" s="10">
        <v>467063</v>
      </c>
      <c r="CI141" s="10">
        <v>2658333</v>
      </c>
      <c r="CJ141" s="10">
        <v>23391.5</v>
      </c>
      <c r="CK141" s="10">
        <v>0</v>
      </c>
      <c r="CL141" s="10">
        <v>0</v>
      </c>
      <c r="CM141" s="10">
        <v>271542</v>
      </c>
      <c r="CN141" s="10">
        <v>3507349.5</v>
      </c>
      <c r="CO141" s="31"/>
      <c r="CP141" s="31"/>
      <c r="CQ141" s="10">
        <v>22173.701216063411</v>
      </c>
      <c r="CR141" s="10">
        <v>22173.701216063411</v>
      </c>
      <c r="CS141" s="10">
        <v>3485175.7987839365</v>
      </c>
      <c r="CT141" s="10">
        <v>15777927.798783936</v>
      </c>
      <c r="CU141" s="10">
        <v>12214154</v>
      </c>
      <c r="CV141" s="10">
        <v>0</v>
      </c>
      <c r="CW141" s="10">
        <v>12214154</v>
      </c>
      <c r="CX141" s="10">
        <v>0</v>
      </c>
      <c r="CY141" s="30">
        <v>0</v>
      </c>
      <c r="CZ141" s="10">
        <v>0</v>
      </c>
      <c r="DA141" s="10">
        <v>0</v>
      </c>
    </row>
    <row r="142" spans="1:105" s="6" customFormat="1" ht="13" x14ac:dyDescent="0.3">
      <c r="A142" s="27" t="s">
        <v>73</v>
      </c>
      <c r="B142" s="14">
        <v>1</v>
      </c>
      <c r="C142" s="28">
        <v>1</v>
      </c>
      <c r="D142" s="29">
        <v>44489</v>
      </c>
      <c r="E142" s="30">
        <v>1</v>
      </c>
      <c r="F142" s="56">
        <v>1</v>
      </c>
      <c r="G142" s="56">
        <v>1</v>
      </c>
      <c r="H142" s="7">
        <v>1823988.5399999998</v>
      </c>
      <c r="I142" s="7">
        <v>38183210.93</v>
      </c>
      <c r="J142" s="7">
        <v>504411.69999999995</v>
      </c>
      <c r="K142" s="7">
        <v>205462</v>
      </c>
      <c r="L142" s="7">
        <v>1324644.02</v>
      </c>
      <c r="M142" s="7">
        <v>4335916.24</v>
      </c>
      <c r="N142" s="7">
        <v>0</v>
      </c>
      <c r="O142" s="7">
        <v>1300</v>
      </c>
      <c r="P142" s="55">
        <v>0</v>
      </c>
      <c r="Q142" s="7">
        <v>100876.34</v>
      </c>
      <c r="R142" s="7">
        <v>0</v>
      </c>
      <c r="S142" s="7">
        <v>1677667.6600000001</v>
      </c>
      <c r="T142" s="10">
        <v>48157477.430000007</v>
      </c>
      <c r="U142" s="31"/>
      <c r="V142" s="10">
        <v>0</v>
      </c>
      <c r="W142" s="31"/>
      <c r="X142" s="10">
        <v>0</v>
      </c>
      <c r="Y142" s="10">
        <v>48157477.430000007</v>
      </c>
      <c r="Z142" s="10">
        <v>480695</v>
      </c>
      <c r="AA142" s="10">
        <v>0</v>
      </c>
      <c r="AB142" s="10">
        <v>0</v>
      </c>
      <c r="AC142" s="31"/>
      <c r="AD142" s="7">
        <v>0</v>
      </c>
      <c r="AE142" s="10">
        <v>230228</v>
      </c>
      <c r="AF142" s="7">
        <v>1563105</v>
      </c>
      <c r="AG142" s="7">
        <v>5756770</v>
      </c>
      <c r="AH142" s="55">
        <v>371636</v>
      </c>
      <c r="AI142" s="10">
        <v>0</v>
      </c>
      <c r="AJ142" s="7">
        <v>0</v>
      </c>
      <c r="AK142" s="7">
        <v>210887</v>
      </c>
      <c r="AL142" s="10">
        <v>8613321</v>
      </c>
      <c r="AM142" s="31"/>
      <c r="AN142" s="31"/>
      <c r="AO142" s="7">
        <v>2958.4227825187922</v>
      </c>
      <c r="AP142" s="10">
        <v>2958.4227825187922</v>
      </c>
      <c r="AQ142" s="10">
        <v>8610362.577217482</v>
      </c>
      <c r="AR142" s="10">
        <v>56767840.007217489</v>
      </c>
      <c r="AS142" s="10">
        <v>41585309</v>
      </c>
      <c r="AT142" s="10">
        <v>0</v>
      </c>
      <c r="AU142" s="10">
        <v>41585309</v>
      </c>
      <c r="AV142" s="10">
        <v>0</v>
      </c>
      <c r="AW142" s="30">
        <v>0</v>
      </c>
      <c r="AX142" s="10">
        <v>0</v>
      </c>
      <c r="AY142" s="10">
        <v>0</v>
      </c>
      <c r="BA142" s="7">
        <v>26298</v>
      </c>
      <c r="BB142" s="7">
        <v>39335824</v>
      </c>
      <c r="BC142" s="7">
        <v>53471391.929997653</v>
      </c>
      <c r="BD142" s="10">
        <v>14135567.929997653</v>
      </c>
      <c r="BE142" s="10">
        <v>14109269.929997653</v>
      </c>
      <c r="BF142" s="10">
        <v>0</v>
      </c>
      <c r="BG142" s="10">
        <v>0</v>
      </c>
      <c r="BI142" s="7">
        <v>3665681</v>
      </c>
      <c r="BJ142" s="7">
        <v>39409609</v>
      </c>
      <c r="BK142" s="7">
        <v>539862</v>
      </c>
      <c r="BL142" s="7">
        <v>5400</v>
      </c>
      <c r="BM142" s="7">
        <v>1409826</v>
      </c>
      <c r="BN142" s="7">
        <v>3760637</v>
      </c>
      <c r="BO142" s="7">
        <v>0</v>
      </c>
      <c r="BP142" s="7">
        <v>2000</v>
      </c>
      <c r="BQ142" s="55">
        <v>0</v>
      </c>
      <c r="BR142" s="7">
        <v>103815</v>
      </c>
      <c r="BS142" s="7">
        <v>0</v>
      </c>
      <c r="BT142" s="7">
        <v>1909379</v>
      </c>
      <c r="BU142" s="7">
        <v>50806209</v>
      </c>
      <c r="BV142" s="31"/>
      <c r="BW142" s="7">
        <v>0</v>
      </c>
      <c r="BX142" s="31"/>
      <c r="BY142" s="7">
        <v>0</v>
      </c>
      <c r="BZ142" s="10">
        <v>50806209</v>
      </c>
      <c r="CB142" s="10">
        <v>504700</v>
      </c>
      <c r="CC142" s="10">
        <v>0</v>
      </c>
      <c r="CD142" s="10">
        <v>0</v>
      </c>
      <c r="CE142" s="31"/>
      <c r="CF142" s="10">
        <v>0</v>
      </c>
      <c r="CG142" s="10">
        <v>301034</v>
      </c>
      <c r="CH142" s="10">
        <v>1773859</v>
      </c>
      <c r="CI142" s="10">
        <v>6099631</v>
      </c>
      <c r="CJ142" s="10">
        <v>393934</v>
      </c>
      <c r="CK142" s="10">
        <v>0</v>
      </c>
      <c r="CL142" s="10">
        <v>0</v>
      </c>
      <c r="CM142" s="10">
        <v>227107</v>
      </c>
      <c r="CN142" s="10">
        <v>9300265</v>
      </c>
      <c r="CO142" s="31"/>
      <c r="CP142" s="31"/>
      <c r="CQ142" s="10">
        <v>2550.134986264035</v>
      </c>
      <c r="CR142" s="10">
        <v>2550.134986264035</v>
      </c>
      <c r="CS142" s="10">
        <v>9297714.8650137354</v>
      </c>
      <c r="CT142" s="10">
        <v>60103923.865013734</v>
      </c>
      <c r="CU142" s="10">
        <v>44006243</v>
      </c>
      <c r="CV142" s="10">
        <v>0</v>
      </c>
      <c r="CW142" s="10">
        <v>44006243</v>
      </c>
      <c r="CX142" s="10">
        <v>0</v>
      </c>
      <c r="CY142" s="30">
        <v>0</v>
      </c>
      <c r="CZ142" s="10">
        <v>0</v>
      </c>
      <c r="DA142" s="10">
        <v>0</v>
      </c>
    </row>
    <row r="143" spans="1:105" s="6" customFormat="1" ht="13" x14ac:dyDescent="0.3">
      <c r="A143" s="27" t="s">
        <v>423</v>
      </c>
      <c r="B143" s="14">
        <v>0</v>
      </c>
      <c r="C143" s="28">
        <v>1</v>
      </c>
      <c r="D143" s="29">
        <v>44467</v>
      </c>
      <c r="E143" s="30" t="s">
        <v>292</v>
      </c>
      <c r="F143" s="56" t="s">
        <v>292</v>
      </c>
      <c r="G143" s="56" t="s">
        <v>292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55">
        <v>0</v>
      </c>
      <c r="Q143" s="7">
        <v>0</v>
      </c>
      <c r="R143" s="7">
        <v>0</v>
      </c>
      <c r="S143" s="7">
        <v>0</v>
      </c>
      <c r="T143" s="10">
        <v>0</v>
      </c>
      <c r="U143" s="31"/>
      <c r="V143" s="10">
        <v>0</v>
      </c>
      <c r="W143" s="31"/>
      <c r="X143" s="10">
        <v>0</v>
      </c>
      <c r="Y143" s="10">
        <v>0</v>
      </c>
      <c r="Z143" s="10">
        <v>0</v>
      </c>
      <c r="AA143" s="10">
        <v>0</v>
      </c>
      <c r="AB143" s="10">
        <v>0</v>
      </c>
      <c r="AC143" s="31"/>
      <c r="AD143" s="7">
        <v>0</v>
      </c>
      <c r="AE143" s="10">
        <v>0</v>
      </c>
      <c r="AF143" s="7">
        <v>0</v>
      </c>
      <c r="AG143" s="7">
        <v>0</v>
      </c>
      <c r="AH143" s="55">
        <v>0</v>
      </c>
      <c r="AI143" s="10">
        <v>0</v>
      </c>
      <c r="AJ143" s="7">
        <v>0</v>
      </c>
      <c r="AK143" s="7">
        <v>0</v>
      </c>
      <c r="AL143" s="10">
        <v>0</v>
      </c>
      <c r="AM143" s="31"/>
      <c r="AN143" s="31"/>
      <c r="AO143" s="7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v>0</v>
      </c>
      <c r="AV143" s="10">
        <v>0</v>
      </c>
      <c r="AW143" s="30">
        <v>0</v>
      </c>
      <c r="AX143" s="10">
        <v>0</v>
      </c>
      <c r="AY143" s="10">
        <v>0</v>
      </c>
      <c r="BA143" s="7">
        <v>0</v>
      </c>
      <c r="BB143" s="7">
        <v>0</v>
      </c>
      <c r="BC143" s="7">
        <v>0</v>
      </c>
      <c r="BD143" s="10">
        <v>0</v>
      </c>
      <c r="BE143" s="10">
        <v>0</v>
      </c>
      <c r="BF143" s="10">
        <v>0</v>
      </c>
      <c r="BG143" s="10">
        <v>0</v>
      </c>
      <c r="BI143" s="7">
        <v>0</v>
      </c>
      <c r="BJ143" s="7">
        <v>0</v>
      </c>
      <c r="BK143" s="7">
        <v>0</v>
      </c>
      <c r="BL143" s="7">
        <v>0</v>
      </c>
      <c r="BM143" s="7">
        <v>0</v>
      </c>
      <c r="BN143" s="7">
        <v>0</v>
      </c>
      <c r="BO143" s="7">
        <v>0</v>
      </c>
      <c r="BP143" s="7">
        <v>0</v>
      </c>
      <c r="BQ143" s="55">
        <v>0</v>
      </c>
      <c r="BR143" s="7">
        <v>0</v>
      </c>
      <c r="BS143" s="7">
        <v>0</v>
      </c>
      <c r="BT143" s="7">
        <v>0</v>
      </c>
      <c r="BU143" s="7">
        <v>0</v>
      </c>
      <c r="BV143" s="31"/>
      <c r="BW143" s="7">
        <v>0</v>
      </c>
      <c r="BX143" s="31"/>
      <c r="BY143" s="7">
        <v>0</v>
      </c>
      <c r="BZ143" s="10">
        <v>0</v>
      </c>
      <c r="CB143" s="10">
        <v>0</v>
      </c>
      <c r="CC143" s="10">
        <v>0</v>
      </c>
      <c r="CD143" s="10">
        <v>0</v>
      </c>
      <c r="CE143" s="31"/>
      <c r="CF143" s="10">
        <v>0</v>
      </c>
      <c r="CG143" s="10">
        <v>0</v>
      </c>
      <c r="CH143" s="10">
        <v>0</v>
      </c>
      <c r="CI143" s="10">
        <v>0</v>
      </c>
      <c r="CJ143" s="10">
        <v>0</v>
      </c>
      <c r="CK143" s="10">
        <v>0</v>
      </c>
      <c r="CL143" s="10">
        <v>0</v>
      </c>
      <c r="CM143" s="10">
        <v>0</v>
      </c>
      <c r="CN143" s="10">
        <v>0</v>
      </c>
      <c r="CO143" s="31"/>
      <c r="CP143" s="31"/>
      <c r="CQ143" s="10">
        <v>0</v>
      </c>
      <c r="CR143" s="10">
        <v>0</v>
      </c>
      <c r="CS143" s="10">
        <v>0</v>
      </c>
      <c r="CT143" s="10">
        <v>0</v>
      </c>
      <c r="CU143" s="10">
        <v>0</v>
      </c>
      <c r="CV143" s="10">
        <v>0</v>
      </c>
      <c r="CW143" s="10">
        <v>0</v>
      </c>
      <c r="CX143" s="10">
        <v>0</v>
      </c>
      <c r="CY143" s="30">
        <v>0</v>
      </c>
      <c r="CZ143" s="10">
        <v>0</v>
      </c>
      <c r="DA143" s="10">
        <v>0</v>
      </c>
    </row>
    <row r="144" spans="1:105" s="6" customFormat="1" ht="13" x14ac:dyDescent="0.3">
      <c r="A144" s="27" t="s">
        <v>74</v>
      </c>
      <c r="B144" s="14">
        <v>1</v>
      </c>
      <c r="C144" s="28">
        <v>1</v>
      </c>
      <c r="D144" s="29">
        <v>44533</v>
      </c>
      <c r="E144" s="30">
        <v>1</v>
      </c>
      <c r="F144" s="56">
        <v>1</v>
      </c>
      <c r="G144" s="56">
        <v>1</v>
      </c>
      <c r="H144" s="7">
        <v>1284212.33</v>
      </c>
      <c r="I144" s="7">
        <v>29779860.969999999</v>
      </c>
      <c r="J144" s="7">
        <v>726621.29</v>
      </c>
      <c r="K144" s="7">
        <v>10591.57</v>
      </c>
      <c r="L144" s="7">
        <v>568717.66999999993</v>
      </c>
      <c r="M144" s="7">
        <v>3390153.49</v>
      </c>
      <c r="N144" s="7">
        <v>80288.800000000003</v>
      </c>
      <c r="O144" s="7">
        <v>19298</v>
      </c>
      <c r="P144" s="55">
        <v>0</v>
      </c>
      <c r="Q144" s="7">
        <v>96674.83</v>
      </c>
      <c r="R144" s="7">
        <v>0</v>
      </c>
      <c r="S144" s="7">
        <v>1563632.14</v>
      </c>
      <c r="T144" s="10">
        <v>37520051.089999996</v>
      </c>
      <c r="U144" s="31"/>
      <c r="V144" s="10">
        <v>0</v>
      </c>
      <c r="W144" s="31"/>
      <c r="X144" s="10">
        <v>0</v>
      </c>
      <c r="Y144" s="10">
        <v>37520051.089999996</v>
      </c>
      <c r="Z144" s="10">
        <v>393915</v>
      </c>
      <c r="AA144" s="10">
        <v>0</v>
      </c>
      <c r="AB144" s="10">
        <v>0</v>
      </c>
      <c r="AC144" s="31"/>
      <c r="AD144" s="7">
        <v>0</v>
      </c>
      <c r="AE144" s="10">
        <v>148577</v>
      </c>
      <c r="AF144" s="7">
        <v>459870</v>
      </c>
      <c r="AG144" s="7">
        <v>3372579</v>
      </c>
      <c r="AH144" s="55">
        <v>1535202</v>
      </c>
      <c r="AI144" s="10">
        <v>0</v>
      </c>
      <c r="AJ144" s="7">
        <v>0</v>
      </c>
      <c r="AK144" s="7">
        <v>2800622</v>
      </c>
      <c r="AL144" s="10">
        <v>8710765</v>
      </c>
      <c r="AM144" s="31"/>
      <c r="AN144" s="31"/>
      <c r="AO144" s="7">
        <v>640900.46363001957</v>
      </c>
      <c r="AP144" s="10">
        <v>640900.46363001957</v>
      </c>
      <c r="AQ144" s="10">
        <v>8069864.5363699803</v>
      </c>
      <c r="AR144" s="10">
        <v>45589915.626369976</v>
      </c>
      <c r="AS144" s="10">
        <v>30687205</v>
      </c>
      <c r="AT144" s="10">
        <v>0</v>
      </c>
      <c r="AU144" s="10">
        <v>30687205</v>
      </c>
      <c r="AV144" s="10">
        <v>0</v>
      </c>
      <c r="AW144" s="30">
        <v>0</v>
      </c>
      <c r="AX144" s="10">
        <v>0</v>
      </c>
      <c r="AY144" s="10">
        <v>0</v>
      </c>
      <c r="BA144" s="7">
        <v>12321</v>
      </c>
      <c r="BB144" s="7">
        <v>29755175</v>
      </c>
      <c r="BC144" s="7">
        <v>44732156.918708928</v>
      </c>
      <c r="BD144" s="10">
        <v>14976981.918708928</v>
      </c>
      <c r="BE144" s="10">
        <v>14964660.918708928</v>
      </c>
      <c r="BF144" s="10">
        <v>0</v>
      </c>
      <c r="BG144" s="10">
        <v>0</v>
      </c>
      <c r="BI144" s="7">
        <v>1575398.54</v>
      </c>
      <c r="BJ144" s="7">
        <v>29989467.32</v>
      </c>
      <c r="BK144" s="7">
        <v>792639.40999999992</v>
      </c>
      <c r="BL144" s="7">
        <v>38475</v>
      </c>
      <c r="BM144" s="7">
        <v>759032.47</v>
      </c>
      <c r="BN144" s="7">
        <v>3400599.7</v>
      </c>
      <c r="BO144" s="7">
        <v>125000</v>
      </c>
      <c r="BP144" s="7">
        <v>22000</v>
      </c>
      <c r="BQ144" s="55">
        <v>0</v>
      </c>
      <c r="BR144" s="7">
        <v>112000</v>
      </c>
      <c r="BS144" s="7">
        <v>0</v>
      </c>
      <c r="BT144" s="7">
        <v>1777274</v>
      </c>
      <c r="BU144" s="7">
        <v>38591886.439999998</v>
      </c>
      <c r="BV144" s="31"/>
      <c r="BW144" s="7">
        <v>0</v>
      </c>
      <c r="BX144" s="31"/>
      <c r="BY144" s="7">
        <v>0</v>
      </c>
      <c r="BZ144" s="10">
        <v>38591886.439999998</v>
      </c>
      <c r="CB144" s="10">
        <v>392233</v>
      </c>
      <c r="CC144" s="10">
        <v>0</v>
      </c>
      <c r="CD144" s="10">
        <v>0</v>
      </c>
      <c r="CE144" s="31"/>
      <c r="CF144" s="10">
        <v>0</v>
      </c>
      <c r="CG144" s="10">
        <v>133382</v>
      </c>
      <c r="CH144" s="10">
        <v>480022</v>
      </c>
      <c r="CI144" s="10">
        <v>3592882</v>
      </c>
      <c r="CJ144" s="10">
        <v>1568738</v>
      </c>
      <c r="CK144" s="10">
        <v>0</v>
      </c>
      <c r="CL144" s="10">
        <v>0</v>
      </c>
      <c r="CM144" s="10">
        <v>3342260</v>
      </c>
      <c r="CN144" s="10">
        <v>9509517</v>
      </c>
      <c r="CO144" s="31"/>
      <c r="CP144" s="31"/>
      <c r="CQ144" s="10">
        <v>884293.77501165494</v>
      </c>
      <c r="CR144" s="10">
        <v>884293.77501165494</v>
      </c>
      <c r="CS144" s="10">
        <v>8625223.2249883451</v>
      </c>
      <c r="CT144" s="10">
        <v>47217109.664988339</v>
      </c>
      <c r="CU144" s="10">
        <v>31027255</v>
      </c>
      <c r="CV144" s="10">
        <v>0</v>
      </c>
      <c r="CW144" s="10">
        <v>31027255</v>
      </c>
      <c r="CX144" s="10">
        <v>0</v>
      </c>
      <c r="CY144" s="30">
        <v>0</v>
      </c>
      <c r="CZ144" s="10">
        <v>0</v>
      </c>
      <c r="DA144" s="10">
        <v>0</v>
      </c>
    </row>
    <row r="145" spans="1:105" s="6" customFormat="1" ht="13" x14ac:dyDescent="0.3">
      <c r="A145" s="27" t="s">
        <v>75</v>
      </c>
      <c r="B145" s="14">
        <v>1</v>
      </c>
      <c r="C145" s="28">
        <v>1</v>
      </c>
      <c r="D145" s="29">
        <v>44470</v>
      </c>
      <c r="E145" s="30">
        <v>1</v>
      </c>
      <c r="F145" s="56">
        <v>1</v>
      </c>
      <c r="G145" s="56">
        <v>1</v>
      </c>
      <c r="H145" s="7">
        <v>761465</v>
      </c>
      <c r="I145" s="7">
        <v>10591859.629999999</v>
      </c>
      <c r="J145" s="7">
        <v>303994</v>
      </c>
      <c r="K145" s="7">
        <v>45068</v>
      </c>
      <c r="L145" s="7">
        <v>268240</v>
      </c>
      <c r="M145" s="7">
        <v>2038615</v>
      </c>
      <c r="N145" s="7">
        <v>76718</v>
      </c>
      <c r="O145" s="7">
        <v>4165</v>
      </c>
      <c r="P145" s="55">
        <v>0</v>
      </c>
      <c r="Q145" s="7">
        <v>0</v>
      </c>
      <c r="R145" s="7">
        <v>0</v>
      </c>
      <c r="S145" s="7">
        <v>1076843</v>
      </c>
      <c r="T145" s="10">
        <v>15166967.629999999</v>
      </c>
      <c r="U145" s="31"/>
      <c r="V145" s="10">
        <v>0</v>
      </c>
      <c r="W145" s="31"/>
      <c r="X145" s="10">
        <v>0</v>
      </c>
      <c r="Y145" s="10">
        <v>15166967.629999999</v>
      </c>
      <c r="Z145" s="10">
        <v>101369</v>
      </c>
      <c r="AA145" s="10">
        <v>0</v>
      </c>
      <c r="AB145" s="10">
        <v>0</v>
      </c>
      <c r="AC145" s="31"/>
      <c r="AD145" s="7">
        <v>0</v>
      </c>
      <c r="AE145" s="10">
        <v>0</v>
      </c>
      <c r="AF145" s="7">
        <v>784077</v>
      </c>
      <c r="AG145" s="7">
        <v>2664953</v>
      </c>
      <c r="AH145" s="55">
        <v>330140</v>
      </c>
      <c r="AI145" s="10">
        <v>0</v>
      </c>
      <c r="AJ145" s="7">
        <v>0</v>
      </c>
      <c r="AK145" s="7">
        <v>438964</v>
      </c>
      <c r="AL145" s="10">
        <v>4319503</v>
      </c>
      <c r="AM145" s="31"/>
      <c r="AN145" s="31"/>
      <c r="AO145" s="7">
        <v>0</v>
      </c>
      <c r="AP145" s="10">
        <v>0</v>
      </c>
      <c r="AQ145" s="10">
        <v>4319503</v>
      </c>
      <c r="AR145" s="10">
        <v>19486470.629999999</v>
      </c>
      <c r="AS145" s="10">
        <v>12592950</v>
      </c>
      <c r="AT145" s="10">
        <v>0</v>
      </c>
      <c r="AU145" s="10">
        <v>12592950</v>
      </c>
      <c r="AV145" s="10">
        <v>0</v>
      </c>
      <c r="AW145" s="30">
        <v>0</v>
      </c>
      <c r="AX145" s="10">
        <v>0</v>
      </c>
      <c r="AY145" s="10">
        <v>0</v>
      </c>
      <c r="BA145" s="7">
        <v>28245</v>
      </c>
      <c r="BB145" s="7">
        <v>12616400</v>
      </c>
      <c r="BC145" s="7">
        <v>19274573.339798294</v>
      </c>
      <c r="BD145" s="10">
        <v>6658173.339798294</v>
      </c>
      <c r="BE145" s="10">
        <v>6629928.339798294</v>
      </c>
      <c r="BF145" s="10">
        <v>0</v>
      </c>
      <c r="BG145" s="10">
        <v>0</v>
      </c>
      <c r="BI145" s="7">
        <v>1016054</v>
      </c>
      <c r="BJ145" s="7">
        <v>10787037</v>
      </c>
      <c r="BK145" s="7">
        <v>283562</v>
      </c>
      <c r="BL145" s="7">
        <v>30000</v>
      </c>
      <c r="BM145" s="7">
        <v>276776</v>
      </c>
      <c r="BN145" s="7">
        <v>1943749</v>
      </c>
      <c r="BO145" s="7">
        <v>20000</v>
      </c>
      <c r="BP145" s="7">
        <v>5185</v>
      </c>
      <c r="BQ145" s="55">
        <v>0</v>
      </c>
      <c r="BR145" s="7">
        <v>0</v>
      </c>
      <c r="BS145" s="7">
        <v>0</v>
      </c>
      <c r="BT145" s="7">
        <v>1109057</v>
      </c>
      <c r="BU145" s="7">
        <v>15471420</v>
      </c>
      <c r="BV145" s="31"/>
      <c r="BW145" s="7">
        <v>8000</v>
      </c>
      <c r="BX145" s="31"/>
      <c r="BY145" s="7">
        <v>8000</v>
      </c>
      <c r="BZ145" s="10">
        <v>15463420</v>
      </c>
      <c r="CB145" s="10">
        <v>106950</v>
      </c>
      <c r="CC145" s="10">
        <v>0</v>
      </c>
      <c r="CD145" s="10">
        <v>0</v>
      </c>
      <c r="CE145" s="31"/>
      <c r="CF145" s="10">
        <v>0</v>
      </c>
      <c r="CG145" s="10">
        <v>0</v>
      </c>
      <c r="CH145" s="10">
        <v>768662</v>
      </c>
      <c r="CI145" s="10">
        <v>2831292</v>
      </c>
      <c r="CJ145" s="10">
        <v>346561</v>
      </c>
      <c r="CK145" s="10">
        <v>0</v>
      </c>
      <c r="CL145" s="10">
        <v>0</v>
      </c>
      <c r="CM145" s="10">
        <v>388777</v>
      </c>
      <c r="CN145" s="10">
        <v>4442242</v>
      </c>
      <c r="CO145" s="31"/>
      <c r="CP145" s="31"/>
      <c r="CQ145" s="10">
        <v>0</v>
      </c>
      <c r="CR145" s="10">
        <v>0</v>
      </c>
      <c r="CS145" s="10">
        <v>4442242</v>
      </c>
      <c r="CT145" s="10">
        <v>19905662</v>
      </c>
      <c r="CU145" s="10">
        <v>12407416</v>
      </c>
      <c r="CV145" s="10">
        <v>0</v>
      </c>
      <c r="CW145" s="10">
        <v>12407416</v>
      </c>
      <c r="CX145" s="10">
        <v>0</v>
      </c>
      <c r="CY145" s="30">
        <v>0</v>
      </c>
      <c r="CZ145" s="10">
        <v>0</v>
      </c>
      <c r="DA145" s="10">
        <v>0</v>
      </c>
    </row>
    <row r="146" spans="1:105" s="6" customFormat="1" ht="13" x14ac:dyDescent="0.3">
      <c r="A146" s="27" t="s">
        <v>424</v>
      </c>
      <c r="B146" s="14">
        <v>0</v>
      </c>
      <c r="C146" s="28">
        <v>1</v>
      </c>
      <c r="D146" s="29">
        <v>44587</v>
      </c>
      <c r="E146" s="30" t="s">
        <v>292</v>
      </c>
      <c r="F146" s="56" t="s">
        <v>292</v>
      </c>
      <c r="G146" s="56" t="s">
        <v>292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55">
        <v>0</v>
      </c>
      <c r="Q146" s="7">
        <v>0</v>
      </c>
      <c r="R146" s="7">
        <v>0</v>
      </c>
      <c r="S146" s="7">
        <v>0</v>
      </c>
      <c r="T146" s="10">
        <v>0</v>
      </c>
      <c r="U146" s="31"/>
      <c r="V146" s="10">
        <v>0</v>
      </c>
      <c r="W146" s="31"/>
      <c r="X146" s="10">
        <v>0</v>
      </c>
      <c r="Y146" s="10">
        <v>0</v>
      </c>
      <c r="Z146" s="10">
        <v>0</v>
      </c>
      <c r="AA146" s="10">
        <v>0</v>
      </c>
      <c r="AB146" s="10">
        <v>0</v>
      </c>
      <c r="AC146" s="31"/>
      <c r="AD146" s="7">
        <v>0</v>
      </c>
      <c r="AE146" s="10">
        <v>0</v>
      </c>
      <c r="AF146" s="7">
        <v>0</v>
      </c>
      <c r="AG146" s="7">
        <v>0</v>
      </c>
      <c r="AH146" s="55">
        <v>0</v>
      </c>
      <c r="AI146" s="10">
        <v>0</v>
      </c>
      <c r="AJ146" s="7">
        <v>0</v>
      </c>
      <c r="AK146" s="7">
        <v>559259</v>
      </c>
      <c r="AL146" s="10">
        <v>559259</v>
      </c>
      <c r="AM146" s="31"/>
      <c r="AN146" s="31"/>
      <c r="AO146" s="7">
        <v>0</v>
      </c>
      <c r="AP146" s="10">
        <v>0</v>
      </c>
      <c r="AQ146" s="10">
        <v>559259</v>
      </c>
      <c r="AR146" s="10">
        <v>559259</v>
      </c>
      <c r="AS146" s="10">
        <v>449090</v>
      </c>
      <c r="AT146" s="10">
        <v>0</v>
      </c>
      <c r="AU146" s="10">
        <v>449090</v>
      </c>
      <c r="AV146" s="10">
        <v>0</v>
      </c>
      <c r="AW146" s="30">
        <v>0</v>
      </c>
      <c r="AX146" s="10">
        <v>0</v>
      </c>
      <c r="AY146" s="10">
        <v>0</v>
      </c>
      <c r="BA146" s="7">
        <v>0</v>
      </c>
      <c r="BB146" s="7">
        <v>457717.95</v>
      </c>
      <c r="BC146" s="7">
        <v>460924</v>
      </c>
      <c r="BD146" s="10">
        <v>3206.0499999999884</v>
      </c>
      <c r="BE146" s="10">
        <v>3206.0499999999884</v>
      </c>
      <c r="BF146" s="10">
        <v>0</v>
      </c>
      <c r="BG146" s="10">
        <v>0</v>
      </c>
      <c r="BI146" s="7">
        <v>0</v>
      </c>
      <c r="BJ146" s="7">
        <v>0</v>
      </c>
      <c r="BK146" s="7">
        <v>0</v>
      </c>
      <c r="BL146" s="7">
        <v>0</v>
      </c>
      <c r="BM146" s="7">
        <v>0</v>
      </c>
      <c r="BN146" s="7">
        <v>0</v>
      </c>
      <c r="BO146" s="7">
        <v>0</v>
      </c>
      <c r="BP146" s="7">
        <v>0</v>
      </c>
      <c r="BQ146" s="55">
        <v>0</v>
      </c>
      <c r="BR146" s="7">
        <v>0</v>
      </c>
      <c r="BS146" s="7">
        <v>0</v>
      </c>
      <c r="BT146" s="7">
        <v>0</v>
      </c>
      <c r="BU146" s="7">
        <v>0</v>
      </c>
      <c r="BV146" s="31"/>
      <c r="BW146" s="7">
        <v>0</v>
      </c>
      <c r="BX146" s="31"/>
      <c r="BY146" s="7">
        <v>0</v>
      </c>
      <c r="BZ146" s="10">
        <v>0</v>
      </c>
      <c r="CB146" s="10">
        <v>0</v>
      </c>
      <c r="CC146" s="10">
        <v>0</v>
      </c>
      <c r="CD146" s="10">
        <v>0</v>
      </c>
      <c r="CE146" s="31"/>
      <c r="CF146" s="10">
        <v>0</v>
      </c>
      <c r="CG146" s="10">
        <v>0</v>
      </c>
      <c r="CH146" s="10">
        <v>0</v>
      </c>
      <c r="CI146" s="10">
        <v>0</v>
      </c>
      <c r="CJ146" s="10">
        <v>0</v>
      </c>
      <c r="CK146" s="10">
        <v>0</v>
      </c>
      <c r="CL146" s="10">
        <v>0</v>
      </c>
      <c r="CM146" s="10">
        <v>0</v>
      </c>
      <c r="CN146" s="10">
        <v>0</v>
      </c>
      <c r="CO146" s="31"/>
      <c r="CP146" s="31"/>
      <c r="CQ146" s="10">
        <v>0</v>
      </c>
      <c r="CR146" s="10">
        <v>0</v>
      </c>
      <c r="CS146" s="10">
        <v>0</v>
      </c>
      <c r="CT146" s="10">
        <v>0</v>
      </c>
      <c r="CU146" s="10">
        <v>457292</v>
      </c>
      <c r="CV146" s="10">
        <v>0</v>
      </c>
      <c r="CW146" s="10">
        <v>457292</v>
      </c>
      <c r="CX146" s="10">
        <v>-457292</v>
      </c>
      <c r="CY146" s="30">
        <v>-1</v>
      </c>
      <c r="CZ146" s="10">
        <v>22864.600000000002</v>
      </c>
      <c r="DA146" s="10">
        <v>-434427.4</v>
      </c>
    </row>
    <row r="147" spans="1:105" s="6" customFormat="1" ht="13" x14ac:dyDescent="0.3">
      <c r="A147" s="27" t="s">
        <v>76</v>
      </c>
      <c r="B147" s="14">
        <v>1</v>
      </c>
      <c r="C147" s="28">
        <v>1</v>
      </c>
      <c r="D147" s="29">
        <v>44462</v>
      </c>
      <c r="E147" s="30">
        <v>1</v>
      </c>
      <c r="F147" s="56">
        <v>1</v>
      </c>
      <c r="G147" s="56">
        <v>1</v>
      </c>
      <c r="H147" s="7">
        <v>1123742</v>
      </c>
      <c r="I147" s="7">
        <v>19326147.809999999</v>
      </c>
      <c r="J147" s="7">
        <v>251473</v>
      </c>
      <c r="K147" s="7">
        <v>8486</v>
      </c>
      <c r="L147" s="7">
        <v>465906</v>
      </c>
      <c r="M147" s="7">
        <v>2265039</v>
      </c>
      <c r="N147" s="7">
        <v>1560949</v>
      </c>
      <c r="O147" s="7">
        <v>2940194</v>
      </c>
      <c r="P147" s="55">
        <v>188152.38</v>
      </c>
      <c r="Q147" s="7">
        <v>0</v>
      </c>
      <c r="R147" s="7">
        <v>0</v>
      </c>
      <c r="S147" s="7">
        <v>1033989</v>
      </c>
      <c r="T147" s="10">
        <v>29164078.189999998</v>
      </c>
      <c r="U147" s="31"/>
      <c r="V147" s="10">
        <v>0</v>
      </c>
      <c r="W147" s="31"/>
      <c r="X147" s="10">
        <v>0</v>
      </c>
      <c r="Y147" s="10">
        <v>29164078.189999998</v>
      </c>
      <c r="Z147" s="10">
        <v>127110</v>
      </c>
      <c r="AA147" s="10">
        <v>0</v>
      </c>
      <c r="AB147" s="10">
        <v>0</v>
      </c>
      <c r="AC147" s="31"/>
      <c r="AD147" s="7">
        <v>57802</v>
      </c>
      <c r="AE147" s="10">
        <v>10000</v>
      </c>
      <c r="AF147" s="7">
        <v>0</v>
      </c>
      <c r="AG147" s="7">
        <v>0</v>
      </c>
      <c r="AH147" s="55">
        <v>0</v>
      </c>
      <c r="AI147" s="10">
        <v>0</v>
      </c>
      <c r="AJ147" s="7">
        <v>0</v>
      </c>
      <c r="AK147" s="7">
        <v>378898</v>
      </c>
      <c r="AL147" s="10">
        <v>573810</v>
      </c>
      <c r="AM147" s="31"/>
      <c r="AN147" s="31"/>
      <c r="AO147" s="7">
        <v>0</v>
      </c>
      <c r="AP147" s="10">
        <v>0</v>
      </c>
      <c r="AQ147" s="10">
        <v>573810</v>
      </c>
      <c r="AR147" s="10">
        <v>29737888.189999998</v>
      </c>
      <c r="AS147" s="10">
        <v>18591467</v>
      </c>
      <c r="AT147" s="10">
        <v>0</v>
      </c>
      <c r="AU147" s="10">
        <v>18591467</v>
      </c>
      <c r="AV147" s="10">
        <v>0</v>
      </c>
      <c r="AW147" s="30">
        <v>0</v>
      </c>
      <c r="AX147" s="10">
        <v>0</v>
      </c>
      <c r="AY147" s="10">
        <v>0</v>
      </c>
      <c r="BA147" s="7">
        <v>9043</v>
      </c>
      <c r="BB147" s="7">
        <v>18493112</v>
      </c>
      <c r="BC147" s="7">
        <v>28040406.829999998</v>
      </c>
      <c r="BD147" s="10">
        <v>9547294.8299999982</v>
      </c>
      <c r="BE147" s="10">
        <v>9538251.8299999982</v>
      </c>
      <c r="BF147" s="10">
        <v>0</v>
      </c>
      <c r="BG147" s="10">
        <v>0</v>
      </c>
      <c r="BI147" s="7">
        <v>934175</v>
      </c>
      <c r="BJ147" s="7">
        <v>21232733</v>
      </c>
      <c r="BK147" s="7">
        <v>0</v>
      </c>
      <c r="BL147" s="7">
        <v>39324</v>
      </c>
      <c r="BM147" s="7">
        <v>542972</v>
      </c>
      <c r="BN147" s="7">
        <v>2419815</v>
      </c>
      <c r="BO147" s="7">
        <v>1599917</v>
      </c>
      <c r="BP147" s="7">
        <v>3150842</v>
      </c>
      <c r="BQ147" s="55">
        <v>250000</v>
      </c>
      <c r="BR147" s="7">
        <v>0</v>
      </c>
      <c r="BS147" s="7">
        <v>0</v>
      </c>
      <c r="BT147" s="7">
        <v>1608664</v>
      </c>
      <c r="BU147" s="7">
        <v>31778442</v>
      </c>
      <c r="BV147" s="31"/>
      <c r="BW147" s="7">
        <v>0</v>
      </c>
      <c r="BX147" s="31"/>
      <c r="BY147" s="7">
        <v>0</v>
      </c>
      <c r="BZ147" s="10">
        <v>31778442</v>
      </c>
      <c r="CB147" s="10">
        <v>136209</v>
      </c>
      <c r="CC147" s="10">
        <v>0</v>
      </c>
      <c r="CD147" s="10">
        <v>0</v>
      </c>
      <c r="CE147" s="31"/>
      <c r="CF147" s="10">
        <v>59000</v>
      </c>
      <c r="CG147" s="10">
        <v>14000</v>
      </c>
      <c r="CH147" s="10">
        <v>0</v>
      </c>
      <c r="CI147" s="10">
        <v>0</v>
      </c>
      <c r="CJ147" s="10">
        <v>0</v>
      </c>
      <c r="CK147" s="10">
        <v>0</v>
      </c>
      <c r="CL147" s="10">
        <v>0</v>
      </c>
      <c r="CM147" s="10">
        <v>325110</v>
      </c>
      <c r="CN147" s="10">
        <v>534319</v>
      </c>
      <c r="CO147" s="31"/>
      <c r="CP147" s="31"/>
      <c r="CQ147" s="10">
        <v>0</v>
      </c>
      <c r="CR147" s="10">
        <v>0</v>
      </c>
      <c r="CS147" s="10">
        <v>534319</v>
      </c>
      <c r="CT147" s="10">
        <v>32312761</v>
      </c>
      <c r="CU147" s="10">
        <v>18527082</v>
      </c>
      <c r="CV147" s="10">
        <v>0</v>
      </c>
      <c r="CW147" s="10">
        <v>18527082</v>
      </c>
      <c r="CX147" s="10">
        <v>0</v>
      </c>
      <c r="CY147" s="30">
        <v>0</v>
      </c>
      <c r="CZ147" s="10">
        <v>0</v>
      </c>
      <c r="DA147" s="10">
        <v>0</v>
      </c>
    </row>
    <row r="148" spans="1:105" s="6" customFormat="1" ht="13" x14ac:dyDescent="0.3">
      <c r="A148" s="27" t="s">
        <v>308</v>
      </c>
      <c r="B148" s="14">
        <v>1</v>
      </c>
      <c r="C148" s="28">
        <v>1</v>
      </c>
      <c r="D148" s="29">
        <v>44246</v>
      </c>
      <c r="E148" s="30">
        <v>1</v>
      </c>
      <c r="F148" s="56">
        <v>1</v>
      </c>
      <c r="G148" s="56">
        <v>1</v>
      </c>
      <c r="H148" s="7">
        <v>312665.03999999998</v>
      </c>
      <c r="I148" s="7">
        <v>8240155.3400000008</v>
      </c>
      <c r="J148" s="7">
        <v>165420.97999999998</v>
      </c>
      <c r="K148" s="7">
        <v>0</v>
      </c>
      <c r="L148" s="7">
        <v>0</v>
      </c>
      <c r="M148" s="7">
        <v>1169072.33</v>
      </c>
      <c r="N148" s="7">
        <v>9072.5</v>
      </c>
      <c r="O148" s="7">
        <v>0</v>
      </c>
      <c r="P148" s="55">
        <v>0</v>
      </c>
      <c r="Q148" s="7">
        <v>0</v>
      </c>
      <c r="R148" s="7">
        <v>0</v>
      </c>
      <c r="S148" s="7">
        <v>2509516.5099999998</v>
      </c>
      <c r="T148" s="10">
        <v>12405902.700000001</v>
      </c>
      <c r="U148" s="31"/>
      <c r="V148" s="10">
        <v>0</v>
      </c>
      <c r="W148" s="31"/>
      <c r="X148" s="10">
        <v>0</v>
      </c>
      <c r="Y148" s="10">
        <v>12405902.700000001</v>
      </c>
      <c r="Z148" s="10">
        <v>70056.850000000006</v>
      </c>
      <c r="AA148" s="10">
        <v>0</v>
      </c>
      <c r="AB148" s="10">
        <v>2300</v>
      </c>
      <c r="AC148" s="31"/>
      <c r="AD148" s="7">
        <v>48195</v>
      </c>
      <c r="AE148" s="10">
        <v>207408.71</v>
      </c>
      <c r="AF148" s="7">
        <v>533518.81000000006</v>
      </c>
      <c r="AG148" s="7">
        <v>792937.76</v>
      </c>
      <c r="AH148" s="55">
        <v>252856.8</v>
      </c>
      <c r="AI148" s="10">
        <v>0</v>
      </c>
      <c r="AJ148" s="7">
        <v>0</v>
      </c>
      <c r="AK148" s="7">
        <v>264393</v>
      </c>
      <c r="AL148" s="10">
        <v>2171666.9300000002</v>
      </c>
      <c r="AM148" s="31"/>
      <c r="AN148" s="31"/>
      <c r="AO148" s="7">
        <v>24060.242265586614</v>
      </c>
      <c r="AP148" s="10">
        <v>24060.242265586614</v>
      </c>
      <c r="AQ148" s="10">
        <v>2147606.6877344134</v>
      </c>
      <c r="AR148" s="10">
        <v>14553509.387734415</v>
      </c>
      <c r="AS148" s="10">
        <v>12065178</v>
      </c>
      <c r="AT148" s="10">
        <v>0</v>
      </c>
      <c r="AU148" s="10">
        <v>12065178</v>
      </c>
      <c r="AV148" s="10">
        <v>0</v>
      </c>
      <c r="AW148" s="30">
        <v>0</v>
      </c>
      <c r="AX148" s="10">
        <v>0</v>
      </c>
      <c r="AY148" s="10">
        <v>0</v>
      </c>
      <c r="BA148" s="7">
        <v>218804.41</v>
      </c>
      <c r="BB148" s="7">
        <v>11687252</v>
      </c>
      <c r="BC148" s="7">
        <v>14841391.605030619</v>
      </c>
      <c r="BD148" s="10">
        <v>3154139.6050306186</v>
      </c>
      <c r="BE148" s="10">
        <v>2935335.1950306185</v>
      </c>
      <c r="BF148" s="10">
        <v>0</v>
      </c>
      <c r="BG148" s="10">
        <v>0</v>
      </c>
      <c r="BI148" s="7">
        <v>324566.74</v>
      </c>
      <c r="BJ148" s="7">
        <v>8863239.0399999991</v>
      </c>
      <c r="BK148" s="7">
        <v>178047.79</v>
      </c>
      <c r="BL148" s="7">
        <v>2</v>
      </c>
      <c r="BM148" s="7">
        <v>0</v>
      </c>
      <c r="BN148" s="7">
        <v>1074283.06</v>
      </c>
      <c r="BO148" s="7">
        <v>0</v>
      </c>
      <c r="BP148" s="7">
        <v>0</v>
      </c>
      <c r="BQ148" s="55">
        <v>0</v>
      </c>
      <c r="BR148" s="7">
        <v>0</v>
      </c>
      <c r="BS148" s="7">
        <v>0</v>
      </c>
      <c r="BT148" s="7">
        <v>2321295.1</v>
      </c>
      <c r="BU148" s="7">
        <v>12761433.729999999</v>
      </c>
      <c r="BV148" s="31"/>
      <c r="BW148" s="7">
        <v>0</v>
      </c>
      <c r="BX148" s="31"/>
      <c r="BY148" s="7">
        <v>0</v>
      </c>
      <c r="BZ148" s="10">
        <v>12761433.729999999</v>
      </c>
      <c r="CB148" s="10">
        <v>71629.600000000006</v>
      </c>
      <c r="CC148" s="10">
        <v>0</v>
      </c>
      <c r="CD148" s="10">
        <v>0</v>
      </c>
      <c r="CE148" s="31"/>
      <c r="CF148" s="10">
        <v>50142.080000000002</v>
      </c>
      <c r="CG148" s="10">
        <v>214831.26</v>
      </c>
      <c r="CH148" s="10">
        <v>544189.18999999994</v>
      </c>
      <c r="CI148" s="10">
        <v>828576.26</v>
      </c>
      <c r="CJ148" s="10">
        <v>252856.8</v>
      </c>
      <c r="CK148" s="10">
        <v>0</v>
      </c>
      <c r="CL148" s="10">
        <v>0</v>
      </c>
      <c r="CM148" s="10">
        <v>303822</v>
      </c>
      <c r="CN148" s="10">
        <v>2266047.19</v>
      </c>
      <c r="CO148" s="31"/>
      <c r="CP148" s="31"/>
      <c r="CQ148" s="10">
        <v>52909.71758815604</v>
      </c>
      <c r="CR148" s="10">
        <v>52909.71758815604</v>
      </c>
      <c r="CS148" s="10">
        <v>2213137.4724118439</v>
      </c>
      <c r="CT148" s="10">
        <v>14974571.202411842</v>
      </c>
      <c r="CU148" s="10">
        <v>12251103</v>
      </c>
      <c r="CV148" s="10">
        <v>0</v>
      </c>
      <c r="CW148" s="10">
        <v>12251103</v>
      </c>
      <c r="CX148" s="10">
        <v>0</v>
      </c>
      <c r="CY148" s="30">
        <v>0</v>
      </c>
      <c r="CZ148" s="10">
        <v>0</v>
      </c>
      <c r="DA148" s="10">
        <v>0</v>
      </c>
    </row>
    <row r="149" spans="1:105" s="6" customFormat="1" ht="13" x14ac:dyDescent="0.3">
      <c r="A149" s="27" t="s">
        <v>425</v>
      </c>
      <c r="B149" s="14">
        <v>0</v>
      </c>
      <c r="C149" s="28">
        <v>1</v>
      </c>
      <c r="D149" s="29">
        <v>44462</v>
      </c>
      <c r="E149" s="30" t="s">
        <v>292</v>
      </c>
      <c r="F149" s="56" t="s">
        <v>292</v>
      </c>
      <c r="G149" s="56" t="s">
        <v>292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55">
        <v>0</v>
      </c>
      <c r="Q149" s="7">
        <v>0</v>
      </c>
      <c r="R149" s="7">
        <v>0</v>
      </c>
      <c r="S149" s="7">
        <v>0</v>
      </c>
      <c r="T149" s="10">
        <v>0</v>
      </c>
      <c r="U149" s="31"/>
      <c r="V149" s="10">
        <v>0</v>
      </c>
      <c r="W149" s="31"/>
      <c r="X149" s="10">
        <v>0</v>
      </c>
      <c r="Y149" s="10">
        <v>0</v>
      </c>
      <c r="Z149" s="10">
        <v>0</v>
      </c>
      <c r="AA149" s="10">
        <v>0</v>
      </c>
      <c r="AB149" s="10">
        <v>0</v>
      </c>
      <c r="AC149" s="31"/>
      <c r="AD149" s="7">
        <v>0</v>
      </c>
      <c r="AE149" s="10">
        <v>0</v>
      </c>
      <c r="AF149" s="7">
        <v>0</v>
      </c>
      <c r="AG149" s="7">
        <v>0</v>
      </c>
      <c r="AH149" s="55">
        <v>0</v>
      </c>
      <c r="AI149" s="10">
        <v>0</v>
      </c>
      <c r="AJ149" s="7">
        <v>0</v>
      </c>
      <c r="AK149" s="7">
        <v>2238223</v>
      </c>
      <c r="AL149" s="10">
        <v>2238223</v>
      </c>
      <c r="AM149" s="31"/>
      <c r="AN149" s="31"/>
      <c r="AO149" s="7">
        <v>0</v>
      </c>
      <c r="AP149" s="10">
        <v>0</v>
      </c>
      <c r="AQ149" s="10">
        <v>2238223</v>
      </c>
      <c r="AR149" s="10">
        <v>2238223</v>
      </c>
      <c r="AS149" s="10">
        <v>219369</v>
      </c>
      <c r="AT149" s="10">
        <v>0</v>
      </c>
      <c r="AU149" s="10">
        <v>219369</v>
      </c>
      <c r="AV149" s="10">
        <v>0</v>
      </c>
      <c r="AW149" s="30">
        <v>0</v>
      </c>
      <c r="AX149" s="10">
        <v>0</v>
      </c>
      <c r="AY149" s="10">
        <v>0</v>
      </c>
      <c r="BA149" s="7">
        <v>0</v>
      </c>
      <c r="BB149" s="7">
        <v>242887</v>
      </c>
      <c r="BC149" s="7">
        <v>2263625</v>
      </c>
      <c r="BD149" s="10">
        <v>2020738</v>
      </c>
      <c r="BE149" s="10">
        <v>2020738</v>
      </c>
      <c r="BF149" s="10">
        <v>0</v>
      </c>
      <c r="BG149" s="10">
        <v>0</v>
      </c>
      <c r="BI149" s="7">
        <v>0</v>
      </c>
      <c r="BJ149" s="7">
        <v>0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55">
        <v>0</v>
      </c>
      <c r="BR149" s="7">
        <v>0</v>
      </c>
      <c r="BS149" s="7">
        <v>0</v>
      </c>
      <c r="BT149" s="7">
        <v>0</v>
      </c>
      <c r="BU149" s="7">
        <v>0</v>
      </c>
      <c r="BV149" s="31"/>
      <c r="BW149" s="7">
        <v>0</v>
      </c>
      <c r="BX149" s="31"/>
      <c r="BY149" s="7">
        <v>0</v>
      </c>
      <c r="BZ149" s="10">
        <v>0</v>
      </c>
      <c r="CB149" s="10">
        <v>0</v>
      </c>
      <c r="CC149" s="10">
        <v>0</v>
      </c>
      <c r="CD149" s="10">
        <v>0</v>
      </c>
      <c r="CE149" s="31"/>
      <c r="CF149" s="10">
        <v>0</v>
      </c>
      <c r="CG149" s="10">
        <v>0</v>
      </c>
      <c r="CH149" s="10">
        <v>0</v>
      </c>
      <c r="CI149" s="10">
        <v>0</v>
      </c>
      <c r="CJ149" s="10">
        <v>0</v>
      </c>
      <c r="CK149" s="10">
        <v>0</v>
      </c>
      <c r="CL149" s="10">
        <v>0</v>
      </c>
      <c r="CM149" s="10">
        <v>2545542</v>
      </c>
      <c r="CN149" s="10">
        <v>2545542</v>
      </c>
      <c r="CO149" s="31"/>
      <c r="CP149" s="31"/>
      <c r="CQ149" s="10">
        <v>0</v>
      </c>
      <c r="CR149" s="10">
        <v>0</v>
      </c>
      <c r="CS149" s="10">
        <v>2545542</v>
      </c>
      <c r="CT149" s="10">
        <v>2545542</v>
      </c>
      <c r="CU149" s="10">
        <v>179686</v>
      </c>
      <c r="CV149" s="10">
        <v>0</v>
      </c>
      <c r="CW149" s="10">
        <v>179686</v>
      </c>
      <c r="CX149" s="10">
        <v>0</v>
      </c>
      <c r="CY149" s="30">
        <v>0</v>
      </c>
      <c r="CZ149" s="10">
        <v>0</v>
      </c>
      <c r="DA149" s="10">
        <v>0</v>
      </c>
    </row>
    <row r="150" spans="1:105" s="6" customFormat="1" ht="13" x14ac:dyDescent="0.3">
      <c r="A150" s="27" t="s">
        <v>426</v>
      </c>
      <c r="B150" s="14">
        <v>0</v>
      </c>
      <c r="C150" s="28">
        <v>1</v>
      </c>
      <c r="D150" s="29">
        <v>44456</v>
      </c>
      <c r="E150" s="30" t="s">
        <v>292</v>
      </c>
      <c r="F150" s="56" t="s">
        <v>292</v>
      </c>
      <c r="G150" s="56" t="s">
        <v>292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55">
        <v>0</v>
      </c>
      <c r="Q150" s="7">
        <v>0</v>
      </c>
      <c r="R150" s="7">
        <v>0</v>
      </c>
      <c r="S150" s="7">
        <v>0</v>
      </c>
      <c r="T150" s="10">
        <v>0</v>
      </c>
      <c r="U150" s="31"/>
      <c r="V150" s="10">
        <v>0</v>
      </c>
      <c r="W150" s="31"/>
      <c r="X150" s="10">
        <v>0</v>
      </c>
      <c r="Y150" s="10">
        <v>0</v>
      </c>
      <c r="Z150" s="10">
        <v>0</v>
      </c>
      <c r="AA150" s="10">
        <v>0</v>
      </c>
      <c r="AB150" s="10">
        <v>0</v>
      </c>
      <c r="AC150" s="31"/>
      <c r="AD150" s="7">
        <v>0</v>
      </c>
      <c r="AE150" s="10">
        <v>0</v>
      </c>
      <c r="AF150" s="7">
        <v>0</v>
      </c>
      <c r="AG150" s="7">
        <v>0</v>
      </c>
      <c r="AH150" s="55">
        <v>0</v>
      </c>
      <c r="AI150" s="10">
        <v>0</v>
      </c>
      <c r="AJ150" s="7">
        <v>0</v>
      </c>
      <c r="AK150" s="7">
        <v>23634</v>
      </c>
      <c r="AL150" s="10">
        <v>23634</v>
      </c>
      <c r="AM150" s="31"/>
      <c r="AN150" s="31"/>
      <c r="AO150" s="7">
        <v>0</v>
      </c>
      <c r="AP150" s="10">
        <v>0</v>
      </c>
      <c r="AQ150" s="10">
        <v>23634</v>
      </c>
      <c r="AR150" s="10">
        <v>23634</v>
      </c>
      <c r="AS150" s="10">
        <v>0</v>
      </c>
      <c r="AT150" s="10">
        <v>906.55000000000007</v>
      </c>
      <c r="AU150" s="10">
        <v>906.55000000000007</v>
      </c>
      <c r="AV150" s="10">
        <v>0</v>
      </c>
      <c r="AW150" s="30">
        <v>0</v>
      </c>
      <c r="AX150" s="10">
        <v>0</v>
      </c>
      <c r="AY150" s="10">
        <v>0</v>
      </c>
      <c r="BA150" s="7">
        <v>0</v>
      </c>
      <c r="BB150" s="7">
        <v>906.55000000000007</v>
      </c>
      <c r="BC150" s="7">
        <v>0</v>
      </c>
      <c r="BD150" s="10">
        <v>-906.55000000000007</v>
      </c>
      <c r="BE150" s="10">
        <v>-906.55000000000007</v>
      </c>
      <c r="BF150" s="10">
        <v>0</v>
      </c>
      <c r="BG150" s="10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55">
        <v>0</v>
      </c>
      <c r="BR150" s="7">
        <v>0</v>
      </c>
      <c r="BS150" s="7">
        <v>0</v>
      </c>
      <c r="BT150" s="7">
        <v>0</v>
      </c>
      <c r="BU150" s="7">
        <v>0</v>
      </c>
      <c r="BV150" s="31"/>
      <c r="BW150" s="7">
        <v>0</v>
      </c>
      <c r="BX150" s="31"/>
      <c r="BY150" s="7">
        <v>0</v>
      </c>
      <c r="BZ150" s="10">
        <v>0</v>
      </c>
      <c r="CB150" s="10">
        <v>0</v>
      </c>
      <c r="CC150" s="10">
        <v>0</v>
      </c>
      <c r="CD150" s="10">
        <v>0</v>
      </c>
      <c r="CE150" s="31"/>
      <c r="CF150" s="10">
        <v>0</v>
      </c>
      <c r="CG150" s="10">
        <v>0</v>
      </c>
      <c r="CH150" s="10">
        <v>0</v>
      </c>
      <c r="CI150" s="10">
        <v>0</v>
      </c>
      <c r="CJ150" s="10">
        <v>0</v>
      </c>
      <c r="CK150" s="10">
        <v>0</v>
      </c>
      <c r="CL150" s="10">
        <v>0</v>
      </c>
      <c r="CM150" s="10">
        <v>57268</v>
      </c>
      <c r="CN150" s="10">
        <v>57268</v>
      </c>
      <c r="CO150" s="31"/>
      <c r="CP150" s="31"/>
      <c r="CQ150" s="10">
        <v>0</v>
      </c>
      <c r="CR150" s="10">
        <v>0</v>
      </c>
      <c r="CS150" s="10">
        <v>57268</v>
      </c>
      <c r="CT150" s="10">
        <v>57268</v>
      </c>
      <c r="CU150" s="10">
        <v>14960</v>
      </c>
      <c r="CV150" s="10">
        <v>0</v>
      </c>
      <c r="CW150" s="10">
        <v>14960</v>
      </c>
      <c r="CX150" s="10">
        <v>0</v>
      </c>
      <c r="CY150" s="30">
        <v>0</v>
      </c>
      <c r="CZ150" s="10">
        <v>0</v>
      </c>
      <c r="DA150" s="10">
        <v>0</v>
      </c>
    </row>
    <row r="151" spans="1:105" s="6" customFormat="1" ht="13" x14ac:dyDescent="0.3">
      <c r="A151" s="27" t="s">
        <v>77</v>
      </c>
      <c r="B151" s="14">
        <v>0</v>
      </c>
      <c r="C151" s="28">
        <v>1</v>
      </c>
      <c r="D151" s="29">
        <v>44461</v>
      </c>
      <c r="E151" s="30" t="s">
        <v>292</v>
      </c>
      <c r="F151" s="56" t="s">
        <v>292</v>
      </c>
      <c r="G151" s="56" t="s">
        <v>292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55">
        <v>0</v>
      </c>
      <c r="Q151" s="7">
        <v>0</v>
      </c>
      <c r="R151" s="7">
        <v>0</v>
      </c>
      <c r="S151" s="7">
        <v>0</v>
      </c>
      <c r="T151" s="10">
        <v>0</v>
      </c>
      <c r="U151" s="31"/>
      <c r="V151" s="10">
        <v>0</v>
      </c>
      <c r="W151" s="31"/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31"/>
      <c r="AD151" s="7">
        <v>0</v>
      </c>
      <c r="AE151" s="10">
        <v>0</v>
      </c>
      <c r="AF151" s="7">
        <v>0</v>
      </c>
      <c r="AG151" s="7">
        <v>0</v>
      </c>
      <c r="AH151" s="55">
        <v>0</v>
      </c>
      <c r="AI151" s="10">
        <v>0</v>
      </c>
      <c r="AJ151" s="7">
        <v>0</v>
      </c>
      <c r="AK151" s="7">
        <v>0</v>
      </c>
      <c r="AL151" s="10">
        <v>0</v>
      </c>
      <c r="AM151" s="31"/>
      <c r="AN151" s="31"/>
      <c r="AO151" s="7">
        <v>0</v>
      </c>
      <c r="AP151" s="10">
        <v>0</v>
      </c>
      <c r="AQ151" s="10">
        <v>0</v>
      </c>
      <c r="AR151" s="10">
        <v>0</v>
      </c>
      <c r="AS151" s="10">
        <v>29331</v>
      </c>
      <c r="AT151" s="10">
        <v>0</v>
      </c>
      <c r="AU151" s="10">
        <v>29331</v>
      </c>
      <c r="AV151" s="10">
        <v>-29331</v>
      </c>
      <c r="AW151" s="30">
        <v>-1</v>
      </c>
      <c r="AX151" s="10">
        <v>1466.5500000000002</v>
      </c>
      <c r="AY151" s="10">
        <v>-27864.45</v>
      </c>
      <c r="BA151" s="7">
        <v>0</v>
      </c>
      <c r="BB151" s="7">
        <v>0</v>
      </c>
      <c r="BC151" s="7">
        <v>0.15143582750727469</v>
      </c>
      <c r="BD151" s="10">
        <v>0.15143582750727469</v>
      </c>
      <c r="BE151" s="10">
        <v>0.15143582750727469</v>
      </c>
      <c r="BF151" s="10">
        <v>0</v>
      </c>
      <c r="BG151" s="10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0</v>
      </c>
      <c r="BP151" s="7">
        <v>0</v>
      </c>
      <c r="BQ151" s="55">
        <v>0</v>
      </c>
      <c r="BR151" s="7">
        <v>0</v>
      </c>
      <c r="BS151" s="7">
        <v>0</v>
      </c>
      <c r="BT151" s="7">
        <v>0</v>
      </c>
      <c r="BU151" s="7">
        <v>0</v>
      </c>
      <c r="BV151" s="31"/>
      <c r="BW151" s="7">
        <v>0</v>
      </c>
      <c r="BX151" s="31"/>
      <c r="BY151" s="7">
        <v>0</v>
      </c>
      <c r="BZ151" s="10">
        <v>0</v>
      </c>
      <c r="CB151" s="10">
        <v>0</v>
      </c>
      <c r="CC151" s="10">
        <v>0</v>
      </c>
      <c r="CD151" s="10">
        <v>0</v>
      </c>
      <c r="CE151" s="31"/>
      <c r="CF151" s="10">
        <v>0</v>
      </c>
      <c r="CG151" s="10">
        <v>0</v>
      </c>
      <c r="CH151" s="10">
        <v>0</v>
      </c>
      <c r="CI151" s="10">
        <v>0</v>
      </c>
      <c r="CJ151" s="10">
        <v>0</v>
      </c>
      <c r="CK151" s="10">
        <v>0</v>
      </c>
      <c r="CL151" s="10">
        <v>0</v>
      </c>
      <c r="CM151" s="10">
        <v>0</v>
      </c>
      <c r="CN151" s="10">
        <v>0</v>
      </c>
      <c r="CO151" s="31"/>
      <c r="CP151" s="31"/>
      <c r="CQ151" s="10">
        <v>0</v>
      </c>
      <c r="CR151" s="10">
        <v>0</v>
      </c>
      <c r="CS151" s="10">
        <v>0</v>
      </c>
      <c r="CT151" s="10">
        <v>0</v>
      </c>
      <c r="CU151" s="10">
        <v>19862</v>
      </c>
      <c r="CV151" s="10">
        <v>1466.5500000000002</v>
      </c>
      <c r="CW151" s="10">
        <v>21328.55</v>
      </c>
      <c r="CX151" s="10">
        <v>-21328.55</v>
      </c>
      <c r="CY151" s="30">
        <v>-1.0738369751283858</v>
      </c>
      <c r="CZ151" s="10">
        <v>993.1</v>
      </c>
      <c r="DA151" s="10">
        <v>-20335.45</v>
      </c>
    </row>
    <row r="152" spans="1:105" s="6" customFormat="1" ht="13" x14ac:dyDescent="0.3">
      <c r="A152" s="27" t="s">
        <v>78</v>
      </c>
      <c r="B152" s="14">
        <v>1</v>
      </c>
      <c r="C152" s="28">
        <v>1</v>
      </c>
      <c r="D152" s="29">
        <v>44623</v>
      </c>
      <c r="E152" s="30">
        <v>1</v>
      </c>
      <c r="F152" s="56">
        <v>1</v>
      </c>
      <c r="G152" s="56">
        <v>1</v>
      </c>
      <c r="H152" s="7">
        <v>4188805.33</v>
      </c>
      <c r="I152" s="7">
        <v>119625036.67</v>
      </c>
      <c r="J152" s="7">
        <v>3212360</v>
      </c>
      <c r="K152" s="7">
        <v>0</v>
      </c>
      <c r="L152" s="7">
        <v>3031611.5</v>
      </c>
      <c r="M152" s="7">
        <v>15400786.789999999</v>
      </c>
      <c r="N152" s="7">
        <v>9381173.4700000007</v>
      </c>
      <c r="O152" s="7">
        <v>20743845</v>
      </c>
      <c r="P152" s="55">
        <v>0</v>
      </c>
      <c r="Q152" s="7">
        <v>292301.88</v>
      </c>
      <c r="R152" s="7">
        <v>0</v>
      </c>
      <c r="S152" s="7">
        <v>10668810.210000001</v>
      </c>
      <c r="T152" s="10">
        <v>186544730.84999999</v>
      </c>
      <c r="U152" s="31"/>
      <c r="V152" s="10">
        <v>0</v>
      </c>
      <c r="W152" s="31"/>
      <c r="X152" s="10">
        <v>0</v>
      </c>
      <c r="Y152" s="10">
        <v>186544730.84999999</v>
      </c>
      <c r="Z152" s="10">
        <v>745504</v>
      </c>
      <c r="AA152" s="10">
        <v>0</v>
      </c>
      <c r="AB152" s="10">
        <v>145020</v>
      </c>
      <c r="AC152" s="31"/>
      <c r="AD152" s="7">
        <v>305394</v>
      </c>
      <c r="AE152" s="10">
        <v>1714253</v>
      </c>
      <c r="AF152" s="7">
        <v>0</v>
      </c>
      <c r="AG152" s="7">
        <v>0</v>
      </c>
      <c r="AH152" s="55">
        <v>1828331.7</v>
      </c>
      <c r="AI152" s="10">
        <v>0</v>
      </c>
      <c r="AJ152" s="7">
        <v>0</v>
      </c>
      <c r="AK152" s="7">
        <v>26638925</v>
      </c>
      <c r="AL152" s="10">
        <v>31377427.699999999</v>
      </c>
      <c r="AM152" s="31"/>
      <c r="AN152" s="31"/>
      <c r="AO152" s="7">
        <v>1664689.4588553247</v>
      </c>
      <c r="AP152" s="10">
        <v>1664689.4588553247</v>
      </c>
      <c r="AQ152" s="10">
        <v>29712738.241144676</v>
      </c>
      <c r="AR152" s="10">
        <v>216257469.09114468</v>
      </c>
      <c r="AS152" s="10">
        <v>218786376</v>
      </c>
      <c r="AT152" s="10">
        <v>8144980.2511047423</v>
      </c>
      <c r="AU152" s="10">
        <v>226931356.25110474</v>
      </c>
      <c r="AV152" s="10">
        <v>-10673887.159960061</v>
      </c>
      <c r="AW152" s="30">
        <v>-4.8786799960341506E-2</v>
      </c>
      <c r="AX152" s="10">
        <v>10673887.159960061</v>
      </c>
      <c r="AY152" s="10">
        <v>0</v>
      </c>
      <c r="BA152" s="7">
        <v>0</v>
      </c>
      <c r="BB152" s="7">
        <v>210870987</v>
      </c>
      <c r="BC152" s="7">
        <v>202726006.74889526</v>
      </c>
      <c r="BD152" s="10">
        <v>-8144980.2511047423</v>
      </c>
      <c r="BE152" s="10">
        <v>-8144980.2511047423</v>
      </c>
      <c r="BF152" s="10">
        <v>0</v>
      </c>
      <c r="BG152" s="10">
        <v>0</v>
      </c>
      <c r="BI152" s="7">
        <v>7444448</v>
      </c>
      <c r="BJ152" s="7">
        <v>131021875</v>
      </c>
      <c r="BK152" s="7">
        <v>3557058</v>
      </c>
      <c r="BL152" s="7">
        <v>0</v>
      </c>
      <c r="BM152" s="7">
        <v>3279356</v>
      </c>
      <c r="BN152" s="7">
        <v>13216702</v>
      </c>
      <c r="BO152" s="7">
        <v>3957796</v>
      </c>
      <c r="BP152" s="7">
        <v>34440320</v>
      </c>
      <c r="BQ152" s="55">
        <v>0</v>
      </c>
      <c r="BR152" s="7">
        <v>400656</v>
      </c>
      <c r="BS152" s="7">
        <v>0</v>
      </c>
      <c r="BT152" s="7">
        <v>8599255</v>
      </c>
      <c r="BU152" s="7">
        <v>205917466</v>
      </c>
      <c r="BV152" s="31"/>
      <c r="BW152" s="7">
        <v>0</v>
      </c>
      <c r="BX152" s="31"/>
      <c r="BY152" s="7">
        <v>0</v>
      </c>
      <c r="BZ152" s="10">
        <v>205917466</v>
      </c>
      <c r="CB152" s="10">
        <v>819779</v>
      </c>
      <c r="CC152" s="10">
        <v>0</v>
      </c>
      <c r="CD152" s="10">
        <v>0</v>
      </c>
      <c r="CE152" s="31"/>
      <c r="CF152" s="10">
        <v>0</v>
      </c>
      <c r="CG152" s="10">
        <v>3726230</v>
      </c>
      <c r="CH152" s="10">
        <v>18961</v>
      </c>
      <c r="CI152" s="10">
        <v>0</v>
      </c>
      <c r="CJ152" s="10">
        <v>2485895</v>
      </c>
      <c r="CK152" s="10">
        <v>0</v>
      </c>
      <c r="CL152" s="10">
        <v>0</v>
      </c>
      <c r="CM152" s="10">
        <v>29669048</v>
      </c>
      <c r="CN152" s="10">
        <v>36719913</v>
      </c>
      <c r="CO152" s="31"/>
      <c r="CP152" s="31"/>
      <c r="CQ152" s="10">
        <v>3994881.2475352376</v>
      </c>
      <c r="CR152" s="10">
        <v>3994881.2475352376</v>
      </c>
      <c r="CS152" s="10">
        <v>32725031.752464764</v>
      </c>
      <c r="CT152" s="10">
        <v>238642497.75246477</v>
      </c>
      <c r="CU152" s="10">
        <v>234592261</v>
      </c>
      <c r="CV152" s="10">
        <v>10673887.159960061</v>
      </c>
      <c r="CW152" s="10">
        <v>245266148.15996006</v>
      </c>
      <c r="CX152" s="10">
        <v>-6623650.40749529</v>
      </c>
      <c r="CY152" s="30">
        <v>-2.8234735362797369E-2</v>
      </c>
      <c r="CZ152" s="10">
        <v>6623650.40749529</v>
      </c>
      <c r="DA152" s="10">
        <v>0</v>
      </c>
    </row>
    <row r="153" spans="1:105" s="6" customFormat="1" ht="13" x14ac:dyDescent="0.3">
      <c r="A153" s="27" t="s">
        <v>79</v>
      </c>
      <c r="B153" s="14">
        <v>1</v>
      </c>
      <c r="C153" s="28">
        <v>1</v>
      </c>
      <c r="D153" s="29">
        <v>44536</v>
      </c>
      <c r="E153" s="30">
        <v>0.977694902247491</v>
      </c>
      <c r="F153" s="56">
        <v>1</v>
      </c>
      <c r="G153" s="56">
        <v>1</v>
      </c>
      <c r="H153" s="7">
        <v>360688.27025243762</v>
      </c>
      <c r="I153" s="7">
        <v>7300598</v>
      </c>
      <c r="J153" s="7">
        <v>117856</v>
      </c>
      <c r="K153" s="7">
        <v>0</v>
      </c>
      <c r="L153" s="7">
        <v>130330</v>
      </c>
      <c r="M153" s="7">
        <v>782331.90688039735</v>
      </c>
      <c r="N153" s="7">
        <v>9776.9490224749097</v>
      </c>
      <c r="O153" s="7">
        <v>25772.037623243861</v>
      </c>
      <c r="P153" s="55">
        <v>0</v>
      </c>
      <c r="Q153" s="7">
        <v>1178.1223572082267</v>
      </c>
      <c r="R153" s="7">
        <v>0</v>
      </c>
      <c r="S153" s="7">
        <v>280818</v>
      </c>
      <c r="T153" s="10">
        <v>9009349.2861357611</v>
      </c>
      <c r="U153" s="31"/>
      <c r="V153" s="10">
        <v>0</v>
      </c>
      <c r="W153" s="31"/>
      <c r="X153" s="10">
        <v>0</v>
      </c>
      <c r="Y153" s="10">
        <v>9009349.2861357611</v>
      </c>
      <c r="Z153" s="10">
        <v>65350</v>
      </c>
      <c r="AA153" s="10">
        <v>11907</v>
      </c>
      <c r="AB153" s="10">
        <v>0</v>
      </c>
      <c r="AC153" s="31"/>
      <c r="AD153" s="7">
        <v>0</v>
      </c>
      <c r="AE153" s="10">
        <v>23595</v>
      </c>
      <c r="AF153" s="7">
        <v>463891.78874387831</v>
      </c>
      <c r="AG153" s="7">
        <v>1984601.3727843326</v>
      </c>
      <c r="AH153" s="55">
        <v>519871.66576186288</v>
      </c>
      <c r="AI153" s="10">
        <v>0</v>
      </c>
      <c r="AJ153" s="7">
        <v>0</v>
      </c>
      <c r="AK153" s="7">
        <v>632786</v>
      </c>
      <c r="AL153" s="10">
        <v>3702002.827290074</v>
      </c>
      <c r="AM153" s="31"/>
      <c r="AN153" s="31"/>
      <c r="AO153" s="7">
        <v>0</v>
      </c>
      <c r="AP153" s="10">
        <v>0</v>
      </c>
      <c r="AQ153" s="10">
        <v>3702002.827290074</v>
      </c>
      <c r="AR153" s="10">
        <v>12711352.113425836</v>
      </c>
      <c r="AS153" s="10">
        <v>8121618</v>
      </c>
      <c r="AT153" s="10">
        <v>0</v>
      </c>
      <c r="AU153" s="10">
        <v>8121618</v>
      </c>
      <c r="AV153" s="10">
        <v>0</v>
      </c>
      <c r="AW153" s="30">
        <v>0</v>
      </c>
      <c r="AX153" s="10">
        <v>0</v>
      </c>
      <c r="AY153" s="10">
        <v>0</v>
      </c>
      <c r="BA153" s="7">
        <v>0</v>
      </c>
      <c r="BB153" s="7">
        <v>7943959</v>
      </c>
      <c r="BC153" s="7">
        <v>12256380.877658989</v>
      </c>
      <c r="BD153" s="10">
        <v>4312421.8776589893</v>
      </c>
      <c r="BE153" s="10">
        <v>4312421.8776589893</v>
      </c>
      <c r="BF153" s="10">
        <v>0</v>
      </c>
      <c r="BG153" s="10">
        <v>0</v>
      </c>
      <c r="BI153" s="7">
        <v>350271</v>
      </c>
      <c r="BJ153" s="7">
        <v>8281750</v>
      </c>
      <c r="BK153" s="7">
        <v>119428</v>
      </c>
      <c r="BL153" s="7">
        <v>0</v>
      </c>
      <c r="BM153" s="7">
        <v>225385</v>
      </c>
      <c r="BN153" s="7">
        <v>959594</v>
      </c>
      <c r="BO153" s="7">
        <v>15342</v>
      </c>
      <c r="BP153" s="7">
        <v>29500</v>
      </c>
      <c r="BQ153" s="55">
        <v>0</v>
      </c>
      <c r="BR153" s="7">
        <v>0</v>
      </c>
      <c r="BS153" s="7">
        <v>0</v>
      </c>
      <c r="BT153" s="7">
        <v>135500</v>
      </c>
      <c r="BU153" s="7">
        <v>10116770</v>
      </c>
      <c r="BV153" s="31"/>
      <c r="BW153" s="7">
        <v>344806</v>
      </c>
      <c r="BX153" s="31"/>
      <c r="BY153" s="7">
        <v>344806</v>
      </c>
      <c r="BZ153" s="10">
        <v>9771964</v>
      </c>
      <c r="CB153" s="10">
        <v>48395</v>
      </c>
      <c r="CC153" s="10">
        <v>10429</v>
      </c>
      <c r="CD153" s="10">
        <v>0</v>
      </c>
      <c r="CE153" s="31"/>
      <c r="CF153" s="10">
        <v>0</v>
      </c>
      <c r="CG153" s="10">
        <v>23545</v>
      </c>
      <c r="CH153" s="10">
        <v>449139</v>
      </c>
      <c r="CI153" s="10">
        <v>2023061</v>
      </c>
      <c r="CJ153" s="10">
        <v>525620.38</v>
      </c>
      <c r="CK153" s="10">
        <v>0</v>
      </c>
      <c r="CL153" s="10">
        <v>0</v>
      </c>
      <c r="CM153" s="10">
        <v>650711</v>
      </c>
      <c r="CN153" s="10">
        <v>3730900.38</v>
      </c>
      <c r="CO153" s="31"/>
      <c r="CP153" s="31"/>
      <c r="CQ153" s="10">
        <v>0</v>
      </c>
      <c r="CR153" s="10">
        <v>0</v>
      </c>
      <c r="CS153" s="10">
        <v>3730900.38</v>
      </c>
      <c r="CT153" s="10">
        <v>13502864.379999999</v>
      </c>
      <c r="CU153" s="10">
        <v>8177437</v>
      </c>
      <c r="CV153" s="10">
        <v>0</v>
      </c>
      <c r="CW153" s="10">
        <v>8177437</v>
      </c>
      <c r="CX153" s="10">
        <v>0</v>
      </c>
      <c r="CY153" s="30">
        <v>0</v>
      </c>
      <c r="CZ153" s="10">
        <v>0</v>
      </c>
      <c r="DA153" s="10">
        <v>0</v>
      </c>
    </row>
    <row r="154" spans="1:105" s="6" customFormat="1" ht="13" x14ac:dyDescent="0.3">
      <c r="A154" s="27" t="s">
        <v>80</v>
      </c>
      <c r="B154" s="14">
        <v>1</v>
      </c>
      <c r="C154" s="28">
        <v>1</v>
      </c>
      <c r="D154" s="29">
        <v>44484</v>
      </c>
      <c r="E154" s="30">
        <v>1</v>
      </c>
      <c r="F154" s="56">
        <v>1</v>
      </c>
      <c r="G154" s="56">
        <v>1</v>
      </c>
      <c r="H154" s="7">
        <v>717619.44</v>
      </c>
      <c r="I154" s="7">
        <v>12025314.349999998</v>
      </c>
      <c r="J154" s="7">
        <v>274154</v>
      </c>
      <c r="K154" s="7">
        <v>32377</v>
      </c>
      <c r="L154" s="7">
        <v>189091</v>
      </c>
      <c r="M154" s="7">
        <v>1304105</v>
      </c>
      <c r="N154" s="7">
        <v>43100</v>
      </c>
      <c r="O154" s="7">
        <v>0</v>
      </c>
      <c r="P154" s="55">
        <v>0</v>
      </c>
      <c r="Q154" s="7">
        <v>0</v>
      </c>
      <c r="R154" s="7">
        <v>0</v>
      </c>
      <c r="S154" s="7">
        <v>822715</v>
      </c>
      <c r="T154" s="10">
        <v>15408475.789999997</v>
      </c>
      <c r="U154" s="31"/>
      <c r="V154" s="10">
        <v>0</v>
      </c>
      <c r="W154" s="31"/>
      <c r="X154" s="10">
        <v>0</v>
      </c>
      <c r="Y154" s="10">
        <v>15408475.789999997</v>
      </c>
      <c r="Z154" s="10">
        <v>131293</v>
      </c>
      <c r="AA154" s="10">
        <v>0</v>
      </c>
      <c r="AB154" s="10">
        <v>0</v>
      </c>
      <c r="AC154" s="31"/>
      <c r="AD154" s="7">
        <v>0</v>
      </c>
      <c r="AE154" s="10">
        <v>0</v>
      </c>
      <c r="AF154" s="7">
        <v>1035776</v>
      </c>
      <c r="AG154" s="7">
        <v>1776864</v>
      </c>
      <c r="AH154" s="55">
        <v>442456</v>
      </c>
      <c r="AI154" s="10">
        <v>0</v>
      </c>
      <c r="AJ154" s="7">
        <v>0</v>
      </c>
      <c r="AK154" s="7">
        <v>1502956</v>
      </c>
      <c r="AL154" s="10">
        <v>4889345</v>
      </c>
      <c r="AM154" s="31"/>
      <c r="AN154" s="31"/>
      <c r="AO154" s="7">
        <v>96272.28727444759</v>
      </c>
      <c r="AP154" s="10">
        <v>96272.28727444759</v>
      </c>
      <c r="AQ154" s="10">
        <v>4793072.7127255527</v>
      </c>
      <c r="AR154" s="10">
        <v>20201548.502725549</v>
      </c>
      <c r="AS154" s="10">
        <v>18395374</v>
      </c>
      <c r="AT154" s="10">
        <v>0</v>
      </c>
      <c r="AU154" s="10">
        <v>18395374</v>
      </c>
      <c r="AV154" s="10">
        <v>0</v>
      </c>
      <c r="AW154" s="30">
        <v>0</v>
      </c>
      <c r="AX154" s="10">
        <v>0</v>
      </c>
      <c r="AY154" s="10">
        <v>0</v>
      </c>
      <c r="BA154" s="7">
        <v>31.3</v>
      </c>
      <c r="BB154" s="7">
        <v>18171965</v>
      </c>
      <c r="BC154" s="7">
        <v>20488759.913818385</v>
      </c>
      <c r="BD154" s="10">
        <v>2316794.9138183855</v>
      </c>
      <c r="BE154" s="10">
        <v>2316763.6138183856</v>
      </c>
      <c r="BF154" s="10">
        <v>0</v>
      </c>
      <c r="BG154" s="10">
        <v>0</v>
      </c>
      <c r="BI154" s="7">
        <v>1097207</v>
      </c>
      <c r="BJ154" s="7">
        <v>11668086</v>
      </c>
      <c r="BK154" s="7">
        <v>275296</v>
      </c>
      <c r="BL154" s="7">
        <v>0</v>
      </c>
      <c r="BM154" s="7">
        <v>275095</v>
      </c>
      <c r="BN154" s="7">
        <v>1589380</v>
      </c>
      <c r="BO154" s="7">
        <v>50000</v>
      </c>
      <c r="BP154" s="7">
        <v>0</v>
      </c>
      <c r="BQ154" s="55">
        <v>0</v>
      </c>
      <c r="BR154" s="7">
        <v>12000</v>
      </c>
      <c r="BS154" s="7">
        <v>0</v>
      </c>
      <c r="BT154" s="7">
        <v>1210756</v>
      </c>
      <c r="BU154" s="7">
        <v>16177820</v>
      </c>
      <c r="BV154" s="31"/>
      <c r="BW154" s="7">
        <v>0</v>
      </c>
      <c r="BX154" s="31"/>
      <c r="BY154" s="7">
        <v>0</v>
      </c>
      <c r="BZ154" s="10">
        <v>16177820</v>
      </c>
      <c r="CB154" s="10">
        <v>123110</v>
      </c>
      <c r="CC154" s="10">
        <v>0</v>
      </c>
      <c r="CD154" s="10">
        <v>0</v>
      </c>
      <c r="CE154" s="31"/>
      <c r="CF154" s="10">
        <v>0</v>
      </c>
      <c r="CG154" s="10">
        <v>0</v>
      </c>
      <c r="CH154" s="10">
        <v>1035776</v>
      </c>
      <c r="CI154" s="10">
        <v>1790079</v>
      </c>
      <c r="CJ154" s="10">
        <v>442456</v>
      </c>
      <c r="CK154" s="10">
        <v>0</v>
      </c>
      <c r="CL154" s="10">
        <v>0</v>
      </c>
      <c r="CM154" s="10">
        <v>1629352</v>
      </c>
      <c r="CN154" s="10">
        <v>5020773</v>
      </c>
      <c r="CO154" s="31"/>
      <c r="CP154" s="31"/>
      <c r="CQ154" s="10">
        <v>58541.038093439238</v>
      </c>
      <c r="CR154" s="10">
        <v>58541.038093439238</v>
      </c>
      <c r="CS154" s="10">
        <v>4962231.9619065607</v>
      </c>
      <c r="CT154" s="10">
        <v>21140051.96190656</v>
      </c>
      <c r="CU154" s="10">
        <v>18721234</v>
      </c>
      <c r="CV154" s="10">
        <v>0</v>
      </c>
      <c r="CW154" s="10">
        <v>18721234</v>
      </c>
      <c r="CX154" s="10">
        <v>0</v>
      </c>
      <c r="CY154" s="30">
        <v>0</v>
      </c>
      <c r="CZ154" s="10">
        <v>0</v>
      </c>
      <c r="DA154" s="10">
        <v>0</v>
      </c>
    </row>
    <row r="155" spans="1:105" s="6" customFormat="1" ht="13" x14ac:dyDescent="0.3">
      <c r="A155" s="27" t="s">
        <v>81</v>
      </c>
      <c r="B155" s="14">
        <v>1</v>
      </c>
      <c r="C155" s="28">
        <v>1</v>
      </c>
      <c r="D155" s="29">
        <v>44476</v>
      </c>
      <c r="E155" s="30">
        <v>1</v>
      </c>
      <c r="F155" s="56">
        <v>1</v>
      </c>
      <c r="G155" s="56">
        <v>1</v>
      </c>
      <c r="H155" s="7">
        <v>479936</v>
      </c>
      <c r="I155" s="7">
        <v>7773753</v>
      </c>
      <c r="J155" s="7">
        <v>151165</v>
      </c>
      <c r="K155" s="7">
        <v>642</v>
      </c>
      <c r="L155" s="7">
        <v>192880</v>
      </c>
      <c r="M155" s="7">
        <v>1197418</v>
      </c>
      <c r="N155" s="7">
        <v>166326</v>
      </c>
      <c r="O155" s="7">
        <v>5606</v>
      </c>
      <c r="P155" s="55">
        <v>0</v>
      </c>
      <c r="Q155" s="7">
        <v>0</v>
      </c>
      <c r="R155" s="7">
        <v>0</v>
      </c>
      <c r="S155" s="7">
        <v>76793</v>
      </c>
      <c r="T155" s="10">
        <v>10044519</v>
      </c>
      <c r="U155" s="31"/>
      <c r="V155" s="10">
        <v>0</v>
      </c>
      <c r="W155" s="31"/>
      <c r="X155" s="10">
        <v>0</v>
      </c>
      <c r="Y155" s="10">
        <v>10044519</v>
      </c>
      <c r="Z155" s="10">
        <v>90024</v>
      </c>
      <c r="AA155" s="10">
        <v>0</v>
      </c>
      <c r="AB155" s="10">
        <v>0</v>
      </c>
      <c r="AC155" s="31"/>
      <c r="AD155" s="7">
        <v>0</v>
      </c>
      <c r="AE155" s="10">
        <v>0</v>
      </c>
      <c r="AF155" s="7">
        <v>469271</v>
      </c>
      <c r="AG155" s="7">
        <v>1815984</v>
      </c>
      <c r="AH155" s="55">
        <v>688150</v>
      </c>
      <c r="AI155" s="10">
        <v>0</v>
      </c>
      <c r="AJ155" s="7">
        <v>0</v>
      </c>
      <c r="AK155" s="7">
        <v>251917</v>
      </c>
      <c r="AL155" s="10">
        <v>3315346</v>
      </c>
      <c r="AM155" s="31"/>
      <c r="AN155" s="31"/>
      <c r="AO155" s="7">
        <v>4168.5185033458756</v>
      </c>
      <c r="AP155" s="10">
        <v>4168.5185033458756</v>
      </c>
      <c r="AQ155" s="10">
        <v>3311177.481496654</v>
      </c>
      <c r="AR155" s="10">
        <v>13355696.481496654</v>
      </c>
      <c r="AS155" s="10">
        <v>6000896</v>
      </c>
      <c r="AT155" s="10">
        <v>0</v>
      </c>
      <c r="AU155" s="10">
        <v>6000896</v>
      </c>
      <c r="AV155" s="10">
        <v>0</v>
      </c>
      <c r="AW155" s="30">
        <v>0</v>
      </c>
      <c r="AX155" s="10">
        <v>0</v>
      </c>
      <c r="AY155" s="10">
        <v>0</v>
      </c>
      <c r="BA155" s="7">
        <v>5631</v>
      </c>
      <c r="BB155" s="7">
        <v>5819910</v>
      </c>
      <c r="BC155" s="7">
        <v>13079128.541562842</v>
      </c>
      <c r="BD155" s="10">
        <v>7259218.5415628422</v>
      </c>
      <c r="BE155" s="10">
        <v>7253587.5415628422</v>
      </c>
      <c r="BF155" s="10">
        <v>0</v>
      </c>
      <c r="BG155" s="10">
        <v>0</v>
      </c>
      <c r="BI155" s="7">
        <v>535843</v>
      </c>
      <c r="BJ155" s="7">
        <v>8082161</v>
      </c>
      <c r="BK155" s="7">
        <v>133695</v>
      </c>
      <c r="BL155" s="7">
        <v>0</v>
      </c>
      <c r="BM155" s="7">
        <v>347089</v>
      </c>
      <c r="BN155" s="7">
        <v>1270775</v>
      </c>
      <c r="BO155" s="7">
        <v>0</v>
      </c>
      <c r="BP155" s="7">
        <v>8900</v>
      </c>
      <c r="BQ155" s="55">
        <v>0</v>
      </c>
      <c r="BR155" s="7">
        <v>0</v>
      </c>
      <c r="BS155" s="7">
        <v>0</v>
      </c>
      <c r="BT155" s="7">
        <v>134299</v>
      </c>
      <c r="BU155" s="7">
        <v>10512762</v>
      </c>
      <c r="BV155" s="31"/>
      <c r="BW155" s="7">
        <v>0</v>
      </c>
      <c r="BX155" s="31"/>
      <c r="BY155" s="7">
        <v>0</v>
      </c>
      <c r="BZ155" s="10">
        <v>10512762</v>
      </c>
      <c r="CB155" s="10">
        <v>0</v>
      </c>
      <c r="CC155" s="10">
        <v>0</v>
      </c>
      <c r="CD155" s="10">
        <v>0</v>
      </c>
      <c r="CE155" s="31"/>
      <c r="CF155" s="10">
        <v>0</v>
      </c>
      <c r="CG155" s="10">
        <v>0</v>
      </c>
      <c r="CH155" s="10">
        <v>496829</v>
      </c>
      <c r="CI155" s="10">
        <v>2026024</v>
      </c>
      <c r="CJ155" s="10">
        <v>850368</v>
      </c>
      <c r="CK155" s="10">
        <v>0</v>
      </c>
      <c r="CL155" s="10">
        <v>0</v>
      </c>
      <c r="CM155" s="10">
        <v>244957</v>
      </c>
      <c r="CN155" s="10">
        <v>3618178</v>
      </c>
      <c r="CO155" s="31"/>
      <c r="CP155" s="31"/>
      <c r="CQ155" s="10">
        <v>3593.2270867724719</v>
      </c>
      <c r="CR155" s="10">
        <v>3593.2270867724719</v>
      </c>
      <c r="CS155" s="10">
        <v>3614584.7729132273</v>
      </c>
      <c r="CT155" s="10">
        <v>14127346.772913227</v>
      </c>
      <c r="CU155" s="10">
        <v>6072044</v>
      </c>
      <c r="CV155" s="10">
        <v>0</v>
      </c>
      <c r="CW155" s="10">
        <v>6072044</v>
      </c>
      <c r="CX155" s="10">
        <v>0</v>
      </c>
      <c r="CY155" s="30">
        <v>0</v>
      </c>
      <c r="CZ155" s="10">
        <v>0</v>
      </c>
      <c r="DA155" s="10">
        <v>0</v>
      </c>
    </row>
    <row r="156" spans="1:105" s="6" customFormat="1" ht="13" x14ac:dyDescent="0.3">
      <c r="A156" s="27" t="s">
        <v>82</v>
      </c>
      <c r="B156" s="14">
        <v>1</v>
      </c>
      <c r="C156" s="28">
        <v>1</v>
      </c>
      <c r="D156" s="29">
        <v>44484</v>
      </c>
      <c r="E156" s="30">
        <v>1</v>
      </c>
      <c r="F156" s="56">
        <v>1</v>
      </c>
      <c r="G156" s="56">
        <v>1</v>
      </c>
      <c r="H156" s="7">
        <v>1643708.44</v>
      </c>
      <c r="I156" s="7">
        <v>45214736.660000004</v>
      </c>
      <c r="J156" s="7">
        <v>1064597.3099999998</v>
      </c>
      <c r="K156" s="7">
        <v>0</v>
      </c>
      <c r="L156" s="7">
        <v>576917.46</v>
      </c>
      <c r="M156" s="7">
        <v>5426345.2999999998</v>
      </c>
      <c r="N156" s="7">
        <v>125190.36</v>
      </c>
      <c r="O156" s="7">
        <v>10539619.25</v>
      </c>
      <c r="P156" s="55">
        <v>2652206.11</v>
      </c>
      <c r="Q156" s="7">
        <v>123963.54</v>
      </c>
      <c r="R156" s="7">
        <v>0</v>
      </c>
      <c r="S156" s="7">
        <v>7940408.1300000008</v>
      </c>
      <c r="T156" s="10">
        <v>75307692.560000002</v>
      </c>
      <c r="U156" s="31"/>
      <c r="V156" s="10">
        <v>0</v>
      </c>
      <c r="W156" s="31"/>
      <c r="X156" s="10">
        <v>0</v>
      </c>
      <c r="Y156" s="10">
        <v>75307692.560000002</v>
      </c>
      <c r="Z156" s="10">
        <v>299000</v>
      </c>
      <c r="AA156" s="10">
        <v>0</v>
      </c>
      <c r="AB156" s="10">
        <v>0</v>
      </c>
      <c r="AC156" s="31"/>
      <c r="AD156" s="7">
        <v>0</v>
      </c>
      <c r="AE156" s="10">
        <v>82000</v>
      </c>
      <c r="AF156" s="7">
        <v>2320000</v>
      </c>
      <c r="AG156" s="7">
        <v>424828</v>
      </c>
      <c r="AH156" s="55">
        <v>0</v>
      </c>
      <c r="AI156" s="10">
        <v>0</v>
      </c>
      <c r="AJ156" s="7">
        <v>0</v>
      </c>
      <c r="AK156" s="7">
        <v>2499916.83</v>
      </c>
      <c r="AL156" s="10">
        <v>5625744.8300000001</v>
      </c>
      <c r="AM156" s="31"/>
      <c r="AN156" s="31"/>
      <c r="AO156" s="7">
        <v>88842</v>
      </c>
      <c r="AP156" s="10">
        <v>88842</v>
      </c>
      <c r="AQ156" s="10">
        <v>5536902.8300000001</v>
      </c>
      <c r="AR156" s="10">
        <v>80844595.390000001</v>
      </c>
      <c r="AS156" s="10">
        <v>79655609</v>
      </c>
      <c r="AT156" s="10">
        <v>0</v>
      </c>
      <c r="AU156" s="10">
        <v>79655609</v>
      </c>
      <c r="AV156" s="10">
        <v>0</v>
      </c>
      <c r="AW156" s="30">
        <v>0</v>
      </c>
      <c r="AX156" s="10">
        <v>0</v>
      </c>
      <c r="AY156" s="10">
        <v>0</v>
      </c>
      <c r="BA156" s="7">
        <v>99395</v>
      </c>
      <c r="BB156" s="7">
        <v>77172703</v>
      </c>
      <c r="BC156" s="7">
        <v>78600141.34469898</v>
      </c>
      <c r="BD156" s="10">
        <v>1427438.3446989805</v>
      </c>
      <c r="BE156" s="10">
        <v>1328043.3446989805</v>
      </c>
      <c r="BF156" s="10">
        <v>0</v>
      </c>
      <c r="BG156" s="10">
        <v>0</v>
      </c>
      <c r="BI156" s="7">
        <v>2613122</v>
      </c>
      <c r="BJ156" s="7">
        <v>50837971</v>
      </c>
      <c r="BK156" s="7">
        <v>913319</v>
      </c>
      <c r="BL156" s="7">
        <v>0</v>
      </c>
      <c r="BM156" s="7">
        <v>650681</v>
      </c>
      <c r="BN156" s="7">
        <v>5019518</v>
      </c>
      <c r="BO156" s="7">
        <v>90000</v>
      </c>
      <c r="BP156" s="7">
        <v>8603714</v>
      </c>
      <c r="BQ156" s="55">
        <v>3074000</v>
      </c>
      <c r="BR156" s="7">
        <v>159500</v>
      </c>
      <c r="BS156" s="7">
        <v>0</v>
      </c>
      <c r="BT156" s="7">
        <v>5642461</v>
      </c>
      <c r="BU156" s="7">
        <v>77604286</v>
      </c>
      <c r="BV156" s="31"/>
      <c r="BW156" s="7">
        <v>0</v>
      </c>
      <c r="BX156" s="31"/>
      <c r="BY156" s="7">
        <v>0</v>
      </c>
      <c r="BZ156" s="10">
        <v>77604286</v>
      </c>
      <c r="CB156" s="10">
        <v>447830</v>
      </c>
      <c r="CC156" s="10">
        <v>0</v>
      </c>
      <c r="CD156" s="10">
        <v>0</v>
      </c>
      <c r="CE156" s="31"/>
      <c r="CF156" s="10">
        <v>180000</v>
      </c>
      <c r="CG156" s="10">
        <v>84050</v>
      </c>
      <c r="CH156" s="10">
        <v>549643</v>
      </c>
      <c r="CI156" s="10">
        <v>437282</v>
      </c>
      <c r="CJ156" s="10">
        <v>0</v>
      </c>
      <c r="CK156" s="10">
        <v>0</v>
      </c>
      <c r="CL156" s="10">
        <v>0</v>
      </c>
      <c r="CM156" s="10">
        <v>2423251</v>
      </c>
      <c r="CN156" s="10">
        <v>4122056</v>
      </c>
      <c r="CO156" s="31"/>
      <c r="CP156" s="31"/>
      <c r="CQ156" s="10">
        <v>111468.2</v>
      </c>
      <c r="CR156" s="10">
        <v>111468.2</v>
      </c>
      <c r="CS156" s="10">
        <v>4010587.8</v>
      </c>
      <c r="CT156" s="10">
        <v>81614873.799999997</v>
      </c>
      <c r="CU156" s="10">
        <v>81408337</v>
      </c>
      <c r="CV156" s="10">
        <v>0</v>
      </c>
      <c r="CW156" s="10">
        <v>81408337</v>
      </c>
      <c r="CX156" s="10">
        <v>0</v>
      </c>
      <c r="CY156" s="30">
        <v>0</v>
      </c>
      <c r="CZ156" s="10">
        <v>0</v>
      </c>
      <c r="DA156" s="10">
        <v>0</v>
      </c>
    </row>
    <row r="157" spans="1:105" s="6" customFormat="1" ht="13" x14ac:dyDescent="0.3">
      <c r="A157" s="27" t="s">
        <v>83</v>
      </c>
      <c r="B157" s="14">
        <v>1</v>
      </c>
      <c r="C157" s="28">
        <v>1</v>
      </c>
      <c r="D157" s="29">
        <v>44498</v>
      </c>
      <c r="E157" s="30">
        <v>0.99827604999906594</v>
      </c>
      <c r="F157" s="56">
        <v>0.99812016054167463</v>
      </c>
      <c r="G157" s="56">
        <v>1</v>
      </c>
      <c r="H157" s="7">
        <v>117332.1459331487</v>
      </c>
      <c r="I157" s="7">
        <v>1396429.27</v>
      </c>
      <c r="J157" s="7">
        <v>46187</v>
      </c>
      <c r="K157" s="7">
        <v>22000</v>
      </c>
      <c r="L157" s="7">
        <v>0</v>
      </c>
      <c r="M157" s="7">
        <v>214953.79046604887</v>
      </c>
      <c r="N157" s="7">
        <v>38886.845251663617</v>
      </c>
      <c r="O157" s="7">
        <v>4442.3284224958434</v>
      </c>
      <c r="P157" s="55">
        <v>0</v>
      </c>
      <c r="Q157" s="7">
        <v>1035.2122638490314</v>
      </c>
      <c r="R157" s="7">
        <v>0</v>
      </c>
      <c r="S157" s="7">
        <v>26427</v>
      </c>
      <c r="T157" s="10">
        <v>1867693.5923372062</v>
      </c>
      <c r="U157" s="31"/>
      <c r="V157" s="10">
        <v>0</v>
      </c>
      <c r="W157" s="31"/>
      <c r="X157" s="10">
        <v>0</v>
      </c>
      <c r="Y157" s="10">
        <v>1867693.5923372062</v>
      </c>
      <c r="Z157" s="10">
        <v>0</v>
      </c>
      <c r="AA157" s="10">
        <v>0</v>
      </c>
      <c r="AB157" s="10">
        <v>0</v>
      </c>
      <c r="AC157" s="31"/>
      <c r="AD157" s="7">
        <v>0</v>
      </c>
      <c r="AE157" s="10">
        <v>0</v>
      </c>
      <c r="AF157" s="7">
        <v>87175.454342218436</v>
      </c>
      <c r="AG157" s="7">
        <v>363574.1339617598</v>
      </c>
      <c r="AH157" s="55">
        <v>22874.167978582096</v>
      </c>
      <c r="AI157" s="10">
        <v>0</v>
      </c>
      <c r="AJ157" s="7">
        <v>0</v>
      </c>
      <c r="AK157" s="7">
        <v>85042</v>
      </c>
      <c r="AL157" s="10">
        <v>558665.75628256029</v>
      </c>
      <c r="AM157" s="31"/>
      <c r="AN157" s="31"/>
      <c r="AO157" s="7">
        <v>2490.6300793331857</v>
      </c>
      <c r="AP157" s="10">
        <v>2490.6300793331857</v>
      </c>
      <c r="AQ157" s="10">
        <v>556175.12620322709</v>
      </c>
      <c r="AR157" s="10">
        <v>2423868.7185404333</v>
      </c>
      <c r="AS157" s="10">
        <v>1288483</v>
      </c>
      <c r="AT157" s="10">
        <v>0</v>
      </c>
      <c r="AU157" s="10">
        <v>1288483</v>
      </c>
      <c r="AV157" s="10">
        <v>0</v>
      </c>
      <c r="AW157" s="30">
        <v>0</v>
      </c>
      <c r="AX157" s="10">
        <v>0</v>
      </c>
      <c r="AY157" s="10">
        <v>0</v>
      </c>
      <c r="BA157" s="7">
        <v>0</v>
      </c>
      <c r="BB157" s="7">
        <v>1180681</v>
      </c>
      <c r="BC157" s="7">
        <v>2445818.7395703737</v>
      </c>
      <c r="BD157" s="10">
        <v>1265137.7395703737</v>
      </c>
      <c r="BE157" s="10">
        <v>1265137.7395703737</v>
      </c>
      <c r="BF157" s="10">
        <v>0</v>
      </c>
      <c r="BG157" s="10">
        <v>0</v>
      </c>
      <c r="BI157" s="7">
        <v>127693.5046187386</v>
      </c>
      <c r="BJ157" s="7">
        <v>1753537</v>
      </c>
      <c r="BK157" s="7">
        <v>62520</v>
      </c>
      <c r="BL157" s="7">
        <v>24000</v>
      </c>
      <c r="BM157" s="7">
        <v>0</v>
      </c>
      <c r="BN157" s="7">
        <v>246209.29436129652</v>
      </c>
      <c r="BO157" s="7">
        <v>0</v>
      </c>
      <c r="BP157" s="7">
        <v>4682.1816731009958</v>
      </c>
      <c r="BQ157" s="55">
        <v>0</v>
      </c>
      <c r="BR157" s="7">
        <v>0</v>
      </c>
      <c r="BS157" s="7">
        <v>0</v>
      </c>
      <c r="BT157" s="7">
        <v>81000</v>
      </c>
      <c r="BU157" s="7">
        <v>2299641.980653136</v>
      </c>
      <c r="BV157" s="31"/>
      <c r="BW157" s="7">
        <v>79849.612843333976</v>
      </c>
      <c r="BX157" s="31"/>
      <c r="BY157" s="7">
        <v>79849.612843333976</v>
      </c>
      <c r="BZ157" s="10">
        <v>2219792.3678098023</v>
      </c>
      <c r="CB157" s="10">
        <v>249.53004013541866</v>
      </c>
      <c r="CC157" s="10">
        <v>0</v>
      </c>
      <c r="CD157" s="10">
        <v>0</v>
      </c>
      <c r="CE157" s="31"/>
      <c r="CF157" s="10">
        <v>0</v>
      </c>
      <c r="CG157" s="10">
        <v>0</v>
      </c>
      <c r="CH157" s="10">
        <v>87938.378624363701</v>
      </c>
      <c r="CI157" s="10">
        <v>392083.55770430173</v>
      </c>
      <c r="CJ157" s="10">
        <v>6163.3919913448408</v>
      </c>
      <c r="CK157" s="10">
        <v>0</v>
      </c>
      <c r="CL157" s="10">
        <v>0</v>
      </c>
      <c r="CM157" s="10">
        <v>142189</v>
      </c>
      <c r="CN157" s="10">
        <v>628623.85836014571</v>
      </c>
      <c r="CO157" s="31"/>
      <c r="CP157" s="31"/>
      <c r="CQ157" s="10">
        <v>4712.9017006898266</v>
      </c>
      <c r="CR157" s="10">
        <v>4712.9017006898266</v>
      </c>
      <c r="CS157" s="10">
        <v>623910.9566594559</v>
      </c>
      <c r="CT157" s="10">
        <v>2843703.3244692581</v>
      </c>
      <c r="CU157" s="10">
        <v>1241178</v>
      </c>
      <c r="CV157" s="10">
        <v>0</v>
      </c>
      <c r="CW157" s="10">
        <v>1241178</v>
      </c>
      <c r="CX157" s="10">
        <v>0</v>
      </c>
      <c r="CY157" s="30">
        <v>0</v>
      </c>
      <c r="CZ157" s="10">
        <v>0</v>
      </c>
      <c r="DA157" s="10">
        <v>0</v>
      </c>
    </row>
    <row r="158" spans="1:105" s="6" customFormat="1" ht="13" x14ac:dyDescent="0.3">
      <c r="A158" s="27" t="s">
        <v>84</v>
      </c>
      <c r="B158" s="14">
        <v>1</v>
      </c>
      <c r="C158" s="28">
        <v>1</v>
      </c>
      <c r="D158" s="29">
        <v>44543</v>
      </c>
      <c r="E158" s="30">
        <v>1</v>
      </c>
      <c r="F158" s="56">
        <v>1</v>
      </c>
      <c r="G158" s="56">
        <v>1</v>
      </c>
      <c r="H158" s="7">
        <v>3375358.7500000005</v>
      </c>
      <c r="I158" s="7">
        <v>93416107.580000043</v>
      </c>
      <c r="J158" s="7">
        <v>1757610.68</v>
      </c>
      <c r="K158" s="7">
        <v>232157</v>
      </c>
      <c r="L158" s="7">
        <v>1339728.03</v>
      </c>
      <c r="M158" s="7">
        <v>1355554.48</v>
      </c>
      <c r="N158" s="7">
        <v>52472.9</v>
      </c>
      <c r="O158" s="7">
        <v>400</v>
      </c>
      <c r="P158" s="55">
        <v>0</v>
      </c>
      <c r="Q158" s="7">
        <v>0</v>
      </c>
      <c r="R158" s="7">
        <v>0</v>
      </c>
      <c r="S158" s="7">
        <v>7610319.7400000002</v>
      </c>
      <c r="T158" s="10">
        <v>109139709.16000006</v>
      </c>
      <c r="U158" s="31"/>
      <c r="V158" s="10">
        <v>0</v>
      </c>
      <c r="W158" s="31"/>
      <c r="X158" s="10">
        <v>0</v>
      </c>
      <c r="Y158" s="10">
        <v>109139709.16000006</v>
      </c>
      <c r="Z158" s="10">
        <v>334618</v>
      </c>
      <c r="AA158" s="10">
        <v>0</v>
      </c>
      <c r="AB158" s="10">
        <v>0</v>
      </c>
      <c r="AC158" s="31"/>
      <c r="AD158" s="7">
        <v>98070</v>
      </c>
      <c r="AE158" s="10">
        <v>8047496.1100000003</v>
      </c>
      <c r="AF158" s="7">
        <v>1716003</v>
      </c>
      <c r="AG158" s="7">
        <v>16241011</v>
      </c>
      <c r="AH158" s="55">
        <v>5795679</v>
      </c>
      <c r="AI158" s="10">
        <v>0</v>
      </c>
      <c r="AJ158" s="7">
        <v>0</v>
      </c>
      <c r="AK158" s="7">
        <v>176945</v>
      </c>
      <c r="AL158" s="10">
        <v>32409822.109999999</v>
      </c>
      <c r="AM158" s="31"/>
      <c r="AN158" s="31"/>
      <c r="AO158" s="7">
        <v>65166</v>
      </c>
      <c r="AP158" s="10">
        <v>65166</v>
      </c>
      <c r="AQ158" s="10">
        <v>32344656.109999999</v>
      </c>
      <c r="AR158" s="10">
        <v>141484365.27000004</v>
      </c>
      <c r="AS158" s="10">
        <v>81593820</v>
      </c>
      <c r="AT158" s="10">
        <v>0</v>
      </c>
      <c r="AU158" s="10">
        <v>81593820</v>
      </c>
      <c r="AV158" s="10">
        <v>0</v>
      </c>
      <c r="AW158" s="30">
        <v>0</v>
      </c>
      <c r="AX158" s="10">
        <v>0</v>
      </c>
      <c r="AY158" s="10">
        <v>0</v>
      </c>
      <c r="BA158" s="7">
        <v>1421459</v>
      </c>
      <c r="BB158" s="7">
        <v>80526811</v>
      </c>
      <c r="BC158" s="7">
        <v>132583062.01951636</v>
      </c>
      <c r="BD158" s="10">
        <v>52056251.019516364</v>
      </c>
      <c r="BE158" s="10">
        <v>50634792.019516364</v>
      </c>
      <c r="BF158" s="10">
        <v>0</v>
      </c>
      <c r="BG158" s="10">
        <v>0</v>
      </c>
      <c r="BI158" s="7">
        <v>3553952</v>
      </c>
      <c r="BJ158" s="7">
        <v>101620791</v>
      </c>
      <c r="BK158" s="7">
        <v>1754741</v>
      </c>
      <c r="BL158" s="7">
        <v>0</v>
      </c>
      <c r="BM158" s="7">
        <v>1548723</v>
      </c>
      <c r="BN158" s="7">
        <v>466220</v>
      </c>
      <c r="BO158" s="7">
        <v>0</v>
      </c>
      <c r="BP158" s="7">
        <v>764</v>
      </c>
      <c r="BQ158" s="55">
        <v>0</v>
      </c>
      <c r="BR158" s="7">
        <v>0</v>
      </c>
      <c r="BS158" s="7">
        <v>0</v>
      </c>
      <c r="BT158" s="7">
        <v>9288817</v>
      </c>
      <c r="BU158" s="7">
        <v>118234008</v>
      </c>
      <c r="BV158" s="31"/>
      <c r="BW158" s="7">
        <v>0</v>
      </c>
      <c r="BX158" s="31"/>
      <c r="BY158" s="7">
        <v>0</v>
      </c>
      <c r="BZ158" s="10">
        <v>118234008</v>
      </c>
      <c r="CB158" s="10">
        <v>394770</v>
      </c>
      <c r="CC158" s="10">
        <v>0</v>
      </c>
      <c r="CD158" s="10">
        <v>0</v>
      </c>
      <c r="CE158" s="31"/>
      <c r="CF158" s="10">
        <v>86801</v>
      </c>
      <c r="CG158" s="10">
        <v>8534697</v>
      </c>
      <c r="CH158" s="10">
        <v>1850000</v>
      </c>
      <c r="CI158" s="10">
        <v>17943681</v>
      </c>
      <c r="CJ158" s="10">
        <v>6329600</v>
      </c>
      <c r="CK158" s="10">
        <v>0</v>
      </c>
      <c r="CL158" s="10">
        <v>0</v>
      </c>
      <c r="CM158" s="10">
        <v>261711</v>
      </c>
      <c r="CN158" s="10">
        <v>35401260</v>
      </c>
      <c r="CO158" s="31"/>
      <c r="CP158" s="31"/>
      <c r="CQ158" s="10">
        <v>94662.6</v>
      </c>
      <c r="CR158" s="10">
        <v>94662.6</v>
      </c>
      <c r="CS158" s="10">
        <v>35306597.399999999</v>
      </c>
      <c r="CT158" s="10">
        <v>153540605.40000001</v>
      </c>
      <c r="CU158" s="10">
        <v>81157401</v>
      </c>
      <c r="CV158" s="10">
        <v>0</v>
      </c>
      <c r="CW158" s="10">
        <v>81157401</v>
      </c>
      <c r="CX158" s="10">
        <v>0</v>
      </c>
      <c r="CY158" s="30">
        <v>0</v>
      </c>
      <c r="CZ158" s="10">
        <v>0</v>
      </c>
      <c r="DA158" s="10">
        <v>0</v>
      </c>
    </row>
    <row r="159" spans="1:105" s="6" customFormat="1" ht="13" x14ac:dyDescent="0.3">
      <c r="A159" s="27" t="s">
        <v>427</v>
      </c>
      <c r="B159" s="14">
        <v>0</v>
      </c>
      <c r="C159" s="28">
        <v>1</v>
      </c>
      <c r="D159" s="29">
        <v>44570</v>
      </c>
      <c r="E159" s="30" t="s">
        <v>292</v>
      </c>
      <c r="F159" s="56" t="s">
        <v>292</v>
      </c>
      <c r="G159" s="56" t="s">
        <v>292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55">
        <v>0</v>
      </c>
      <c r="Q159" s="7">
        <v>0</v>
      </c>
      <c r="R159" s="7">
        <v>0</v>
      </c>
      <c r="S159" s="7">
        <v>0</v>
      </c>
      <c r="T159" s="10">
        <v>0</v>
      </c>
      <c r="U159" s="31"/>
      <c r="V159" s="10">
        <v>0</v>
      </c>
      <c r="W159" s="31"/>
      <c r="X159" s="10">
        <v>0</v>
      </c>
      <c r="Y159" s="10">
        <v>0</v>
      </c>
      <c r="Z159" s="10">
        <v>0</v>
      </c>
      <c r="AA159" s="10">
        <v>0</v>
      </c>
      <c r="AB159" s="10">
        <v>0</v>
      </c>
      <c r="AC159" s="31"/>
      <c r="AD159" s="7">
        <v>0</v>
      </c>
      <c r="AE159" s="10">
        <v>0</v>
      </c>
      <c r="AF159" s="7">
        <v>0</v>
      </c>
      <c r="AG159" s="7">
        <v>0</v>
      </c>
      <c r="AH159" s="55">
        <v>0</v>
      </c>
      <c r="AI159" s="10">
        <v>0</v>
      </c>
      <c r="AJ159" s="7">
        <v>0</v>
      </c>
      <c r="AK159" s="7">
        <v>0</v>
      </c>
      <c r="AL159" s="10">
        <v>0</v>
      </c>
      <c r="AM159" s="31"/>
      <c r="AN159" s="31"/>
      <c r="AO159" s="7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v>0</v>
      </c>
      <c r="AV159" s="10">
        <v>0</v>
      </c>
      <c r="AW159" s="30">
        <v>0</v>
      </c>
      <c r="AX159" s="10">
        <v>0</v>
      </c>
      <c r="AY159" s="10">
        <v>0</v>
      </c>
      <c r="BA159" s="7">
        <v>0</v>
      </c>
      <c r="BB159" s="7">
        <v>0</v>
      </c>
      <c r="BC159" s="7">
        <v>0</v>
      </c>
      <c r="BD159" s="10">
        <v>0</v>
      </c>
      <c r="BE159" s="10">
        <v>0</v>
      </c>
      <c r="BF159" s="10">
        <v>0</v>
      </c>
      <c r="BG159" s="10">
        <v>0</v>
      </c>
      <c r="BI159" s="7">
        <v>0</v>
      </c>
      <c r="BJ159" s="7">
        <v>0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55">
        <v>0</v>
      </c>
      <c r="BR159" s="7">
        <v>0</v>
      </c>
      <c r="BS159" s="7">
        <v>0</v>
      </c>
      <c r="BT159" s="7">
        <v>0</v>
      </c>
      <c r="BU159" s="7">
        <v>0</v>
      </c>
      <c r="BV159" s="31"/>
      <c r="BW159" s="7">
        <v>0</v>
      </c>
      <c r="BX159" s="31"/>
      <c r="BY159" s="7">
        <v>0</v>
      </c>
      <c r="BZ159" s="10">
        <v>0</v>
      </c>
      <c r="CB159" s="10">
        <v>0</v>
      </c>
      <c r="CC159" s="10">
        <v>0</v>
      </c>
      <c r="CD159" s="10">
        <v>0</v>
      </c>
      <c r="CE159" s="31"/>
      <c r="CF159" s="10">
        <v>0</v>
      </c>
      <c r="CG159" s="10">
        <v>0</v>
      </c>
      <c r="CH159" s="10">
        <v>0</v>
      </c>
      <c r="CI159" s="10">
        <v>0</v>
      </c>
      <c r="CJ159" s="10">
        <v>0</v>
      </c>
      <c r="CK159" s="10">
        <v>0</v>
      </c>
      <c r="CL159" s="10">
        <v>0</v>
      </c>
      <c r="CM159" s="10">
        <v>0</v>
      </c>
      <c r="CN159" s="10">
        <v>0</v>
      </c>
      <c r="CO159" s="31"/>
      <c r="CP159" s="31"/>
      <c r="CQ159" s="10">
        <v>0</v>
      </c>
      <c r="CR159" s="10">
        <v>0</v>
      </c>
      <c r="CS159" s="10">
        <v>0</v>
      </c>
      <c r="CT159" s="10">
        <v>0</v>
      </c>
      <c r="CU159" s="10">
        <v>0</v>
      </c>
      <c r="CV159" s="10">
        <v>0</v>
      </c>
      <c r="CW159" s="10">
        <v>0</v>
      </c>
      <c r="CX159" s="10">
        <v>0</v>
      </c>
      <c r="CY159" s="30">
        <v>0</v>
      </c>
      <c r="CZ159" s="10">
        <v>0</v>
      </c>
      <c r="DA159" s="10">
        <v>0</v>
      </c>
    </row>
    <row r="160" spans="1:105" s="6" customFormat="1" ht="13" x14ac:dyDescent="0.3">
      <c r="A160" s="27" t="s">
        <v>85</v>
      </c>
      <c r="B160" s="14">
        <v>1</v>
      </c>
      <c r="C160" s="28">
        <v>1</v>
      </c>
      <c r="D160" s="29">
        <v>44486</v>
      </c>
      <c r="E160" s="30">
        <v>1</v>
      </c>
      <c r="F160" s="56">
        <v>1</v>
      </c>
      <c r="G160" s="56">
        <v>1</v>
      </c>
      <c r="H160" s="7">
        <v>571289</v>
      </c>
      <c r="I160" s="7">
        <v>8334628</v>
      </c>
      <c r="J160" s="7">
        <v>122942</v>
      </c>
      <c r="K160" s="7">
        <v>33700</v>
      </c>
      <c r="L160" s="7">
        <v>14000</v>
      </c>
      <c r="M160" s="7">
        <v>1239323</v>
      </c>
      <c r="N160" s="7">
        <v>11186</v>
      </c>
      <c r="O160" s="7">
        <v>0</v>
      </c>
      <c r="P160" s="55">
        <v>0</v>
      </c>
      <c r="Q160" s="7">
        <v>0</v>
      </c>
      <c r="R160" s="7">
        <v>0</v>
      </c>
      <c r="S160" s="7">
        <v>345773</v>
      </c>
      <c r="T160" s="10">
        <v>10672841</v>
      </c>
      <c r="U160" s="31"/>
      <c r="V160" s="10">
        <v>0</v>
      </c>
      <c r="W160" s="31"/>
      <c r="X160" s="10">
        <v>0</v>
      </c>
      <c r="Y160" s="10">
        <v>10672841</v>
      </c>
      <c r="Z160" s="10">
        <v>196772</v>
      </c>
      <c r="AA160" s="10">
        <v>0</v>
      </c>
      <c r="AB160" s="10">
        <v>0</v>
      </c>
      <c r="AC160" s="31"/>
      <c r="AD160" s="7">
        <v>0</v>
      </c>
      <c r="AE160" s="10">
        <v>55863</v>
      </c>
      <c r="AF160" s="7">
        <v>1003858</v>
      </c>
      <c r="AG160" s="7">
        <v>1257377</v>
      </c>
      <c r="AH160" s="55">
        <v>384227</v>
      </c>
      <c r="AI160" s="10">
        <v>0</v>
      </c>
      <c r="AJ160" s="7">
        <v>0</v>
      </c>
      <c r="AK160" s="7">
        <v>0</v>
      </c>
      <c r="AL160" s="10">
        <v>2898097</v>
      </c>
      <c r="AM160" s="31"/>
      <c r="AN160" s="31"/>
      <c r="AO160" s="7">
        <v>0</v>
      </c>
      <c r="AP160" s="10">
        <v>0</v>
      </c>
      <c r="AQ160" s="10">
        <v>2898097</v>
      </c>
      <c r="AR160" s="10">
        <v>13570938</v>
      </c>
      <c r="AS160" s="10">
        <v>6350394</v>
      </c>
      <c r="AT160" s="10">
        <v>0</v>
      </c>
      <c r="AU160" s="10">
        <v>6350394</v>
      </c>
      <c r="AV160" s="10">
        <v>0</v>
      </c>
      <c r="AW160" s="30">
        <v>0</v>
      </c>
      <c r="AX160" s="10">
        <v>0</v>
      </c>
      <c r="AY160" s="10">
        <v>0</v>
      </c>
      <c r="BA160" s="7">
        <v>81559.86</v>
      </c>
      <c r="BB160" s="7">
        <v>6702520</v>
      </c>
      <c r="BC160" s="7">
        <v>13177049</v>
      </c>
      <c r="BD160" s="10">
        <v>6474529</v>
      </c>
      <c r="BE160" s="10">
        <v>6392969.1399999997</v>
      </c>
      <c r="BF160" s="10">
        <v>0</v>
      </c>
      <c r="BG160" s="10">
        <v>0</v>
      </c>
      <c r="BI160" s="7">
        <v>607152.55000000005</v>
      </c>
      <c r="BJ160" s="7">
        <v>8832218</v>
      </c>
      <c r="BK160" s="7">
        <v>145409</v>
      </c>
      <c r="BL160" s="7">
        <v>25444</v>
      </c>
      <c r="BM160" s="7">
        <v>34100</v>
      </c>
      <c r="BN160" s="7">
        <v>1392421</v>
      </c>
      <c r="BO160" s="7">
        <v>2000</v>
      </c>
      <c r="BP160" s="7">
        <v>750</v>
      </c>
      <c r="BQ160" s="55">
        <v>0</v>
      </c>
      <c r="BR160" s="7">
        <v>0</v>
      </c>
      <c r="BS160" s="7">
        <v>0</v>
      </c>
      <c r="BT160" s="7">
        <v>519196</v>
      </c>
      <c r="BU160" s="7">
        <v>11558690.550000001</v>
      </c>
      <c r="BV160" s="31"/>
      <c r="BW160" s="7">
        <v>0</v>
      </c>
      <c r="BX160" s="31"/>
      <c r="BY160" s="7">
        <v>0</v>
      </c>
      <c r="BZ160" s="10">
        <v>11558690.550000001</v>
      </c>
      <c r="CB160" s="10">
        <v>209866</v>
      </c>
      <c r="CC160" s="10">
        <v>0</v>
      </c>
      <c r="CD160" s="10">
        <v>0</v>
      </c>
      <c r="CE160" s="31"/>
      <c r="CF160" s="10">
        <v>0</v>
      </c>
      <c r="CG160" s="10">
        <v>62950</v>
      </c>
      <c r="CH160" s="10">
        <v>1186735</v>
      </c>
      <c r="CI160" s="10">
        <v>1343270</v>
      </c>
      <c r="CJ160" s="10">
        <v>388225</v>
      </c>
      <c r="CK160" s="10">
        <v>0</v>
      </c>
      <c r="CL160" s="10">
        <v>0</v>
      </c>
      <c r="CM160" s="10">
        <v>0</v>
      </c>
      <c r="CN160" s="10">
        <v>3191046</v>
      </c>
      <c r="CO160" s="31"/>
      <c r="CP160" s="31"/>
      <c r="CQ160" s="10">
        <v>0</v>
      </c>
      <c r="CR160" s="10">
        <v>0</v>
      </c>
      <c r="CS160" s="10">
        <v>3191046</v>
      </c>
      <c r="CT160" s="10">
        <v>14749736.550000001</v>
      </c>
      <c r="CU160" s="10">
        <v>6436691</v>
      </c>
      <c r="CV160" s="10">
        <v>0</v>
      </c>
      <c r="CW160" s="10">
        <v>6436691</v>
      </c>
      <c r="CX160" s="10">
        <v>0</v>
      </c>
      <c r="CY160" s="30">
        <v>0</v>
      </c>
      <c r="CZ160" s="10">
        <v>0</v>
      </c>
      <c r="DA160" s="10">
        <v>0</v>
      </c>
    </row>
    <row r="161" spans="1:105" s="6" customFormat="1" ht="13" x14ac:dyDescent="0.3">
      <c r="A161" s="27" t="s">
        <v>86</v>
      </c>
      <c r="B161" s="14">
        <v>1</v>
      </c>
      <c r="C161" s="28">
        <v>1</v>
      </c>
      <c r="D161" s="29">
        <v>44482</v>
      </c>
      <c r="E161" s="30">
        <v>1</v>
      </c>
      <c r="F161" s="56">
        <v>1</v>
      </c>
      <c r="G161" s="56">
        <v>1</v>
      </c>
      <c r="H161" s="7">
        <v>986312</v>
      </c>
      <c r="I161" s="7">
        <v>14802919</v>
      </c>
      <c r="J161" s="7">
        <v>261286</v>
      </c>
      <c r="K161" s="7">
        <v>0</v>
      </c>
      <c r="L161" s="7">
        <v>292730</v>
      </c>
      <c r="M161" s="7">
        <v>2013202</v>
      </c>
      <c r="N161" s="7">
        <v>6134</v>
      </c>
      <c r="O161" s="7">
        <v>0</v>
      </c>
      <c r="P161" s="55">
        <v>0</v>
      </c>
      <c r="Q161" s="7">
        <v>0</v>
      </c>
      <c r="R161" s="7">
        <v>0</v>
      </c>
      <c r="S161" s="7">
        <v>1767738</v>
      </c>
      <c r="T161" s="10">
        <v>20130321</v>
      </c>
      <c r="U161" s="31"/>
      <c r="V161" s="10">
        <v>58500</v>
      </c>
      <c r="W161" s="31"/>
      <c r="X161" s="10">
        <v>58500</v>
      </c>
      <c r="Y161" s="10">
        <v>20071821</v>
      </c>
      <c r="Z161" s="10">
        <v>320532</v>
      </c>
      <c r="AA161" s="10">
        <v>0</v>
      </c>
      <c r="AB161" s="10">
        <v>0</v>
      </c>
      <c r="AC161" s="31"/>
      <c r="AD161" s="7">
        <v>0</v>
      </c>
      <c r="AE161" s="10">
        <v>447156</v>
      </c>
      <c r="AF161" s="7">
        <v>778081</v>
      </c>
      <c r="AG161" s="7">
        <v>2607513</v>
      </c>
      <c r="AH161" s="55">
        <v>537321</v>
      </c>
      <c r="AI161" s="10">
        <v>0</v>
      </c>
      <c r="AJ161" s="7">
        <v>0</v>
      </c>
      <c r="AK161" s="7">
        <v>949845</v>
      </c>
      <c r="AL161" s="10">
        <v>5640448</v>
      </c>
      <c r="AM161" s="31"/>
      <c r="AN161" s="31"/>
      <c r="AO161" s="7">
        <v>0</v>
      </c>
      <c r="AP161" s="10">
        <v>0</v>
      </c>
      <c r="AQ161" s="10">
        <v>5640448</v>
      </c>
      <c r="AR161" s="10">
        <v>25712269</v>
      </c>
      <c r="AS161" s="10">
        <v>17892738</v>
      </c>
      <c r="AT161" s="10">
        <v>0</v>
      </c>
      <c r="AU161" s="10">
        <v>17892738</v>
      </c>
      <c r="AV161" s="10">
        <v>0</v>
      </c>
      <c r="AW161" s="30">
        <v>0</v>
      </c>
      <c r="AX161" s="10">
        <v>0</v>
      </c>
      <c r="AY161" s="10">
        <v>0</v>
      </c>
      <c r="BA161" s="7">
        <v>8414</v>
      </c>
      <c r="BB161" s="7">
        <v>17488890</v>
      </c>
      <c r="BC161" s="7">
        <v>26188031.183595188</v>
      </c>
      <c r="BD161" s="10">
        <v>8699141.183595188</v>
      </c>
      <c r="BE161" s="10">
        <v>8690727.183595188</v>
      </c>
      <c r="BF161" s="10">
        <v>0</v>
      </c>
      <c r="BG161" s="10">
        <v>58500</v>
      </c>
      <c r="BI161" s="7">
        <v>1286637</v>
      </c>
      <c r="BJ161" s="7">
        <v>15246282</v>
      </c>
      <c r="BK161" s="7">
        <v>280104</v>
      </c>
      <c r="BL161" s="7">
        <v>35000</v>
      </c>
      <c r="BM161" s="7">
        <v>295425</v>
      </c>
      <c r="BN161" s="7">
        <v>1676873</v>
      </c>
      <c r="BO161" s="7">
        <v>0</v>
      </c>
      <c r="BP161" s="7">
        <v>0</v>
      </c>
      <c r="BQ161" s="55">
        <v>0</v>
      </c>
      <c r="BR161" s="7">
        <v>0</v>
      </c>
      <c r="BS161" s="7">
        <v>0</v>
      </c>
      <c r="BT161" s="7">
        <v>2513584</v>
      </c>
      <c r="BU161" s="7">
        <v>21333905</v>
      </c>
      <c r="BV161" s="31"/>
      <c r="BW161" s="7">
        <v>115000</v>
      </c>
      <c r="BX161" s="31"/>
      <c r="BY161" s="7">
        <v>115000</v>
      </c>
      <c r="BZ161" s="10">
        <v>21218905</v>
      </c>
      <c r="CB161" s="10">
        <v>291999</v>
      </c>
      <c r="CC161" s="10">
        <v>0</v>
      </c>
      <c r="CD161" s="10">
        <v>0</v>
      </c>
      <c r="CE161" s="31"/>
      <c r="CF161" s="10">
        <v>0</v>
      </c>
      <c r="CG161" s="10">
        <v>449681</v>
      </c>
      <c r="CH161" s="10">
        <v>778081</v>
      </c>
      <c r="CI161" s="10">
        <v>3062412</v>
      </c>
      <c r="CJ161" s="10">
        <v>537321</v>
      </c>
      <c r="CK161" s="10">
        <v>0</v>
      </c>
      <c r="CL161" s="10">
        <v>0</v>
      </c>
      <c r="CM161" s="10">
        <v>1080302</v>
      </c>
      <c r="CN161" s="10">
        <v>6199796</v>
      </c>
      <c r="CO161" s="31"/>
      <c r="CP161" s="31"/>
      <c r="CQ161" s="10">
        <v>82178</v>
      </c>
      <c r="CR161" s="10">
        <v>82178</v>
      </c>
      <c r="CS161" s="10">
        <v>6117618</v>
      </c>
      <c r="CT161" s="10">
        <v>27336523</v>
      </c>
      <c r="CU161" s="10">
        <v>17472772</v>
      </c>
      <c r="CV161" s="10">
        <v>0</v>
      </c>
      <c r="CW161" s="10">
        <v>17472772</v>
      </c>
      <c r="CX161" s="10">
        <v>0</v>
      </c>
      <c r="CY161" s="30">
        <v>0</v>
      </c>
      <c r="CZ161" s="10">
        <v>0</v>
      </c>
      <c r="DA161" s="10">
        <v>0</v>
      </c>
    </row>
    <row r="162" spans="1:105" s="6" customFormat="1" ht="13" x14ac:dyDescent="0.3">
      <c r="A162" s="27" t="s">
        <v>87</v>
      </c>
      <c r="B162" s="14">
        <v>1</v>
      </c>
      <c r="C162" s="28">
        <v>1</v>
      </c>
      <c r="D162" s="29">
        <v>44470</v>
      </c>
      <c r="E162" s="30">
        <v>1</v>
      </c>
      <c r="F162" s="56">
        <v>1</v>
      </c>
      <c r="G162" s="56">
        <v>1</v>
      </c>
      <c r="H162" s="7">
        <v>969774.48</v>
      </c>
      <c r="I162" s="7">
        <v>27572777.559999995</v>
      </c>
      <c r="J162" s="7">
        <v>464851.82</v>
      </c>
      <c r="K162" s="7">
        <v>121653.05</v>
      </c>
      <c r="L162" s="7">
        <v>319497.19</v>
      </c>
      <c r="M162" s="7">
        <v>2748504.85</v>
      </c>
      <c r="N162" s="7">
        <v>100343.28</v>
      </c>
      <c r="O162" s="7">
        <v>0</v>
      </c>
      <c r="P162" s="55">
        <v>0</v>
      </c>
      <c r="Q162" s="7">
        <v>0</v>
      </c>
      <c r="R162" s="7">
        <v>0</v>
      </c>
      <c r="S162" s="7">
        <v>2035753.2600000002</v>
      </c>
      <c r="T162" s="10">
        <v>34333155.490000002</v>
      </c>
      <c r="U162" s="31"/>
      <c r="V162" s="10">
        <v>0</v>
      </c>
      <c r="W162" s="31"/>
      <c r="X162" s="10">
        <v>0</v>
      </c>
      <c r="Y162" s="10">
        <v>34333155.490000002</v>
      </c>
      <c r="Z162" s="10">
        <v>508902</v>
      </c>
      <c r="AA162" s="10">
        <v>0</v>
      </c>
      <c r="AB162" s="10">
        <v>0</v>
      </c>
      <c r="AC162" s="31"/>
      <c r="AD162" s="7">
        <v>71742.28</v>
      </c>
      <c r="AE162" s="10">
        <v>1411081</v>
      </c>
      <c r="AF162" s="7">
        <v>1661102.92</v>
      </c>
      <c r="AG162" s="7">
        <v>3719995.02</v>
      </c>
      <c r="AH162" s="55">
        <v>958781.18</v>
      </c>
      <c r="AI162" s="10">
        <v>0</v>
      </c>
      <c r="AJ162" s="7">
        <v>0</v>
      </c>
      <c r="AK162" s="7">
        <v>234420</v>
      </c>
      <c r="AL162" s="10">
        <v>8566024.4000000004</v>
      </c>
      <c r="AM162" s="31"/>
      <c r="AN162" s="31"/>
      <c r="AO162" s="7">
        <v>0</v>
      </c>
      <c r="AP162" s="10">
        <v>0</v>
      </c>
      <c r="AQ162" s="10">
        <v>8566024.4000000004</v>
      </c>
      <c r="AR162" s="10">
        <v>42899179.890000001</v>
      </c>
      <c r="AS162" s="10">
        <v>29790544</v>
      </c>
      <c r="AT162" s="10">
        <v>0</v>
      </c>
      <c r="AU162" s="10">
        <v>29790544</v>
      </c>
      <c r="AV162" s="10">
        <v>0</v>
      </c>
      <c r="AW162" s="30">
        <v>0</v>
      </c>
      <c r="AX162" s="10">
        <v>0</v>
      </c>
      <c r="AY162" s="10">
        <v>0</v>
      </c>
      <c r="BA162" s="7">
        <v>0</v>
      </c>
      <c r="BB162" s="7">
        <v>29134751</v>
      </c>
      <c r="BC162" s="7">
        <v>41246979.30054605</v>
      </c>
      <c r="BD162" s="10">
        <v>12112228.30054605</v>
      </c>
      <c r="BE162" s="10">
        <v>12112228.30054605</v>
      </c>
      <c r="BF162" s="10">
        <v>0</v>
      </c>
      <c r="BG162" s="10">
        <v>0</v>
      </c>
      <c r="BI162" s="7">
        <v>893998.26</v>
      </c>
      <c r="BJ162" s="7">
        <v>29101354.27</v>
      </c>
      <c r="BK162" s="7">
        <v>494901.78</v>
      </c>
      <c r="BL162" s="7">
        <v>85780</v>
      </c>
      <c r="BM162" s="7">
        <v>305649</v>
      </c>
      <c r="BN162" s="7">
        <v>2746520.48</v>
      </c>
      <c r="BO162" s="7">
        <v>68000</v>
      </c>
      <c r="BP162" s="7">
        <v>0</v>
      </c>
      <c r="BQ162" s="55">
        <v>0</v>
      </c>
      <c r="BR162" s="7">
        <v>0</v>
      </c>
      <c r="BS162" s="7">
        <v>0</v>
      </c>
      <c r="BT162" s="7">
        <v>1945036</v>
      </c>
      <c r="BU162" s="7">
        <v>35641239.789999999</v>
      </c>
      <c r="BV162" s="31"/>
      <c r="BW162" s="7">
        <v>0</v>
      </c>
      <c r="BX162" s="31"/>
      <c r="BY162" s="7">
        <v>0</v>
      </c>
      <c r="BZ162" s="10">
        <v>35641239.789999999</v>
      </c>
      <c r="CB162" s="10">
        <v>538786.6</v>
      </c>
      <c r="CC162" s="10">
        <v>0</v>
      </c>
      <c r="CD162" s="10">
        <v>0</v>
      </c>
      <c r="CE162" s="31"/>
      <c r="CF162" s="10">
        <v>73894.259999999995</v>
      </c>
      <c r="CG162" s="10">
        <v>985954.12000000011</v>
      </c>
      <c r="CH162" s="10">
        <v>1638918</v>
      </c>
      <c r="CI162" s="10">
        <v>4107597</v>
      </c>
      <c r="CJ162" s="10">
        <v>1022187.37</v>
      </c>
      <c r="CK162" s="10">
        <v>0</v>
      </c>
      <c r="CL162" s="10">
        <v>0</v>
      </c>
      <c r="CM162" s="10">
        <v>161602</v>
      </c>
      <c r="CN162" s="10">
        <v>8528939.3500000015</v>
      </c>
      <c r="CO162" s="31"/>
      <c r="CP162" s="31"/>
      <c r="CQ162" s="10">
        <v>0</v>
      </c>
      <c r="CR162" s="10">
        <v>0</v>
      </c>
      <c r="CS162" s="10">
        <v>8528939.3500000015</v>
      </c>
      <c r="CT162" s="10">
        <v>44170179.140000001</v>
      </c>
      <c r="CU162" s="10">
        <v>29782664</v>
      </c>
      <c r="CV162" s="10">
        <v>0</v>
      </c>
      <c r="CW162" s="10">
        <v>29782664</v>
      </c>
      <c r="CX162" s="10">
        <v>0</v>
      </c>
      <c r="CY162" s="30">
        <v>0</v>
      </c>
      <c r="CZ162" s="10">
        <v>0</v>
      </c>
      <c r="DA162" s="10">
        <v>0</v>
      </c>
    </row>
    <row r="163" spans="1:105" s="6" customFormat="1" ht="13" x14ac:dyDescent="0.3">
      <c r="A163" s="27" t="s">
        <v>88</v>
      </c>
      <c r="B163" s="14">
        <v>1</v>
      </c>
      <c r="C163" s="28">
        <v>1</v>
      </c>
      <c r="D163" s="29">
        <v>44545</v>
      </c>
      <c r="E163" s="30">
        <v>1</v>
      </c>
      <c r="F163" s="56">
        <v>1</v>
      </c>
      <c r="G163" s="56">
        <v>1</v>
      </c>
      <c r="H163" s="7">
        <v>8361569.517</v>
      </c>
      <c r="I163" s="7">
        <v>133197830.93000004</v>
      </c>
      <c r="J163" s="7">
        <v>1084540.28</v>
      </c>
      <c r="K163" s="7">
        <v>0</v>
      </c>
      <c r="L163" s="7">
        <v>1697094.22</v>
      </c>
      <c r="M163" s="7">
        <v>7036269.4100000001</v>
      </c>
      <c r="N163" s="7">
        <v>1448736.9600000002</v>
      </c>
      <c r="O163" s="7">
        <v>13843865.66</v>
      </c>
      <c r="P163" s="55">
        <v>0</v>
      </c>
      <c r="Q163" s="7">
        <v>552672</v>
      </c>
      <c r="R163" s="7">
        <v>0</v>
      </c>
      <c r="S163" s="7">
        <v>6111583.1000000006</v>
      </c>
      <c r="T163" s="10">
        <v>173334162.07700002</v>
      </c>
      <c r="U163" s="31"/>
      <c r="V163" s="10">
        <v>0</v>
      </c>
      <c r="W163" s="31"/>
      <c r="X163" s="10">
        <v>0</v>
      </c>
      <c r="Y163" s="10">
        <v>173334162.07700002</v>
      </c>
      <c r="Z163" s="10">
        <v>1587158.14</v>
      </c>
      <c r="AA163" s="10">
        <v>0</v>
      </c>
      <c r="AB163" s="10">
        <v>1557259.14</v>
      </c>
      <c r="AC163" s="31"/>
      <c r="AD163" s="7">
        <v>382969.4</v>
      </c>
      <c r="AE163" s="10">
        <v>4435216.41</v>
      </c>
      <c r="AF163" s="7">
        <v>8228325</v>
      </c>
      <c r="AG163" s="7">
        <v>3605362.65</v>
      </c>
      <c r="AH163" s="55">
        <v>7815856.5999999996</v>
      </c>
      <c r="AI163" s="10">
        <v>0</v>
      </c>
      <c r="AJ163" s="7">
        <v>0</v>
      </c>
      <c r="AK163" s="7">
        <v>26451212</v>
      </c>
      <c r="AL163" s="10">
        <v>54063359.339999996</v>
      </c>
      <c r="AM163" s="31"/>
      <c r="AN163" s="31"/>
      <c r="AO163" s="7">
        <v>2177195.5554571962</v>
      </c>
      <c r="AP163" s="10">
        <v>2177195.5554571962</v>
      </c>
      <c r="AQ163" s="10">
        <v>51886163.784542799</v>
      </c>
      <c r="AR163" s="10">
        <v>225220325.86154282</v>
      </c>
      <c r="AS163" s="10">
        <v>218763251</v>
      </c>
      <c r="AT163" s="10">
        <v>0</v>
      </c>
      <c r="AU163" s="10">
        <v>218763251</v>
      </c>
      <c r="AV163" s="10">
        <v>0</v>
      </c>
      <c r="AW163" s="30">
        <v>0</v>
      </c>
      <c r="AX163" s="10">
        <v>0</v>
      </c>
      <c r="AY163" s="10">
        <v>0</v>
      </c>
      <c r="BA163" s="7">
        <v>0</v>
      </c>
      <c r="BB163" s="7">
        <v>212748264</v>
      </c>
      <c r="BC163" s="7">
        <v>220077761.75440937</v>
      </c>
      <c r="BD163" s="10">
        <v>7329497.7544093728</v>
      </c>
      <c r="BE163" s="10">
        <v>7329497.7544093728</v>
      </c>
      <c r="BF163" s="10">
        <v>0</v>
      </c>
      <c r="BG163" s="10">
        <v>0</v>
      </c>
      <c r="BI163" s="7">
        <v>5202260</v>
      </c>
      <c r="BJ163" s="7">
        <v>142031983</v>
      </c>
      <c r="BK163" s="7">
        <v>1074068</v>
      </c>
      <c r="BL163" s="7">
        <v>0</v>
      </c>
      <c r="BM163" s="7">
        <v>1856826</v>
      </c>
      <c r="BN163" s="7">
        <v>5555620</v>
      </c>
      <c r="BO163" s="7">
        <v>1110000</v>
      </c>
      <c r="BP163" s="7">
        <v>19187192</v>
      </c>
      <c r="BQ163" s="55">
        <v>0</v>
      </c>
      <c r="BR163" s="7">
        <v>552672</v>
      </c>
      <c r="BS163" s="7">
        <v>0</v>
      </c>
      <c r="BT163" s="7">
        <v>5872241</v>
      </c>
      <c r="BU163" s="7">
        <v>182442862</v>
      </c>
      <c r="BV163" s="31"/>
      <c r="BW163" s="7">
        <v>0</v>
      </c>
      <c r="BX163" s="31"/>
      <c r="BY163" s="7">
        <v>0</v>
      </c>
      <c r="BZ163" s="10">
        <v>182442862</v>
      </c>
      <c r="CB163" s="10">
        <v>1551106.36</v>
      </c>
      <c r="CC163" s="10">
        <v>0</v>
      </c>
      <c r="CD163" s="10">
        <v>1828492.59</v>
      </c>
      <c r="CE163" s="31"/>
      <c r="CF163" s="10">
        <v>382969.4</v>
      </c>
      <c r="CG163" s="10">
        <v>4808796.6399999997</v>
      </c>
      <c r="CH163" s="10">
        <v>8228325</v>
      </c>
      <c r="CI163" s="10">
        <v>3605362.65</v>
      </c>
      <c r="CJ163" s="10">
        <v>7815856.5999999996</v>
      </c>
      <c r="CK163" s="10">
        <v>0</v>
      </c>
      <c r="CL163" s="10">
        <v>0</v>
      </c>
      <c r="CM163" s="10">
        <v>30247372</v>
      </c>
      <c r="CN163" s="10">
        <v>58468281.240000002</v>
      </c>
      <c r="CO163" s="31"/>
      <c r="CP163" s="31"/>
      <c r="CQ163" s="10">
        <v>5180358.7691801628</v>
      </c>
      <c r="CR163" s="10">
        <v>5180358.7691801628</v>
      </c>
      <c r="CS163" s="10">
        <v>53287922.470819838</v>
      </c>
      <c r="CT163" s="10">
        <v>235730784.47081983</v>
      </c>
      <c r="CU163" s="10">
        <v>232665678</v>
      </c>
      <c r="CV163" s="10">
        <v>0</v>
      </c>
      <c r="CW163" s="10">
        <v>232665678</v>
      </c>
      <c r="CX163" s="10">
        <v>0</v>
      </c>
      <c r="CY163" s="30">
        <v>0</v>
      </c>
      <c r="CZ163" s="10">
        <v>0</v>
      </c>
      <c r="DA163" s="10">
        <v>0</v>
      </c>
    </row>
    <row r="164" spans="1:105" s="6" customFormat="1" ht="13" x14ac:dyDescent="0.3">
      <c r="A164" s="27" t="s">
        <v>89</v>
      </c>
      <c r="B164" s="14">
        <v>1</v>
      </c>
      <c r="C164" s="28">
        <v>1</v>
      </c>
      <c r="D164" s="29">
        <v>44470</v>
      </c>
      <c r="E164" s="30">
        <v>1</v>
      </c>
      <c r="F164" s="56">
        <v>1</v>
      </c>
      <c r="G164" s="56">
        <v>1</v>
      </c>
      <c r="H164" s="7">
        <v>933842.67</v>
      </c>
      <c r="I164" s="7">
        <v>24791035.559999999</v>
      </c>
      <c r="J164" s="7">
        <v>588543.52</v>
      </c>
      <c r="K164" s="7">
        <v>235023.93</v>
      </c>
      <c r="L164" s="7">
        <v>453424.23</v>
      </c>
      <c r="M164" s="7">
        <v>2327484.0900000003</v>
      </c>
      <c r="N164" s="7">
        <v>7200</v>
      </c>
      <c r="O164" s="7">
        <v>0</v>
      </c>
      <c r="P164" s="55">
        <v>0</v>
      </c>
      <c r="Q164" s="7">
        <v>70693.239999999991</v>
      </c>
      <c r="R164" s="7">
        <v>0</v>
      </c>
      <c r="S164" s="7">
        <v>1566943.29</v>
      </c>
      <c r="T164" s="10">
        <v>30974190.529999997</v>
      </c>
      <c r="U164" s="31"/>
      <c r="V164" s="10">
        <v>149000</v>
      </c>
      <c r="W164" s="31"/>
      <c r="X164" s="10">
        <v>149000</v>
      </c>
      <c r="Y164" s="10">
        <v>30825190.529999997</v>
      </c>
      <c r="Z164" s="10">
        <v>384528</v>
      </c>
      <c r="AA164" s="10">
        <v>0</v>
      </c>
      <c r="AB164" s="10">
        <v>0</v>
      </c>
      <c r="AC164" s="31"/>
      <c r="AD164" s="7">
        <v>0</v>
      </c>
      <c r="AE164" s="10">
        <v>18000</v>
      </c>
      <c r="AF164" s="7">
        <v>672925</v>
      </c>
      <c r="AG164" s="7">
        <v>6219873</v>
      </c>
      <c r="AH164" s="55">
        <v>451352</v>
      </c>
      <c r="AI164" s="10">
        <v>0</v>
      </c>
      <c r="AJ164" s="7">
        <v>0</v>
      </c>
      <c r="AK164" s="7">
        <v>884752</v>
      </c>
      <c r="AL164" s="10">
        <v>8631430</v>
      </c>
      <c r="AM164" s="31"/>
      <c r="AN164" s="31"/>
      <c r="AO164" s="7">
        <v>17474.176788420235</v>
      </c>
      <c r="AP164" s="10">
        <v>17474.176788420235</v>
      </c>
      <c r="AQ164" s="10">
        <v>8613955.8232115805</v>
      </c>
      <c r="AR164" s="10">
        <v>39439146.353211582</v>
      </c>
      <c r="AS164" s="10">
        <v>30239697</v>
      </c>
      <c r="AT164" s="10">
        <v>0</v>
      </c>
      <c r="AU164" s="10">
        <v>30239697</v>
      </c>
      <c r="AV164" s="10">
        <v>0</v>
      </c>
      <c r="AW164" s="30">
        <v>0</v>
      </c>
      <c r="AX164" s="10">
        <v>0</v>
      </c>
      <c r="AY164" s="10">
        <v>0</v>
      </c>
      <c r="BA164" s="7">
        <v>0</v>
      </c>
      <c r="BB164" s="7">
        <v>29989267</v>
      </c>
      <c r="BC164" s="7">
        <v>39669508.688737407</v>
      </c>
      <c r="BD164" s="10">
        <v>9680241.6887374073</v>
      </c>
      <c r="BE164" s="10">
        <v>9680241.6887374073</v>
      </c>
      <c r="BF164" s="10">
        <v>0</v>
      </c>
      <c r="BG164" s="10">
        <v>149000</v>
      </c>
      <c r="BI164" s="7">
        <v>1460025</v>
      </c>
      <c r="BJ164" s="7">
        <v>25200699.332988732</v>
      </c>
      <c r="BK164" s="7">
        <v>693763.34687164694</v>
      </c>
      <c r="BL164" s="7">
        <v>99023</v>
      </c>
      <c r="BM164" s="7">
        <v>597476</v>
      </c>
      <c r="BN164" s="7">
        <v>2074294</v>
      </c>
      <c r="BO164" s="7">
        <v>7250</v>
      </c>
      <c r="BP164" s="7">
        <v>0</v>
      </c>
      <c r="BQ164" s="55">
        <v>0</v>
      </c>
      <c r="BR164" s="7">
        <v>35000</v>
      </c>
      <c r="BS164" s="7">
        <v>0</v>
      </c>
      <c r="BT164" s="7">
        <v>1345498</v>
      </c>
      <c r="BU164" s="7">
        <v>31513028.67986038</v>
      </c>
      <c r="BV164" s="31"/>
      <c r="BW164" s="7">
        <v>134000</v>
      </c>
      <c r="BX164" s="31"/>
      <c r="BY164" s="7">
        <v>134000</v>
      </c>
      <c r="BZ164" s="10">
        <v>31379028.67986038</v>
      </c>
      <c r="CB164" s="10">
        <v>437887</v>
      </c>
      <c r="CC164" s="10">
        <v>0</v>
      </c>
      <c r="CD164" s="10">
        <v>0</v>
      </c>
      <c r="CE164" s="31"/>
      <c r="CF164" s="10">
        <v>0</v>
      </c>
      <c r="CG164" s="10">
        <v>102838</v>
      </c>
      <c r="CH164" s="10">
        <v>759683</v>
      </c>
      <c r="CI164" s="10">
        <v>7330684</v>
      </c>
      <c r="CJ164" s="10">
        <v>472884</v>
      </c>
      <c r="CK164" s="10">
        <v>0</v>
      </c>
      <c r="CL164" s="10">
        <v>0</v>
      </c>
      <c r="CM164" s="10">
        <v>856387</v>
      </c>
      <c r="CN164" s="10">
        <v>9960363</v>
      </c>
      <c r="CO164" s="31"/>
      <c r="CP164" s="31"/>
      <c r="CQ164" s="10">
        <v>15062.590055628838</v>
      </c>
      <c r="CR164" s="10">
        <v>15062.590055628838</v>
      </c>
      <c r="CS164" s="10">
        <v>9945300.4099443704</v>
      </c>
      <c r="CT164" s="10">
        <v>41324329.089804754</v>
      </c>
      <c r="CU164" s="10">
        <v>30544988</v>
      </c>
      <c r="CV164" s="10">
        <v>0</v>
      </c>
      <c r="CW164" s="10">
        <v>30544988</v>
      </c>
      <c r="CX164" s="10">
        <v>0</v>
      </c>
      <c r="CY164" s="30">
        <v>0</v>
      </c>
      <c r="CZ164" s="10">
        <v>0</v>
      </c>
      <c r="DA164" s="10">
        <v>0</v>
      </c>
    </row>
    <row r="165" spans="1:105" s="6" customFormat="1" ht="13" x14ac:dyDescent="0.3">
      <c r="A165" s="27" t="s">
        <v>309</v>
      </c>
      <c r="B165" s="14">
        <v>1</v>
      </c>
      <c r="C165" s="28">
        <v>1</v>
      </c>
      <c r="D165" s="29">
        <v>44491</v>
      </c>
      <c r="E165" s="30">
        <v>1</v>
      </c>
      <c r="F165" s="56">
        <v>1</v>
      </c>
      <c r="G165" s="56">
        <v>1</v>
      </c>
      <c r="H165" s="7">
        <v>1005932.37</v>
      </c>
      <c r="I165" s="7">
        <v>13253416.029999999</v>
      </c>
      <c r="J165" s="7">
        <v>255908.59</v>
      </c>
      <c r="K165" s="7">
        <v>0</v>
      </c>
      <c r="L165" s="7">
        <v>413336.94999999995</v>
      </c>
      <c r="M165" s="7">
        <v>1578684.399</v>
      </c>
      <c r="N165" s="7">
        <v>31095.82</v>
      </c>
      <c r="O165" s="7">
        <v>2673004.36</v>
      </c>
      <c r="P165" s="55">
        <v>0</v>
      </c>
      <c r="Q165" s="7">
        <v>0</v>
      </c>
      <c r="R165" s="7">
        <v>0</v>
      </c>
      <c r="S165" s="7">
        <v>335377.09999999998</v>
      </c>
      <c r="T165" s="10">
        <v>19546755.618999999</v>
      </c>
      <c r="U165" s="31"/>
      <c r="V165" s="10">
        <v>0</v>
      </c>
      <c r="W165" s="31"/>
      <c r="X165" s="10">
        <v>0</v>
      </c>
      <c r="Y165" s="10">
        <v>19546755.618999999</v>
      </c>
      <c r="Z165" s="10">
        <v>210261</v>
      </c>
      <c r="AA165" s="10">
        <v>0</v>
      </c>
      <c r="AB165" s="10">
        <v>0</v>
      </c>
      <c r="AC165" s="31"/>
      <c r="AD165" s="7">
        <v>0</v>
      </c>
      <c r="AE165" s="10">
        <v>245345</v>
      </c>
      <c r="AF165" s="7">
        <v>497800</v>
      </c>
      <c r="AG165" s="7">
        <v>394726</v>
      </c>
      <c r="AH165" s="55">
        <v>1022352</v>
      </c>
      <c r="AI165" s="10">
        <v>0</v>
      </c>
      <c r="AJ165" s="7">
        <v>0</v>
      </c>
      <c r="AK165" s="7">
        <v>891849</v>
      </c>
      <c r="AL165" s="10">
        <v>3262333</v>
      </c>
      <c r="AM165" s="31"/>
      <c r="AN165" s="31"/>
      <c r="AO165" s="7">
        <v>73170.483792129293</v>
      </c>
      <c r="AP165" s="10">
        <v>73170.483792129293</v>
      </c>
      <c r="AQ165" s="10">
        <v>3189162.5162078706</v>
      </c>
      <c r="AR165" s="10">
        <v>22735918.135207869</v>
      </c>
      <c r="AS165" s="10">
        <v>18301715</v>
      </c>
      <c r="AT165" s="10">
        <v>0</v>
      </c>
      <c r="AU165" s="10">
        <v>18301715</v>
      </c>
      <c r="AV165" s="10">
        <v>0</v>
      </c>
      <c r="AW165" s="30">
        <v>0</v>
      </c>
      <c r="AX165" s="10">
        <v>0</v>
      </c>
      <c r="AY165" s="10">
        <v>0</v>
      </c>
      <c r="BA165" s="7">
        <v>124863</v>
      </c>
      <c r="BB165" s="7">
        <v>17948505</v>
      </c>
      <c r="BC165" s="7">
        <v>22275868.492507719</v>
      </c>
      <c r="BD165" s="10">
        <v>4327363.4925077185</v>
      </c>
      <c r="BE165" s="10">
        <v>4202500.4925077185</v>
      </c>
      <c r="BF165" s="10">
        <v>0</v>
      </c>
      <c r="BG165" s="10">
        <v>0</v>
      </c>
      <c r="BI165" s="7">
        <v>1153035</v>
      </c>
      <c r="BJ165" s="7">
        <v>13815128</v>
      </c>
      <c r="BK165" s="7">
        <v>311345</v>
      </c>
      <c r="BL165" s="7">
        <v>0</v>
      </c>
      <c r="BM165" s="7">
        <v>374064</v>
      </c>
      <c r="BN165" s="7">
        <v>1420870</v>
      </c>
      <c r="BO165" s="7">
        <v>0</v>
      </c>
      <c r="BP165" s="7">
        <v>2530129</v>
      </c>
      <c r="BQ165" s="55">
        <v>0</v>
      </c>
      <c r="BR165" s="7">
        <v>0</v>
      </c>
      <c r="BS165" s="7">
        <v>0</v>
      </c>
      <c r="BT165" s="7">
        <v>818716</v>
      </c>
      <c r="BU165" s="7">
        <v>20423287</v>
      </c>
      <c r="BV165" s="31"/>
      <c r="BW165" s="7">
        <v>13661</v>
      </c>
      <c r="BX165" s="31"/>
      <c r="BY165" s="7">
        <v>13661</v>
      </c>
      <c r="BZ165" s="10">
        <v>20409626</v>
      </c>
      <c r="CB165" s="10">
        <v>214419</v>
      </c>
      <c r="CC165" s="10">
        <v>0</v>
      </c>
      <c r="CD165" s="10">
        <v>0</v>
      </c>
      <c r="CE165" s="31"/>
      <c r="CF165" s="10">
        <v>0</v>
      </c>
      <c r="CG165" s="10">
        <v>144168</v>
      </c>
      <c r="CH165" s="10">
        <v>545066</v>
      </c>
      <c r="CI165" s="10">
        <v>402362</v>
      </c>
      <c r="CJ165" s="10">
        <v>1085729</v>
      </c>
      <c r="CK165" s="10">
        <v>0</v>
      </c>
      <c r="CL165" s="10">
        <v>0</v>
      </c>
      <c r="CM165" s="10">
        <v>874282</v>
      </c>
      <c r="CN165" s="10">
        <v>3266026</v>
      </c>
      <c r="CO165" s="31"/>
      <c r="CP165" s="31"/>
      <c r="CQ165" s="10">
        <v>44664.288006189548</v>
      </c>
      <c r="CR165" s="10">
        <v>44664.288006189548</v>
      </c>
      <c r="CS165" s="10">
        <v>3221361.7119938103</v>
      </c>
      <c r="CT165" s="10">
        <v>23630987.71199381</v>
      </c>
      <c r="CU165" s="10">
        <v>18731996</v>
      </c>
      <c r="CV165" s="10">
        <v>0</v>
      </c>
      <c r="CW165" s="10">
        <v>18731996</v>
      </c>
      <c r="CX165" s="10">
        <v>0</v>
      </c>
      <c r="CY165" s="30">
        <v>0</v>
      </c>
      <c r="CZ165" s="10">
        <v>0</v>
      </c>
      <c r="DA165" s="10">
        <v>0</v>
      </c>
    </row>
    <row r="166" spans="1:105" s="6" customFormat="1" ht="13" x14ac:dyDescent="0.3">
      <c r="A166" s="27" t="s">
        <v>90</v>
      </c>
      <c r="B166" s="14">
        <v>1</v>
      </c>
      <c r="C166" s="28">
        <v>1</v>
      </c>
      <c r="D166" s="29">
        <v>44491</v>
      </c>
      <c r="E166" s="30">
        <v>1</v>
      </c>
      <c r="F166" s="56">
        <v>1</v>
      </c>
      <c r="G166" s="56">
        <v>1</v>
      </c>
      <c r="H166" s="7">
        <v>4971054.55</v>
      </c>
      <c r="I166" s="7">
        <v>128699056.97</v>
      </c>
      <c r="J166" s="7">
        <v>3421562</v>
      </c>
      <c r="K166" s="7">
        <v>1081483</v>
      </c>
      <c r="L166" s="7">
        <v>1892735</v>
      </c>
      <c r="M166" s="7">
        <v>12112390</v>
      </c>
      <c r="N166" s="7">
        <v>799203</v>
      </c>
      <c r="O166" s="7">
        <v>0</v>
      </c>
      <c r="P166" s="55">
        <v>0</v>
      </c>
      <c r="Q166" s="7">
        <v>0</v>
      </c>
      <c r="R166" s="7">
        <v>0</v>
      </c>
      <c r="S166" s="7">
        <v>8483408</v>
      </c>
      <c r="T166" s="10">
        <v>161460892.51999998</v>
      </c>
      <c r="U166" s="31"/>
      <c r="V166" s="10">
        <v>0</v>
      </c>
      <c r="W166" s="31"/>
      <c r="X166" s="10">
        <v>0</v>
      </c>
      <c r="Y166" s="10">
        <v>161460892.51999998</v>
      </c>
      <c r="Z166" s="10">
        <v>2234106</v>
      </c>
      <c r="AA166" s="10">
        <v>0</v>
      </c>
      <c r="AB166" s="10">
        <v>0</v>
      </c>
      <c r="AC166" s="31"/>
      <c r="AD166" s="7">
        <v>0</v>
      </c>
      <c r="AE166" s="10">
        <v>18467937</v>
      </c>
      <c r="AF166" s="7">
        <v>14171883</v>
      </c>
      <c r="AG166" s="7">
        <v>25872459</v>
      </c>
      <c r="AH166" s="55">
        <v>6739602</v>
      </c>
      <c r="AI166" s="10">
        <v>0</v>
      </c>
      <c r="AJ166" s="7">
        <v>0</v>
      </c>
      <c r="AK166" s="7">
        <v>24366704</v>
      </c>
      <c r="AL166" s="10">
        <v>91852691</v>
      </c>
      <c r="AM166" s="31"/>
      <c r="AN166" s="31"/>
      <c r="AO166" s="7">
        <v>2391800.7677311045</v>
      </c>
      <c r="AP166" s="10">
        <v>2391800.7677311045</v>
      </c>
      <c r="AQ166" s="10">
        <v>89460890.2322689</v>
      </c>
      <c r="AR166" s="10">
        <v>250921782.75226888</v>
      </c>
      <c r="AS166" s="10">
        <v>252551048</v>
      </c>
      <c r="AT166" s="10">
        <v>0</v>
      </c>
      <c r="AU166" s="10">
        <v>252551048</v>
      </c>
      <c r="AV166" s="10">
        <v>-1629265.2477311194</v>
      </c>
      <c r="AW166" s="30">
        <v>-6.4512313872129301E-3</v>
      </c>
      <c r="AX166" s="10">
        <v>1629265.2477311194</v>
      </c>
      <c r="AY166" s="10">
        <v>0</v>
      </c>
      <c r="BA166" s="7">
        <v>310993</v>
      </c>
      <c r="BB166" s="7">
        <v>235470741</v>
      </c>
      <c r="BC166" s="7">
        <v>238232407.02258763</v>
      </c>
      <c r="BD166" s="10">
        <v>2761666.0225876272</v>
      </c>
      <c r="BE166" s="10">
        <v>2450673.0225876272</v>
      </c>
      <c r="BF166" s="10">
        <v>0</v>
      </c>
      <c r="BG166" s="10">
        <v>0</v>
      </c>
      <c r="BI166" s="7">
        <v>5365381</v>
      </c>
      <c r="BJ166" s="7">
        <v>146521464</v>
      </c>
      <c r="BK166" s="7">
        <v>3772114</v>
      </c>
      <c r="BL166" s="7">
        <v>747945</v>
      </c>
      <c r="BM166" s="7">
        <v>3283367</v>
      </c>
      <c r="BN166" s="7">
        <v>892433</v>
      </c>
      <c r="BO166" s="7">
        <v>162917</v>
      </c>
      <c r="BP166" s="7">
        <v>450000</v>
      </c>
      <c r="BQ166" s="55">
        <v>0</v>
      </c>
      <c r="BR166" s="7">
        <v>0</v>
      </c>
      <c r="BS166" s="7">
        <v>0</v>
      </c>
      <c r="BT166" s="7">
        <v>10535198</v>
      </c>
      <c r="BU166" s="7">
        <v>171730819</v>
      </c>
      <c r="BV166" s="31"/>
      <c r="BW166" s="7">
        <v>84830</v>
      </c>
      <c r="BX166" s="31"/>
      <c r="BY166" s="7">
        <v>84830</v>
      </c>
      <c r="BZ166" s="10">
        <v>171645989</v>
      </c>
      <c r="CB166" s="10">
        <v>2222524</v>
      </c>
      <c r="CC166" s="10">
        <v>0</v>
      </c>
      <c r="CD166" s="10">
        <v>0</v>
      </c>
      <c r="CE166" s="31"/>
      <c r="CF166" s="10">
        <v>0</v>
      </c>
      <c r="CG166" s="10">
        <v>19332612</v>
      </c>
      <c r="CH166" s="10">
        <v>14750010</v>
      </c>
      <c r="CI166" s="10">
        <v>26852673</v>
      </c>
      <c r="CJ166" s="10">
        <v>6374472</v>
      </c>
      <c r="CK166" s="10">
        <v>0</v>
      </c>
      <c r="CL166" s="10">
        <v>0</v>
      </c>
      <c r="CM166" s="10">
        <v>27979648</v>
      </c>
      <c r="CN166" s="10">
        <v>97511939</v>
      </c>
      <c r="CO166" s="31"/>
      <c r="CP166" s="31"/>
      <c r="CQ166" s="10">
        <v>4942337.8535399344</v>
      </c>
      <c r="CR166" s="10">
        <v>4942337.8535399344</v>
      </c>
      <c r="CS166" s="10">
        <v>92569601.146460071</v>
      </c>
      <c r="CT166" s="10">
        <v>264215590.14646006</v>
      </c>
      <c r="CU166" s="10">
        <v>268344427</v>
      </c>
      <c r="CV166" s="10">
        <v>1629265.2477311194</v>
      </c>
      <c r="CW166" s="10">
        <v>269973692.24773109</v>
      </c>
      <c r="CX166" s="10">
        <v>-5758102.1012710333</v>
      </c>
      <c r="CY166" s="56">
        <v>-2.1457878464794924E-2</v>
      </c>
      <c r="CZ166" s="10">
        <v>5758102.1012710333</v>
      </c>
      <c r="DA166" s="10">
        <v>0</v>
      </c>
    </row>
    <row r="167" spans="1:105" s="6" customFormat="1" ht="13" x14ac:dyDescent="0.3">
      <c r="A167" s="27" t="s">
        <v>91</v>
      </c>
      <c r="B167" s="14">
        <v>1</v>
      </c>
      <c r="C167" s="28">
        <v>1</v>
      </c>
      <c r="D167" s="29">
        <v>44484</v>
      </c>
      <c r="E167" s="30">
        <v>1</v>
      </c>
      <c r="F167" s="56">
        <v>1</v>
      </c>
      <c r="G167" s="56">
        <v>1</v>
      </c>
      <c r="H167" s="7">
        <v>1006855.5</v>
      </c>
      <c r="I167" s="7">
        <v>22147761.139999997</v>
      </c>
      <c r="J167" s="7">
        <v>395358.77</v>
      </c>
      <c r="K167" s="7">
        <v>0</v>
      </c>
      <c r="L167" s="7">
        <v>706791.02</v>
      </c>
      <c r="M167" s="7">
        <v>1270207.1499999999</v>
      </c>
      <c r="N167" s="7">
        <v>20813</v>
      </c>
      <c r="O167" s="7">
        <v>61358.78</v>
      </c>
      <c r="P167" s="55">
        <v>0</v>
      </c>
      <c r="Q167" s="7">
        <v>110500.7</v>
      </c>
      <c r="R167" s="7">
        <v>0</v>
      </c>
      <c r="S167" s="7">
        <v>918450</v>
      </c>
      <c r="T167" s="10">
        <v>26638096.059999995</v>
      </c>
      <c r="U167" s="31"/>
      <c r="V167" s="10">
        <v>73067</v>
      </c>
      <c r="W167" s="31"/>
      <c r="X167" s="10">
        <v>73067</v>
      </c>
      <c r="Y167" s="10">
        <v>26565029.059999995</v>
      </c>
      <c r="Z167" s="10">
        <v>360303</v>
      </c>
      <c r="AA167" s="10">
        <v>0</v>
      </c>
      <c r="AB167" s="10">
        <v>0</v>
      </c>
      <c r="AC167" s="31"/>
      <c r="AD167" s="7">
        <v>0</v>
      </c>
      <c r="AE167" s="10">
        <v>2794215</v>
      </c>
      <c r="AF167" s="7">
        <v>1110762</v>
      </c>
      <c r="AG167" s="7">
        <v>3236087</v>
      </c>
      <c r="AH167" s="55">
        <v>364427.31</v>
      </c>
      <c r="AI167" s="10">
        <v>0</v>
      </c>
      <c r="AJ167" s="7">
        <v>0</v>
      </c>
      <c r="AK167" s="7">
        <v>110748</v>
      </c>
      <c r="AL167" s="10">
        <v>7976542.3099999996</v>
      </c>
      <c r="AM167" s="31"/>
      <c r="AN167" s="31"/>
      <c r="AO167" s="7">
        <v>15797</v>
      </c>
      <c r="AP167" s="10">
        <v>15797</v>
      </c>
      <c r="AQ167" s="10">
        <v>7960745.3099999996</v>
      </c>
      <c r="AR167" s="10">
        <v>34525774.369999997</v>
      </c>
      <c r="AS167" s="10">
        <v>23722073</v>
      </c>
      <c r="AT167" s="10">
        <v>0</v>
      </c>
      <c r="AU167" s="10">
        <v>23722073</v>
      </c>
      <c r="AV167" s="10">
        <v>0</v>
      </c>
      <c r="AW167" s="30">
        <v>0</v>
      </c>
      <c r="AX167" s="10">
        <v>0</v>
      </c>
      <c r="AY167" s="10">
        <v>0</v>
      </c>
      <c r="BA167" s="7">
        <v>1464</v>
      </c>
      <c r="BB167" s="7">
        <v>23167032</v>
      </c>
      <c r="BC167" s="7">
        <v>33590232.688692443</v>
      </c>
      <c r="BD167" s="10">
        <v>10423200.688692443</v>
      </c>
      <c r="BE167" s="10">
        <v>10421736.688692443</v>
      </c>
      <c r="BF167" s="10">
        <v>0</v>
      </c>
      <c r="BG167" s="10">
        <v>73067</v>
      </c>
      <c r="BI167" s="7">
        <v>829424</v>
      </c>
      <c r="BJ167" s="7">
        <v>23507370</v>
      </c>
      <c r="BK167" s="7">
        <v>452256</v>
      </c>
      <c r="BL167" s="7">
        <v>0</v>
      </c>
      <c r="BM167" s="7">
        <v>840133</v>
      </c>
      <c r="BN167" s="7">
        <v>846959</v>
      </c>
      <c r="BO167" s="7">
        <v>32000</v>
      </c>
      <c r="BP167" s="7">
        <v>35000</v>
      </c>
      <c r="BQ167" s="55">
        <v>0</v>
      </c>
      <c r="BR167" s="7">
        <v>125000</v>
      </c>
      <c r="BS167" s="7">
        <v>0</v>
      </c>
      <c r="BT167" s="7">
        <v>788948</v>
      </c>
      <c r="BU167" s="7">
        <v>27457090</v>
      </c>
      <c r="BV167" s="31"/>
      <c r="BW167" s="7">
        <v>66354</v>
      </c>
      <c r="BX167" s="31"/>
      <c r="BY167" s="7">
        <v>66354</v>
      </c>
      <c r="BZ167" s="10">
        <v>27390736</v>
      </c>
      <c r="CB167" s="10">
        <v>333909</v>
      </c>
      <c r="CC167" s="10">
        <v>0</v>
      </c>
      <c r="CD167" s="10">
        <v>0</v>
      </c>
      <c r="CE167" s="31"/>
      <c r="CF167" s="10">
        <v>0</v>
      </c>
      <c r="CG167" s="10">
        <v>2799578</v>
      </c>
      <c r="CH167" s="10">
        <v>1172678</v>
      </c>
      <c r="CI167" s="10">
        <v>3441906</v>
      </c>
      <c r="CJ167" s="10">
        <v>500000</v>
      </c>
      <c r="CK167" s="10">
        <v>0</v>
      </c>
      <c r="CL167" s="10">
        <v>0</v>
      </c>
      <c r="CM167" s="10">
        <v>178334</v>
      </c>
      <c r="CN167" s="10">
        <v>8426405</v>
      </c>
      <c r="CO167" s="31"/>
      <c r="CP167" s="31"/>
      <c r="CQ167" s="10">
        <v>17549.199999999997</v>
      </c>
      <c r="CR167" s="10">
        <v>17549.199999999997</v>
      </c>
      <c r="CS167" s="10">
        <v>8408855.8000000007</v>
      </c>
      <c r="CT167" s="10">
        <v>35799591.799999997</v>
      </c>
      <c r="CU167" s="10">
        <v>24211035</v>
      </c>
      <c r="CV167" s="10">
        <v>0</v>
      </c>
      <c r="CW167" s="10">
        <v>24211035</v>
      </c>
      <c r="CX167" s="10">
        <v>0</v>
      </c>
      <c r="CY167" s="30">
        <v>0</v>
      </c>
      <c r="CZ167" s="10">
        <v>0</v>
      </c>
      <c r="DA167" s="10">
        <v>0</v>
      </c>
    </row>
    <row r="168" spans="1:105" s="6" customFormat="1" ht="13" x14ac:dyDescent="0.3">
      <c r="A168" s="27" t="s">
        <v>92</v>
      </c>
      <c r="B168" s="14">
        <v>1</v>
      </c>
      <c r="C168" s="28">
        <v>1</v>
      </c>
      <c r="D168" s="29">
        <v>44467</v>
      </c>
      <c r="E168" s="30">
        <v>1</v>
      </c>
      <c r="F168" s="56">
        <v>1</v>
      </c>
      <c r="G168" s="56">
        <v>1</v>
      </c>
      <c r="H168" s="7">
        <v>2150012.4700000002</v>
      </c>
      <c r="I168" s="7">
        <v>55595004.75</v>
      </c>
      <c r="J168" s="7">
        <v>1705623.4300000002</v>
      </c>
      <c r="K168" s="7">
        <v>0</v>
      </c>
      <c r="L168" s="7">
        <v>854796.99</v>
      </c>
      <c r="M168" s="7">
        <v>5273946.28</v>
      </c>
      <c r="N168" s="7">
        <v>55767.39</v>
      </c>
      <c r="O168" s="7">
        <v>0</v>
      </c>
      <c r="P168" s="55">
        <v>0</v>
      </c>
      <c r="Q168" s="7">
        <v>0</v>
      </c>
      <c r="R168" s="7">
        <v>0</v>
      </c>
      <c r="S168" s="7">
        <v>5285763.29</v>
      </c>
      <c r="T168" s="10">
        <v>70920914.600000009</v>
      </c>
      <c r="U168" s="31"/>
      <c r="V168" s="10">
        <v>0</v>
      </c>
      <c r="W168" s="31"/>
      <c r="X168" s="10">
        <v>0</v>
      </c>
      <c r="Y168" s="10">
        <v>70920914.600000009</v>
      </c>
      <c r="Z168" s="10">
        <v>896289.76</v>
      </c>
      <c r="AA168" s="10">
        <v>0</v>
      </c>
      <c r="AB168" s="10">
        <v>0</v>
      </c>
      <c r="AC168" s="31"/>
      <c r="AD168" s="7">
        <v>0</v>
      </c>
      <c r="AE168" s="10">
        <v>1487310.61</v>
      </c>
      <c r="AF168" s="7">
        <v>2616079.06</v>
      </c>
      <c r="AG168" s="7">
        <v>10109952.039999999</v>
      </c>
      <c r="AH168" s="55">
        <v>3146889.12</v>
      </c>
      <c r="AI168" s="10">
        <v>0</v>
      </c>
      <c r="AJ168" s="7">
        <v>0</v>
      </c>
      <c r="AK168" s="7">
        <v>9788150</v>
      </c>
      <c r="AL168" s="10">
        <v>28044670.59</v>
      </c>
      <c r="AM168" s="31"/>
      <c r="AN168" s="31"/>
      <c r="AO168" s="7">
        <v>150692.9947264982</v>
      </c>
      <c r="AP168" s="10">
        <v>150692.9947264982</v>
      </c>
      <c r="AQ168" s="10">
        <v>27893977.595273502</v>
      </c>
      <c r="AR168" s="10">
        <v>98814892.195273519</v>
      </c>
      <c r="AS168" s="10">
        <v>96766915</v>
      </c>
      <c r="AT168" s="10">
        <v>0</v>
      </c>
      <c r="AU168" s="10">
        <v>96766915</v>
      </c>
      <c r="AV168" s="10">
        <v>0</v>
      </c>
      <c r="AW168" s="30">
        <v>0</v>
      </c>
      <c r="AX168" s="10">
        <v>0</v>
      </c>
      <c r="AY168" s="10">
        <v>0</v>
      </c>
      <c r="BA168" s="7">
        <v>273270</v>
      </c>
      <c r="BB168" s="7">
        <v>95060967</v>
      </c>
      <c r="BC168" s="7">
        <v>97506197.026475295</v>
      </c>
      <c r="BD168" s="10">
        <v>2445230.0264752954</v>
      </c>
      <c r="BE168" s="10">
        <v>2171960.0264752954</v>
      </c>
      <c r="BF168" s="10">
        <v>0</v>
      </c>
      <c r="BG168" s="10">
        <v>0</v>
      </c>
      <c r="BI168" s="7">
        <v>1997469</v>
      </c>
      <c r="BJ168" s="7">
        <v>58861048.769999996</v>
      </c>
      <c r="BK168" s="7">
        <v>1827530.51</v>
      </c>
      <c r="BL168" s="7">
        <v>0</v>
      </c>
      <c r="BM168" s="7">
        <v>541189.31999999995</v>
      </c>
      <c r="BN168" s="7">
        <v>4440454.87</v>
      </c>
      <c r="BO168" s="7">
        <v>30000</v>
      </c>
      <c r="BP168" s="7">
        <v>0</v>
      </c>
      <c r="BQ168" s="55">
        <v>0</v>
      </c>
      <c r="BR168" s="7">
        <v>0</v>
      </c>
      <c r="BS168" s="7">
        <v>0</v>
      </c>
      <c r="BT168" s="7">
        <v>4785000</v>
      </c>
      <c r="BU168" s="7">
        <v>72482692.469999999</v>
      </c>
      <c r="BV168" s="31"/>
      <c r="BW168" s="7">
        <v>0</v>
      </c>
      <c r="BX168" s="31"/>
      <c r="BY168" s="7">
        <v>0</v>
      </c>
      <c r="BZ168" s="10">
        <v>72482692.469999999</v>
      </c>
      <c r="CB168" s="10">
        <v>896131.08</v>
      </c>
      <c r="CC168" s="10">
        <v>0</v>
      </c>
      <c r="CD168" s="10">
        <v>0</v>
      </c>
      <c r="CE168" s="31"/>
      <c r="CF168" s="10">
        <v>0</v>
      </c>
      <c r="CG168" s="10">
        <v>1411113.09</v>
      </c>
      <c r="CH168" s="10">
        <v>2646079.06</v>
      </c>
      <c r="CI168" s="10">
        <v>10358609.41</v>
      </c>
      <c r="CJ168" s="10">
        <v>3146889.12</v>
      </c>
      <c r="CK168" s="10">
        <v>0</v>
      </c>
      <c r="CL168" s="10">
        <v>0</v>
      </c>
      <c r="CM168" s="10">
        <v>9282769</v>
      </c>
      <c r="CN168" s="10">
        <v>27741590.760000002</v>
      </c>
      <c r="CO168" s="31"/>
      <c r="CP168" s="31"/>
      <c r="CQ168" s="10">
        <v>101292.89227012027</v>
      </c>
      <c r="CR168" s="10">
        <v>101292.89227012027</v>
      </c>
      <c r="CS168" s="10">
        <v>27640297.86772988</v>
      </c>
      <c r="CT168" s="10">
        <v>100122990.33772987</v>
      </c>
      <c r="CU168" s="10">
        <v>99196109</v>
      </c>
      <c r="CV168" s="10">
        <v>0</v>
      </c>
      <c r="CW168" s="10">
        <v>99196109</v>
      </c>
      <c r="CX168" s="10">
        <v>0</v>
      </c>
      <c r="CY168" s="30">
        <v>0</v>
      </c>
      <c r="CZ168" s="10">
        <v>0</v>
      </c>
      <c r="DA168" s="10">
        <v>0</v>
      </c>
    </row>
    <row r="169" spans="1:105" s="6" customFormat="1" ht="13" x14ac:dyDescent="0.3">
      <c r="A169" s="27" t="s">
        <v>428</v>
      </c>
      <c r="B169" s="14">
        <v>0</v>
      </c>
      <c r="C169" s="28">
        <v>1</v>
      </c>
      <c r="D169" s="29">
        <v>44474</v>
      </c>
      <c r="E169" s="30" t="s">
        <v>292</v>
      </c>
      <c r="F169" s="56" t="s">
        <v>292</v>
      </c>
      <c r="G169" s="56" t="s">
        <v>292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55">
        <v>0</v>
      </c>
      <c r="Q169" s="7">
        <v>0</v>
      </c>
      <c r="R169" s="7">
        <v>0</v>
      </c>
      <c r="S169" s="7">
        <v>0</v>
      </c>
      <c r="T169" s="10">
        <v>0</v>
      </c>
      <c r="U169" s="31"/>
      <c r="V169" s="10">
        <v>0</v>
      </c>
      <c r="W169" s="31"/>
      <c r="X169" s="10">
        <v>0</v>
      </c>
      <c r="Y169" s="10">
        <v>0</v>
      </c>
      <c r="Z169" s="10">
        <v>0</v>
      </c>
      <c r="AA169" s="10">
        <v>0</v>
      </c>
      <c r="AB169" s="10">
        <v>0</v>
      </c>
      <c r="AC169" s="31"/>
      <c r="AD169" s="7">
        <v>0</v>
      </c>
      <c r="AE169" s="10">
        <v>0</v>
      </c>
      <c r="AF169" s="7">
        <v>0</v>
      </c>
      <c r="AG169" s="7">
        <v>0</v>
      </c>
      <c r="AH169" s="55">
        <v>0</v>
      </c>
      <c r="AI169" s="10">
        <v>0</v>
      </c>
      <c r="AJ169" s="7">
        <v>0</v>
      </c>
      <c r="AK169" s="7">
        <v>0</v>
      </c>
      <c r="AL169" s="10">
        <v>0</v>
      </c>
      <c r="AM169" s="31"/>
      <c r="AN169" s="31"/>
      <c r="AO169" s="7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v>0</v>
      </c>
      <c r="AV169" s="10">
        <v>0</v>
      </c>
      <c r="AW169" s="30">
        <v>0</v>
      </c>
      <c r="AX169" s="10">
        <v>0</v>
      </c>
      <c r="AY169" s="10">
        <v>0</v>
      </c>
      <c r="BA169" s="7">
        <v>0</v>
      </c>
      <c r="BB169" s="7">
        <v>0</v>
      </c>
      <c r="BC169" s="7">
        <v>0</v>
      </c>
      <c r="BD169" s="10">
        <v>0</v>
      </c>
      <c r="BE169" s="10">
        <v>0</v>
      </c>
      <c r="BF169" s="10">
        <v>0</v>
      </c>
      <c r="BG169" s="10">
        <v>0</v>
      </c>
      <c r="BI169" s="7">
        <v>0</v>
      </c>
      <c r="BJ169" s="7">
        <v>0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55">
        <v>0</v>
      </c>
      <c r="BR169" s="7">
        <v>0</v>
      </c>
      <c r="BS169" s="7">
        <v>0</v>
      </c>
      <c r="BT169" s="7">
        <v>0</v>
      </c>
      <c r="BU169" s="7">
        <v>0</v>
      </c>
      <c r="BV169" s="31"/>
      <c r="BW169" s="7">
        <v>0</v>
      </c>
      <c r="BX169" s="31"/>
      <c r="BY169" s="7">
        <v>0</v>
      </c>
      <c r="BZ169" s="10">
        <v>0</v>
      </c>
      <c r="CB169" s="10">
        <v>0</v>
      </c>
      <c r="CC169" s="10">
        <v>0</v>
      </c>
      <c r="CD169" s="10">
        <v>0</v>
      </c>
      <c r="CE169" s="31"/>
      <c r="CF169" s="10">
        <v>0</v>
      </c>
      <c r="CG169" s="10">
        <v>0</v>
      </c>
      <c r="CH169" s="10">
        <v>0</v>
      </c>
      <c r="CI169" s="10">
        <v>0</v>
      </c>
      <c r="CJ169" s="10">
        <v>0</v>
      </c>
      <c r="CK169" s="10">
        <v>0</v>
      </c>
      <c r="CL169" s="10">
        <v>0</v>
      </c>
      <c r="CM169" s="10">
        <v>0</v>
      </c>
      <c r="CN169" s="10">
        <v>0</v>
      </c>
      <c r="CO169" s="31"/>
      <c r="CP169" s="31"/>
      <c r="CQ169" s="10">
        <v>0</v>
      </c>
      <c r="CR169" s="10">
        <v>0</v>
      </c>
      <c r="CS169" s="10">
        <v>0</v>
      </c>
      <c r="CT169" s="10">
        <v>0</v>
      </c>
      <c r="CU169" s="10">
        <v>0</v>
      </c>
      <c r="CV169" s="10">
        <v>0</v>
      </c>
      <c r="CW169" s="10">
        <v>0</v>
      </c>
      <c r="CX169" s="10">
        <v>0</v>
      </c>
      <c r="CY169" s="30">
        <v>0</v>
      </c>
      <c r="CZ169" s="10">
        <v>0</v>
      </c>
      <c r="DA169" s="10">
        <v>0</v>
      </c>
    </row>
    <row r="170" spans="1:105" s="6" customFormat="1" ht="13" x14ac:dyDescent="0.3">
      <c r="A170" s="27" t="s">
        <v>93</v>
      </c>
      <c r="B170" s="14">
        <v>1</v>
      </c>
      <c r="C170" s="28">
        <v>1</v>
      </c>
      <c r="D170" s="29">
        <v>44468</v>
      </c>
      <c r="E170" s="30">
        <v>1</v>
      </c>
      <c r="F170" s="56">
        <v>1</v>
      </c>
      <c r="G170" s="56">
        <v>1</v>
      </c>
      <c r="H170" s="7">
        <v>1392042.9899999998</v>
      </c>
      <c r="I170" s="7">
        <v>38596114.959999993</v>
      </c>
      <c r="J170" s="7">
        <v>955550.66999999993</v>
      </c>
      <c r="K170" s="7">
        <v>100722.34</v>
      </c>
      <c r="L170" s="7">
        <v>1093550.3799999999</v>
      </c>
      <c r="M170" s="7">
        <v>4008177.3600000003</v>
      </c>
      <c r="N170" s="7">
        <v>189943.1</v>
      </c>
      <c r="O170" s="7">
        <v>0</v>
      </c>
      <c r="P170" s="55">
        <v>0</v>
      </c>
      <c r="Q170" s="7">
        <v>134465.41</v>
      </c>
      <c r="R170" s="7">
        <v>0</v>
      </c>
      <c r="S170" s="7">
        <v>2880175.85</v>
      </c>
      <c r="T170" s="10">
        <v>49350743.060000002</v>
      </c>
      <c r="U170" s="31"/>
      <c r="V170" s="10">
        <v>0</v>
      </c>
      <c r="W170" s="31"/>
      <c r="X170" s="10">
        <v>0</v>
      </c>
      <c r="Y170" s="10">
        <v>49350743.060000002</v>
      </c>
      <c r="Z170" s="10">
        <v>176245</v>
      </c>
      <c r="AA170" s="10">
        <v>0</v>
      </c>
      <c r="AB170" s="10">
        <v>0</v>
      </c>
      <c r="AC170" s="31"/>
      <c r="AD170" s="7">
        <v>0</v>
      </c>
      <c r="AE170" s="10">
        <v>0</v>
      </c>
      <c r="AF170" s="7">
        <v>1636252</v>
      </c>
      <c r="AG170" s="7">
        <v>7423079</v>
      </c>
      <c r="AH170" s="55">
        <v>877082.31</v>
      </c>
      <c r="AI170" s="10">
        <v>0</v>
      </c>
      <c r="AJ170" s="7">
        <v>0</v>
      </c>
      <c r="AK170" s="7">
        <v>1454888</v>
      </c>
      <c r="AL170" s="10">
        <v>11567546.310000001</v>
      </c>
      <c r="AM170" s="31"/>
      <c r="AN170" s="31"/>
      <c r="AO170" s="7">
        <v>267942</v>
      </c>
      <c r="AP170" s="10">
        <v>267942</v>
      </c>
      <c r="AQ170" s="10">
        <v>11299604.310000001</v>
      </c>
      <c r="AR170" s="10">
        <v>60650347.370000005</v>
      </c>
      <c r="AS170" s="10">
        <v>48671865</v>
      </c>
      <c r="AT170" s="10">
        <v>0</v>
      </c>
      <c r="AU170" s="10">
        <v>48671865</v>
      </c>
      <c r="AV170" s="10">
        <v>0</v>
      </c>
      <c r="AW170" s="30">
        <v>0</v>
      </c>
      <c r="AX170" s="10">
        <v>0</v>
      </c>
      <c r="AY170" s="10">
        <v>0</v>
      </c>
      <c r="BA170" s="7">
        <v>73894</v>
      </c>
      <c r="BB170" s="7">
        <v>47622027</v>
      </c>
      <c r="BC170" s="7">
        <v>58481072.2093639</v>
      </c>
      <c r="BD170" s="10">
        <v>10859045.2093639</v>
      </c>
      <c r="BE170" s="10">
        <v>10785151.2093639</v>
      </c>
      <c r="BF170" s="10">
        <v>0</v>
      </c>
      <c r="BG170" s="10">
        <v>0</v>
      </c>
      <c r="BI170" s="7">
        <v>1292779.3399999999</v>
      </c>
      <c r="BJ170" s="7">
        <v>41486923.810000002</v>
      </c>
      <c r="BK170" s="7">
        <v>898154</v>
      </c>
      <c r="BL170" s="7">
        <v>170665.86</v>
      </c>
      <c r="BM170" s="7">
        <v>1301142.97</v>
      </c>
      <c r="BN170" s="7">
        <v>3577360.02</v>
      </c>
      <c r="BO170" s="7">
        <v>272500</v>
      </c>
      <c r="BP170" s="7">
        <v>0</v>
      </c>
      <c r="BQ170" s="55">
        <v>0</v>
      </c>
      <c r="BR170" s="7">
        <v>150065</v>
      </c>
      <c r="BS170" s="7">
        <v>0</v>
      </c>
      <c r="BT170" s="7">
        <v>2906643</v>
      </c>
      <c r="BU170" s="7">
        <v>52056234.000000007</v>
      </c>
      <c r="BV170" s="31"/>
      <c r="BW170" s="7">
        <v>0</v>
      </c>
      <c r="BX170" s="31"/>
      <c r="BY170" s="7">
        <v>0</v>
      </c>
      <c r="BZ170" s="10">
        <v>52056234.000000007</v>
      </c>
      <c r="CB170" s="10">
        <v>179522</v>
      </c>
      <c r="CC170" s="10">
        <v>0</v>
      </c>
      <c r="CD170" s="10">
        <v>0</v>
      </c>
      <c r="CE170" s="31"/>
      <c r="CF170" s="10">
        <v>0</v>
      </c>
      <c r="CG170" s="10">
        <v>0</v>
      </c>
      <c r="CH170" s="10">
        <v>1791868</v>
      </c>
      <c r="CI170" s="10">
        <v>7597688</v>
      </c>
      <c r="CJ170" s="10">
        <v>1088914.5</v>
      </c>
      <c r="CK170" s="10">
        <v>0</v>
      </c>
      <c r="CL170" s="10">
        <v>0</v>
      </c>
      <c r="CM170" s="10">
        <v>1392084</v>
      </c>
      <c r="CN170" s="10">
        <v>12050076.5</v>
      </c>
      <c r="CO170" s="31"/>
      <c r="CP170" s="31"/>
      <c r="CQ170" s="10">
        <v>160765.19999999998</v>
      </c>
      <c r="CR170" s="10">
        <v>160765.19999999998</v>
      </c>
      <c r="CS170" s="10">
        <v>11889311.300000001</v>
      </c>
      <c r="CT170" s="10">
        <v>63945545.300000012</v>
      </c>
      <c r="CU170" s="10">
        <v>48992878</v>
      </c>
      <c r="CV170" s="10">
        <v>0</v>
      </c>
      <c r="CW170" s="10">
        <v>48992878</v>
      </c>
      <c r="CX170" s="10">
        <v>0</v>
      </c>
      <c r="CY170" s="30">
        <v>0</v>
      </c>
      <c r="CZ170" s="10">
        <v>0</v>
      </c>
      <c r="DA170" s="10">
        <v>0</v>
      </c>
    </row>
    <row r="171" spans="1:105" s="6" customFormat="1" ht="13" x14ac:dyDescent="0.3">
      <c r="A171" s="27" t="s">
        <v>94</v>
      </c>
      <c r="B171" s="14">
        <v>1</v>
      </c>
      <c r="C171" s="28">
        <v>1</v>
      </c>
      <c r="D171" s="29">
        <v>44532</v>
      </c>
      <c r="E171" s="30">
        <v>1</v>
      </c>
      <c r="F171" s="56">
        <v>1</v>
      </c>
      <c r="G171" s="56">
        <v>1</v>
      </c>
      <c r="H171" s="7">
        <v>1155280.52</v>
      </c>
      <c r="I171" s="7">
        <v>31927577</v>
      </c>
      <c r="J171" s="7">
        <v>543279</v>
      </c>
      <c r="K171" s="7">
        <v>209710</v>
      </c>
      <c r="L171" s="7">
        <v>703135.7</v>
      </c>
      <c r="M171" s="7">
        <v>3925354</v>
      </c>
      <c r="N171" s="7">
        <v>81992</v>
      </c>
      <c r="O171" s="7">
        <v>151235</v>
      </c>
      <c r="P171" s="55">
        <v>0</v>
      </c>
      <c r="Q171" s="7">
        <v>0</v>
      </c>
      <c r="R171" s="7">
        <v>0</v>
      </c>
      <c r="S171" s="7">
        <v>1371057</v>
      </c>
      <c r="T171" s="10">
        <v>40068620.219999999</v>
      </c>
      <c r="U171" s="31"/>
      <c r="V171" s="10">
        <v>0</v>
      </c>
      <c r="W171" s="31"/>
      <c r="X171" s="10">
        <v>0</v>
      </c>
      <c r="Y171" s="10">
        <v>40068620.219999999</v>
      </c>
      <c r="Z171" s="10">
        <v>182625</v>
      </c>
      <c r="AA171" s="10">
        <v>0</v>
      </c>
      <c r="AB171" s="10">
        <v>0</v>
      </c>
      <c r="AC171" s="31"/>
      <c r="AD171" s="7">
        <v>0</v>
      </c>
      <c r="AE171" s="10">
        <v>443352</v>
      </c>
      <c r="AF171" s="7">
        <v>1016308</v>
      </c>
      <c r="AG171" s="7">
        <v>5732275</v>
      </c>
      <c r="AH171" s="55">
        <v>1822591</v>
      </c>
      <c r="AI171" s="10">
        <v>0</v>
      </c>
      <c r="AJ171" s="7">
        <v>0</v>
      </c>
      <c r="AK171" s="7">
        <v>1474772</v>
      </c>
      <c r="AL171" s="10">
        <v>10671923</v>
      </c>
      <c r="AM171" s="31"/>
      <c r="AN171" s="31"/>
      <c r="AO171" s="7">
        <v>0</v>
      </c>
      <c r="AP171" s="10">
        <v>0</v>
      </c>
      <c r="AQ171" s="10">
        <v>10671923</v>
      </c>
      <c r="AR171" s="10">
        <v>50740543.219999999</v>
      </c>
      <c r="AS171" s="10">
        <v>32282629</v>
      </c>
      <c r="AT171" s="10">
        <v>0</v>
      </c>
      <c r="AU171" s="10">
        <v>32282629</v>
      </c>
      <c r="AV171" s="10">
        <v>0</v>
      </c>
      <c r="AW171" s="30">
        <v>0</v>
      </c>
      <c r="AX171" s="10">
        <v>0</v>
      </c>
      <c r="AY171" s="10">
        <v>0</v>
      </c>
      <c r="BA171" s="7">
        <v>2566</v>
      </c>
      <c r="BB171" s="7">
        <v>32551961</v>
      </c>
      <c r="BC171" s="7">
        <v>50525268.576893911</v>
      </c>
      <c r="BD171" s="10">
        <v>17973307.576893911</v>
      </c>
      <c r="BE171" s="10">
        <v>17970741.576893911</v>
      </c>
      <c r="BF171" s="10">
        <v>0</v>
      </c>
      <c r="BG171" s="10">
        <v>0</v>
      </c>
      <c r="BI171" s="7">
        <v>1583097</v>
      </c>
      <c r="BJ171" s="7">
        <v>33038637</v>
      </c>
      <c r="BK171" s="7">
        <v>481835</v>
      </c>
      <c r="BL171" s="7">
        <v>82585</v>
      </c>
      <c r="BM171" s="7">
        <v>781952</v>
      </c>
      <c r="BN171" s="7">
        <v>3538494</v>
      </c>
      <c r="BO171" s="7">
        <v>84000</v>
      </c>
      <c r="BP171" s="7">
        <v>126600</v>
      </c>
      <c r="BQ171" s="55">
        <v>0</v>
      </c>
      <c r="BR171" s="7">
        <v>0</v>
      </c>
      <c r="BS171" s="7">
        <v>0</v>
      </c>
      <c r="BT171" s="7">
        <v>1617628</v>
      </c>
      <c r="BU171" s="7">
        <v>41334828</v>
      </c>
      <c r="BV171" s="31"/>
      <c r="BW171" s="7">
        <v>2000</v>
      </c>
      <c r="BX171" s="31"/>
      <c r="BY171" s="7">
        <v>2000</v>
      </c>
      <c r="BZ171" s="10">
        <v>41332828</v>
      </c>
      <c r="CB171" s="10">
        <v>350373</v>
      </c>
      <c r="CC171" s="10">
        <v>0</v>
      </c>
      <c r="CD171" s="10">
        <v>0</v>
      </c>
      <c r="CE171" s="31"/>
      <c r="CF171" s="10">
        <v>0</v>
      </c>
      <c r="CG171" s="10">
        <v>564777</v>
      </c>
      <c r="CH171" s="10">
        <v>1000000</v>
      </c>
      <c r="CI171" s="10">
        <v>6017638</v>
      </c>
      <c r="CJ171" s="10">
        <v>1917366</v>
      </c>
      <c r="CK171" s="10">
        <v>0</v>
      </c>
      <c r="CL171" s="10">
        <v>0</v>
      </c>
      <c r="CM171" s="10">
        <v>1985616</v>
      </c>
      <c r="CN171" s="10">
        <v>11835770</v>
      </c>
      <c r="CO171" s="31"/>
      <c r="CP171" s="31"/>
      <c r="CQ171" s="10">
        <v>566639</v>
      </c>
      <c r="CR171" s="10">
        <v>566639</v>
      </c>
      <c r="CS171" s="10">
        <v>11269131</v>
      </c>
      <c r="CT171" s="10">
        <v>52601959</v>
      </c>
      <c r="CU171" s="10">
        <v>30979769</v>
      </c>
      <c r="CV171" s="10">
        <v>0</v>
      </c>
      <c r="CW171" s="10">
        <v>30979769</v>
      </c>
      <c r="CX171" s="10">
        <v>0</v>
      </c>
      <c r="CY171" s="30">
        <v>0</v>
      </c>
      <c r="CZ171" s="10">
        <v>0</v>
      </c>
      <c r="DA171" s="10">
        <v>0</v>
      </c>
    </row>
    <row r="172" spans="1:105" s="6" customFormat="1" ht="13" x14ac:dyDescent="0.3">
      <c r="A172" s="27" t="s">
        <v>95</v>
      </c>
      <c r="B172" s="14">
        <v>1</v>
      </c>
      <c r="C172" s="28">
        <v>1</v>
      </c>
      <c r="D172" s="29">
        <v>44539</v>
      </c>
      <c r="E172" s="30">
        <v>1</v>
      </c>
      <c r="F172" s="56">
        <v>1</v>
      </c>
      <c r="G172" s="56">
        <v>1</v>
      </c>
      <c r="H172" s="7">
        <v>141301</v>
      </c>
      <c r="I172" s="7">
        <v>4553647</v>
      </c>
      <c r="J172" s="7">
        <v>59585</v>
      </c>
      <c r="K172" s="7">
        <v>65840</v>
      </c>
      <c r="L172" s="7">
        <v>0</v>
      </c>
      <c r="M172" s="7">
        <v>625556</v>
      </c>
      <c r="N172" s="7">
        <v>0</v>
      </c>
      <c r="O172" s="7">
        <v>0</v>
      </c>
      <c r="P172" s="55">
        <v>0</v>
      </c>
      <c r="Q172" s="7">
        <v>12350</v>
      </c>
      <c r="R172" s="7">
        <v>0</v>
      </c>
      <c r="S172" s="7">
        <v>386361</v>
      </c>
      <c r="T172" s="10">
        <v>5844640</v>
      </c>
      <c r="U172" s="31"/>
      <c r="V172" s="10">
        <v>0</v>
      </c>
      <c r="W172" s="31"/>
      <c r="X172" s="10">
        <v>0</v>
      </c>
      <c r="Y172" s="10">
        <v>5844640</v>
      </c>
      <c r="Z172" s="10">
        <v>105086</v>
      </c>
      <c r="AA172" s="10">
        <v>0</v>
      </c>
      <c r="AB172" s="10">
        <v>0</v>
      </c>
      <c r="AC172" s="31"/>
      <c r="AD172" s="7">
        <v>0</v>
      </c>
      <c r="AE172" s="10">
        <v>0</v>
      </c>
      <c r="AF172" s="7">
        <v>502780</v>
      </c>
      <c r="AG172" s="7">
        <v>581806</v>
      </c>
      <c r="AH172" s="55">
        <v>55428.75</v>
      </c>
      <c r="AI172" s="10">
        <v>0</v>
      </c>
      <c r="AJ172" s="7">
        <v>0</v>
      </c>
      <c r="AK172" s="7">
        <v>18650</v>
      </c>
      <c r="AL172" s="10">
        <v>1263750.75</v>
      </c>
      <c r="AM172" s="31"/>
      <c r="AN172" s="31"/>
      <c r="AO172" s="7">
        <v>0</v>
      </c>
      <c r="AP172" s="10">
        <v>0</v>
      </c>
      <c r="AQ172" s="10">
        <v>1263750.75</v>
      </c>
      <c r="AR172" s="10">
        <v>7108390.75</v>
      </c>
      <c r="AS172" s="10">
        <v>4591548</v>
      </c>
      <c r="AT172" s="10">
        <v>0</v>
      </c>
      <c r="AU172" s="10">
        <v>4591548</v>
      </c>
      <c r="AV172" s="10">
        <v>0</v>
      </c>
      <c r="AW172" s="30">
        <v>0</v>
      </c>
      <c r="AX172" s="10">
        <v>0</v>
      </c>
      <c r="AY172" s="10">
        <v>0</v>
      </c>
      <c r="BA172" s="7">
        <v>0</v>
      </c>
      <c r="BB172" s="7">
        <v>4659984</v>
      </c>
      <c r="BC172" s="7">
        <v>6767864.7300000004</v>
      </c>
      <c r="BD172" s="10">
        <v>2107880.7300000004</v>
      </c>
      <c r="BE172" s="10">
        <v>2107880.7300000004</v>
      </c>
      <c r="BF172" s="10">
        <v>0</v>
      </c>
      <c r="BG172" s="10">
        <v>0</v>
      </c>
      <c r="BI172" s="7">
        <v>157031</v>
      </c>
      <c r="BJ172" s="7">
        <v>4779040</v>
      </c>
      <c r="BK172" s="7">
        <v>63972</v>
      </c>
      <c r="BL172" s="7">
        <v>0</v>
      </c>
      <c r="BM172" s="7">
        <v>1850</v>
      </c>
      <c r="BN172" s="7">
        <v>422816</v>
      </c>
      <c r="BO172" s="7">
        <v>0</v>
      </c>
      <c r="BP172" s="7">
        <v>50200</v>
      </c>
      <c r="BQ172" s="55">
        <v>0</v>
      </c>
      <c r="BR172" s="7">
        <v>15220</v>
      </c>
      <c r="BS172" s="7">
        <v>0</v>
      </c>
      <c r="BT172" s="7">
        <v>491246</v>
      </c>
      <c r="BU172" s="7">
        <v>5981375</v>
      </c>
      <c r="BV172" s="31"/>
      <c r="BW172" s="7">
        <v>0</v>
      </c>
      <c r="BX172" s="31"/>
      <c r="BY172" s="7">
        <v>0</v>
      </c>
      <c r="BZ172" s="10">
        <v>5981375</v>
      </c>
      <c r="CB172" s="10">
        <v>107885</v>
      </c>
      <c r="CC172" s="10">
        <v>0</v>
      </c>
      <c r="CD172" s="10">
        <v>0</v>
      </c>
      <c r="CE172" s="31"/>
      <c r="CF172" s="10">
        <v>0</v>
      </c>
      <c r="CG172" s="10">
        <v>0</v>
      </c>
      <c r="CH172" s="10">
        <v>541728</v>
      </c>
      <c r="CI172" s="10">
        <v>613383</v>
      </c>
      <c r="CJ172" s="10">
        <v>73194</v>
      </c>
      <c r="CK172" s="10">
        <v>0</v>
      </c>
      <c r="CL172" s="10">
        <v>0</v>
      </c>
      <c r="CM172" s="10">
        <v>27726</v>
      </c>
      <c r="CN172" s="10">
        <v>1363916</v>
      </c>
      <c r="CO172" s="31"/>
      <c r="CP172" s="31"/>
      <c r="CQ172" s="10">
        <v>0</v>
      </c>
      <c r="CR172" s="10">
        <v>0</v>
      </c>
      <c r="CS172" s="10">
        <v>1363916</v>
      </c>
      <c r="CT172" s="10">
        <v>7345291</v>
      </c>
      <c r="CU172" s="10">
        <v>4481242</v>
      </c>
      <c r="CV172" s="10">
        <v>0</v>
      </c>
      <c r="CW172" s="10">
        <v>4481242</v>
      </c>
      <c r="CX172" s="10">
        <v>0</v>
      </c>
      <c r="CY172" s="30">
        <v>0</v>
      </c>
      <c r="CZ172" s="10">
        <v>0</v>
      </c>
      <c r="DA172" s="10">
        <v>0</v>
      </c>
    </row>
    <row r="173" spans="1:105" s="6" customFormat="1" ht="13" x14ac:dyDescent="0.3">
      <c r="A173" s="27" t="s">
        <v>96</v>
      </c>
      <c r="B173" s="14">
        <v>1</v>
      </c>
      <c r="C173" s="28">
        <v>1</v>
      </c>
      <c r="D173" s="29">
        <v>44498</v>
      </c>
      <c r="E173" s="30">
        <v>1</v>
      </c>
      <c r="F173" s="56">
        <v>1</v>
      </c>
      <c r="G173" s="56">
        <v>1</v>
      </c>
      <c r="H173" s="7">
        <v>2335209.2600000002</v>
      </c>
      <c r="I173" s="7">
        <v>51475674.209999993</v>
      </c>
      <c r="J173" s="7">
        <v>845685.33</v>
      </c>
      <c r="K173" s="7">
        <v>0</v>
      </c>
      <c r="L173" s="7">
        <v>806186.51</v>
      </c>
      <c r="M173" s="7">
        <v>4652528.84</v>
      </c>
      <c r="N173" s="7">
        <v>232529</v>
      </c>
      <c r="O173" s="7">
        <v>0</v>
      </c>
      <c r="P173" s="55">
        <v>0</v>
      </c>
      <c r="Q173" s="7">
        <v>0</v>
      </c>
      <c r="R173" s="7">
        <v>0</v>
      </c>
      <c r="S173" s="7">
        <v>2803195.66</v>
      </c>
      <c r="T173" s="10">
        <v>63151008.809999987</v>
      </c>
      <c r="U173" s="31"/>
      <c r="V173" s="10">
        <v>0</v>
      </c>
      <c r="W173" s="31"/>
      <c r="X173" s="10">
        <v>0</v>
      </c>
      <c r="Y173" s="10">
        <v>63151008.809999987</v>
      </c>
      <c r="Z173" s="10">
        <v>301143</v>
      </c>
      <c r="AA173" s="10">
        <v>0</v>
      </c>
      <c r="AB173" s="10">
        <v>0</v>
      </c>
      <c r="AC173" s="31"/>
      <c r="AD173" s="7">
        <v>0</v>
      </c>
      <c r="AE173" s="10">
        <v>2590803</v>
      </c>
      <c r="AF173" s="7">
        <v>2604660</v>
      </c>
      <c r="AG173" s="7">
        <v>8439472</v>
      </c>
      <c r="AH173" s="55">
        <v>2124378</v>
      </c>
      <c r="AI173" s="10">
        <v>0</v>
      </c>
      <c r="AJ173" s="7">
        <v>0</v>
      </c>
      <c r="AK173" s="7">
        <v>7451114</v>
      </c>
      <c r="AL173" s="10">
        <v>23511570</v>
      </c>
      <c r="AM173" s="31"/>
      <c r="AN173" s="31"/>
      <c r="AO173" s="7">
        <v>7954.6338117647365</v>
      </c>
      <c r="AP173" s="10">
        <v>7954.6338117647365</v>
      </c>
      <c r="AQ173" s="10">
        <v>23503615.366188236</v>
      </c>
      <c r="AR173" s="10">
        <v>86654624.176188231</v>
      </c>
      <c r="AS173" s="10">
        <v>67969830</v>
      </c>
      <c r="AT173" s="10">
        <v>0</v>
      </c>
      <c r="AU173" s="10">
        <v>67969830</v>
      </c>
      <c r="AV173" s="10">
        <v>0</v>
      </c>
      <c r="AW173" s="30">
        <v>0</v>
      </c>
      <c r="AX173" s="10">
        <v>0</v>
      </c>
      <c r="AY173" s="10">
        <v>0</v>
      </c>
      <c r="BA173" s="7">
        <v>0</v>
      </c>
      <c r="BB173" s="7">
        <v>64168256</v>
      </c>
      <c r="BC173" s="7">
        <v>83819492.150167122</v>
      </c>
      <c r="BD173" s="10">
        <v>19651236.150167122</v>
      </c>
      <c r="BE173" s="10">
        <v>19651236.150167122</v>
      </c>
      <c r="BF173" s="10">
        <v>0</v>
      </c>
      <c r="BG173" s="10">
        <v>0</v>
      </c>
      <c r="BI173" s="7">
        <v>2768439</v>
      </c>
      <c r="BJ173" s="7">
        <v>52329031</v>
      </c>
      <c r="BK173" s="7">
        <v>1122327</v>
      </c>
      <c r="BL173" s="7">
        <v>0</v>
      </c>
      <c r="BM173" s="7">
        <v>1163684</v>
      </c>
      <c r="BN173" s="7">
        <v>2497112</v>
      </c>
      <c r="BO173" s="7">
        <v>0</v>
      </c>
      <c r="BP173" s="7">
        <v>0</v>
      </c>
      <c r="BQ173" s="55">
        <v>0</v>
      </c>
      <c r="BR173" s="7">
        <v>0</v>
      </c>
      <c r="BS173" s="7">
        <v>0</v>
      </c>
      <c r="BT173" s="7">
        <v>3354561</v>
      </c>
      <c r="BU173" s="7">
        <v>63235154</v>
      </c>
      <c r="BV173" s="31"/>
      <c r="BW173" s="7">
        <v>0</v>
      </c>
      <c r="BX173" s="31"/>
      <c r="BY173" s="7">
        <v>0</v>
      </c>
      <c r="BZ173" s="10">
        <v>63235154</v>
      </c>
      <c r="CB173" s="10">
        <v>380978</v>
      </c>
      <c r="CC173" s="10">
        <v>0</v>
      </c>
      <c r="CD173" s="10">
        <v>0</v>
      </c>
      <c r="CE173" s="31"/>
      <c r="CF173" s="10">
        <v>0</v>
      </c>
      <c r="CG173" s="10">
        <v>2587403</v>
      </c>
      <c r="CH173" s="10">
        <v>2730696</v>
      </c>
      <c r="CI173" s="10">
        <v>9122011</v>
      </c>
      <c r="CJ173" s="10">
        <v>2230597</v>
      </c>
      <c r="CK173" s="10">
        <v>0</v>
      </c>
      <c r="CL173" s="10">
        <v>0</v>
      </c>
      <c r="CM173" s="10">
        <v>7811612</v>
      </c>
      <c r="CN173" s="10">
        <v>24863297</v>
      </c>
      <c r="CO173" s="31"/>
      <c r="CP173" s="31"/>
      <c r="CQ173" s="10">
        <v>6856.8259094561099</v>
      </c>
      <c r="CR173" s="10">
        <v>6856.8259094561099</v>
      </c>
      <c r="CS173" s="10">
        <v>24856440.174090546</v>
      </c>
      <c r="CT173" s="10">
        <v>88091594.174090549</v>
      </c>
      <c r="CU173" s="10">
        <v>69331528</v>
      </c>
      <c r="CV173" s="10">
        <v>0</v>
      </c>
      <c r="CW173" s="10">
        <v>69331528</v>
      </c>
      <c r="CX173" s="10">
        <v>0</v>
      </c>
      <c r="CY173" s="30">
        <v>0</v>
      </c>
      <c r="CZ173" s="10">
        <v>0</v>
      </c>
      <c r="DA173" s="10">
        <v>0</v>
      </c>
    </row>
    <row r="174" spans="1:105" s="6" customFormat="1" ht="13" x14ac:dyDescent="0.3">
      <c r="A174" s="27" t="s">
        <v>97</v>
      </c>
      <c r="B174" s="14">
        <v>1</v>
      </c>
      <c r="C174" s="28">
        <v>1</v>
      </c>
      <c r="D174" s="29">
        <v>44470</v>
      </c>
      <c r="E174" s="30">
        <v>1</v>
      </c>
      <c r="F174" s="56">
        <v>1</v>
      </c>
      <c r="G174" s="56">
        <v>1</v>
      </c>
      <c r="H174" s="7">
        <v>1213150.9000000001</v>
      </c>
      <c r="I174" s="7">
        <v>39801951.319999993</v>
      </c>
      <c r="J174" s="7">
        <v>802982.66</v>
      </c>
      <c r="K174" s="7">
        <v>368728.08</v>
      </c>
      <c r="L174" s="7">
        <v>831006.59000000008</v>
      </c>
      <c r="M174" s="7">
        <v>3509288.86</v>
      </c>
      <c r="N174" s="7">
        <v>439798.45999999996</v>
      </c>
      <c r="O174" s="7">
        <v>0</v>
      </c>
      <c r="P174" s="55">
        <v>0</v>
      </c>
      <c r="Q174" s="7">
        <v>0</v>
      </c>
      <c r="R174" s="7">
        <v>0</v>
      </c>
      <c r="S174" s="7">
        <v>2328062.87</v>
      </c>
      <c r="T174" s="10">
        <v>49294969.739999987</v>
      </c>
      <c r="U174" s="31"/>
      <c r="V174" s="10">
        <v>0</v>
      </c>
      <c r="W174" s="31"/>
      <c r="X174" s="10">
        <v>0</v>
      </c>
      <c r="Y174" s="10">
        <v>49294969.739999987</v>
      </c>
      <c r="Z174" s="10">
        <v>476015</v>
      </c>
      <c r="AA174" s="10">
        <v>0</v>
      </c>
      <c r="AB174" s="10">
        <v>0</v>
      </c>
      <c r="AC174" s="31"/>
      <c r="AD174" s="7">
        <v>0</v>
      </c>
      <c r="AE174" s="10">
        <v>354100</v>
      </c>
      <c r="AF174" s="7">
        <v>1886836</v>
      </c>
      <c r="AG174" s="7">
        <v>4331202</v>
      </c>
      <c r="AH174" s="55">
        <v>308503.26</v>
      </c>
      <c r="AI174" s="10">
        <v>0</v>
      </c>
      <c r="AJ174" s="7">
        <v>0</v>
      </c>
      <c r="AK174" s="7">
        <v>558562</v>
      </c>
      <c r="AL174" s="10">
        <v>7915218.2599999998</v>
      </c>
      <c r="AM174" s="31"/>
      <c r="AN174" s="31"/>
      <c r="AO174" s="7">
        <v>173195</v>
      </c>
      <c r="AP174" s="10">
        <v>173195</v>
      </c>
      <c r="AQ174" s="10">
        <v>7742023.2599999998</v>
      </c>
      <c r="AR174" s="10">
        <v>57036992.999999985</v>
      </c>
      <c r="AS174" s="10">
        <v>50564399</v>
      </c>
      <c r="AT174" s="10">
        <v>0</v>
      </c>
      <c r="AU174" s="10">
        <v>50564399</v>
      </c>
      <c r="AV174" s="10">
        <v>0</v>
      </c>
      <c r="AW174" s="30">
        <v>0</v>
      </c>
      <c r="AX174" s="10">
        <v>0</v>
      </c>
      <c r="AY174" s="10">
        <v>0</v>
      </c>
      <c r="BA174" s="7">
        <v>0</v>
      </c>
      <c r="BB174" s="7">
        <v>50284677</v>
      </c>
      <c r="BC174" s="7">
        <v>55016842.70179604</v>
      </c>
      <c r="BD174" s="10">
        <v>4732165.7017960399</v>
      </c>
      <c r="BE174" s="10">
        <v>4732165.7017960399</v>
      </c>
      <c r="BF174" s="10">
        <v>0</v>
      </c>
      <c r="BG174" s="10">
        <v>0</v>
      </c>
      <c r="BI174" s="7">
        <v>1259565</v>
      </c>
      <c r="BJ174" s="7">
        <v>41215944</v>
      </c>
      <c r="BK174" s="7">
        <v>853225</v>
      </c>
      <c r="BL174" s="7">
        <v>0</v>
      </c>
      <c r="BM174" s="7">
        <v>812817</v>
      </c>
      <c r="BN174" s="7">
        <v>3601299</v>
      </c>
      <c r="BO174" s="7">
        <v>400000</v>
      </c>
      <c r="BP174" s="7">
        <v>0</v>
      </c>
      <c r="BQ174" s="55">
        <v>0</v>
      </c>
      <c r="BR174" s="7">
        <v>0</v>
      </c>
      <c r="BS174" s="7">
        <v>0</v>
      </c>
      <c r="BT174" s="7">
        <v>1614865</v>
      </c>
      <c r="BU174" s="7">
        <v>49757715</v>
      </c>
      <c r="BV174" s="31"/>
      <c r="BW174" s="7">
        <v>0</v>
      </c>
      <c r="BX174" s="31"/>
      <c r="BY174" s="7">
        <v>0</v>
      </c>
      <c r="BZ174" s="10">
        <v>49757715</v>
      </c>
      <c r="CB174" s="10">
        <v>469233</v>
      </c>
      <c r="CC174" s="10">
        <v>0</v>
      </c>
      <c r="CD174" s="10">
        <v>0</v>
      </c>
      <c r="CE174" s="31"/>
      <c r="CF174" s="10">
        <v>189425</v>
      </c>
      <c r="CG174" s="10">
        <v>376100</v>
      </c>
      <c r="CH174" s="10">
        <v>2017019</v>
      </c>
      <c r="CI174" s="10">
        <v>4572727.7799999993</v>
      </c>
      <c r="CJ174" s="10">
        <v>415293</v>
      </c>
      <c r="CK174" s="10">
        <v>0</v>
      </c>
      <c r="CL174" s="10">
        <v>0</v>
      </c>
      <c r="CM174" s="10">
        <v>631108</v>
      </c>
      <c r="CN174" s="10">
        <v>8670905.7799999993</v>
      </c>
      <c r="CO174" s="31"/>
      <c r="CP174" s="31"/>
      <c r="CQ174" s="10">
        <v>158250</v>
      </c>
      <c r="CR174" s="10">
        <v>158250</v>
      </c>
      <c r="CS174" s="10">
        <v>8512655.7799999993</v>
      </c>
      <c r="CT174" s="10">
        <v>58270370.780000001</v>
      </c>
      <c r="CU174" s="10">
        <v>50481178</v>
      </c>
      <c r="CV174" s="10">
        <v>0</v>
      </c>
      <c r="CW174" s="10">
        <v>50481178</v>
      </c>
      <c r="CX174" s="10">
        <v>0</v>
      </c>
      <c r="CY174" s="30">
        <v>0</v>
      </c>
      <c r="CZ174" s="10">
        <v>0</v>
      </c>
      <c r="DA174" s="10">
        <v>0</v>
      </c>
    </row>
    <row r="175" spans="1:105" s="6" customFormat="1" ht="13" x14ac:dyDescent="0.3">
      <c r="A175" s="27" t="s">
        <v>98</v>
      </c>
      <c r="B175" s="14">
        <v>1</v>
      </c>
      <c r="C175" s="28">
        <v>1</v>
      </c>
      <c r="D175" s="29">
        <v>44470</v>
      </c>
      <c r="E175" s="30">
        <v>1</v>
      </c>
      <c r="F175" s="56">
        <v>1</v>
      </c>
      <c r="G175" s="56">
        <v>1</v>
      </c>
      <c r="H175" s="7">
        <v>1135538</v>
      </c>
      <c r="I175" s="7">
        <v>16700557</v>
      </c>
      <c r="J175" s="7">
        <v>411527</v>
      </c>
      <c r="K175" s="7">
        <v>0</v>
      </c>
      <c r="L175" s="7">
        <v>548849</v>
      </c>
      <c r="M175" s="7">
        <v>658589</v>
      </c>
      <c r="N175" s="7">
        <v>275977</v>
      </c>
      <c r="O175" s="7">
        <v>7327</v>
      </c>
      <c r="P175" s="55">
        <v>0</v>
      </c>
      <c r="Q175" s="7">
        <v>0</v>
      </c>
      <c r="R175" s="7">
        <v>0</v>
      </c>
      <c r="S175" s="7">
        <v>840364</v>
      </c>
      <c r="T175" s="10">
        <v>20578728</v>
      </c>
      <c r="U175" s="31"/>
      <c r="V175" s="10">
        <v>0</v>
      </c>
      <c r="W175" s="31"/>
      <c r="X175" s="10">
        <v>0</v>
      </c>
      <c r="Y175" s="10">
        <v>20578728</v>
      </c>
      <c r="Z175" s="10">
        <v>230644.1</v>
      </c>
      <c r="AA175" s="10">
        <v>0</v>
      </c>
      <c r="AB175" s="10">
        <v>0</v>
      </c>
      <c r="AC175" s="31"/>
      <c r="AD175" s="7">
        <v>70137</v>
      </c>
      <c r="AE175" s="10">
        <v>3087269</v>
      </c>
      <c r="AF175" s="7">
        <v>627422</v>
      </c>
      <c r="AG175" s="7">
        <v>4083411</v>
      </c>
      <c r="AH175" s="55">
        <v>1057977</v>
      </c>
      <c r="AI175" s="10">
        <v>0</v>
      </c>
      <c r="AJ175" s="7">
        <v>0</v>
      </c>
      <c r="AK175" s="7">
        <v>1657466</v>
      </c>
      <c r="AL175" s="10">
        <v>10814326.1</v>
      </c>
      <c r="AM175" s="31"/>
      <c r="AN175" s="31"/>
      <c r="AO175" s="7">
        <v>113796.80680050747</v>
      </c>
      <c r="AP175" s="10">
        <v>113796.80680050747</v>
      </c>
      <c r="AQ175" s="10">
        <v>10700529.293199493</v>
      </c>
      <c r="AR175" s="10">
        <v>31279257.293199494</v>
      </c>
      <c r="AS175" s="10">
        <v>19840736</v>
      </c>
      <c r="AT175" s="10">
        <v>0</v>
      </c>
      <c r="AU175" s="10">
        <v>19840736</v>
      </c>
      <c r="AV175" s="10">
        <v>0</v>
      </c>
      <c r="AW175" s="30">
        <v>0</v>
      </c>
      <c r="AX175" s="10">
        <v>0</v>
      </c>
      <c r="AY175" s="10">
        <v>0</v>
      </c>
      <c r="BA175" s="7">
        <v>0</v>
      </c>
      <c r="BB175" s="7">
        <v>19764836</v>
      </c>
      <c r="BC175" s="7">
        <v>29671961.903167956</v>
      </c>
      <c r="BD175" s="10">
        <v>9907125.9031679556</v>
      </c>
      <c r="BE175" s="10">
        <v>9907125.9031679556</v>
      </c>
      <c r="BF175" s="10">
        <v>0</v>
      </c>
      <c r="BG175" s="10">
        <v>0</v>
      </c>
      <c r="BI175" s="7">
        <v>926534</v>
      </c>
      <c r="BJ175" s="7">
        <v>17450756</v>
      </c>
      <c r="BK175" s="7">
        <v>350517</v>
      </c>
      <c r="BL175" s="7">
        <v>70994</v>
      </c>
      <c r="BM175" s="7">
        <v>704117</v>
      </c>
      <c r="BN175" s="7">
        <v>492102</v>
      </c>
      <c r="BO175" s="7">
        <v>194998</v>
      </c>
      <c r="BP175" s="7">
        <v>10000</v>
      </c>
      <c r="BQ175" s="55">
        <v>0</v>
      </c>
      <c r="BR175" s="7">
        <v>0</v>
      </c>
      <c r="BS175" s="7">
        <v>0</v>
      </c>
      <c r="BT175" s="7">
        <v>1311567</v>
      </c>
      <c r="BU175" s="7">
        <v>21511585</v>
      </c>
      <c r="BV175" s="31"/>
      <c r="BW175" s="7">
        <v>0</v>
      </c>
      <c r="BX175" s="31"/>
      <c r="BY175" s="7">
        <v>0</v>
      </c>
      <c r="BZ175" s="10">
        <v>21511585</v>
      </c>
      <c r="CB175" s="10">
        <v>231861</v>
      </c>
      <c r="CC175" s="10">
        <v>0</v>
      </c>
      <c r="CD175" s="10">
        <v>0</v>
      </c>
      <c r="CE175" s="31"/>
      <c r="CF175" s="10">
        <v>72289.289999999994</v>
      </c>
      <c r="CG175" s="10">
        <v>3281314</v>
      </c>
      <c r="CH175" s="10">
        <v>654278</v>
      </c>
      <c r="CI175" s="10">
        <v>4279480</v>
      </c>
      <c r="CJ175" s="10">
        <v>1175219</v>
      </c>
      <c r="CK175" s="10">
        <v>0</v>
      </c>
      <c r="CL175" s="10">
        <v>0</v>
      </c>
      <c r="CM175" s="10">
        <v>1679445</v>
      </c>
      <c r="CN175" s="10">
        <v>11373886.289999999</v>
      </c>
      <c r="CO175" s="31"/>
      <c r="CP175" s="31"/>
      <c r="CQ175" s="10">
        <v>214689.91533767973</v>
      </c>
      <c r="CR175" s="10">
        <v>214689.91533767973</v>
      </c>
      <c r="CS175" s="10">
        <v>11159196.374662319</v>
      </c>
      <c r="CT175" s="10">
        <v>32670781.374662317</v>
      </c>
      <c r="CU175" s="10">
        <v>19726133</v>
      </c>
      <c r="CV175" s="10">
        <v>0</v>
      </c>
      <c r="CW175" s="10">
        <v>19726133</v>
      </c>
      <c r="CX175" s="10">
        <v>0</v>
      </c>
      <c r="CY175" s="30">
        <v>0</v>
      </c>
      <c r="CZ175" s="10">
        <v>0</v>
      </c>
      <c r="DA175" s="10">
        <v>0</v>
      </c>
    </row>
    <row r="176" spans="1:105" s="6" customFormat="1" ht="13" x14ac:dyDescent="0.3">
      <c r="A176" s="27" t="s">
        <v>99</v>
      </c>
      <c r="B176" s="14">
        <v>1</v>
      </c>
      <c r="C176" s="28">
        <v>1</v>
      </c>
      <c r="D176" s="29">
        <v>44543</v>
      </c>
      <c r="E176" s="30">
        <v>1</v>
      </c>
      <c r="F176" s="56">
        <v>1</v>
      </c>
      <c r="G176" s="56">
        <v>1</v>
      </c>
      <c r="H176" s="7">
        <v>209771</v>
      </c>
      <c r="I176" s="7">
        <v>5323152</v>
      </c>
      <c r="J176" s="7">
        <v>137545</v>
      </c>
      <c r="K176" s="7">
        <v>33144</v>
      </c>
      <c r="L176" s="7">
        <v>1960</v>
      </c>
      <c r="M176" s="7">
        <v>752202</v>
      </c>
      <c r="N176" s="7">
        <v>0</v>
      </c>
      <c r="O176" s="7">
        <v>0</v>
      </c>
      <c r="P176" s="55">
        <v>0</v>
      </c>
      <c r="Q176" s="7">
        <v>14581</v>
      </c>
      <c r="R176" s="7">
        <v>0</v>
      </c>
      <c r="S176" s="7">
        <v>303964</v>
      </c>
      <c r="T176" s="10">
        <v>6776319</v>
      </c>
      <c r="U176" s="31"/>
      <c r="V176" s="10">
        <v>0</v>
      </c>
      <c r="W176" s="31"/>
      <c r="X176" s="10">
        <v>0</v>
      </c>
      <c r="Y176" s="10">
        <v>6776319</v>
      </c>
      <c r="Z176" s="10">
        <v>137521</v>
      </c>
      <c r="AA176" s="10">
        <v>0</v>
      </c>
      <c r="AB176" s="10">
        <v>0</v>
      </c>
      <c r="AC176" s="31"/>
      <c r="AD176" s="7">
        <v>0</v>
      </c>
      <c r="AE176" s="10">
        <v>0</v>
      </c>
      <c r="AF176" s="7">
        <v>393722</v>
      </c>
      <c r="AG176" s="7">
        <v>1229041</v>
      </c>
      <c r="AH176" s="55">
        <v>59636.46</v>
      </c>
      <c r="AI176" s="10">
        <v>0</v>
      </c>
      <c r="AJ176" s="7">
        <v>0</v>
      </c>
      <c r="AK176" s="7">
        <v>5000</v>
      </c>
      <c r="AL176" s="10">
        <v>1824920.46</v>
      </c>
      <c r="AM176" s="31"/>
      <c r="AN176" s="31"/>
      <c r="AO176" s="7">
        <v>4121.6621666841211</v>
      </c>
      <c r="AP176" s="10">
        <v>4121.6621666841211</v>
      </c>
      <c r="AQ176" s="10">
        <v>1820798.7978333158</v>
      </c>
      <c r="AR176" s="10">
        <v>8597117.797833316</v>
      </c>
      <c r="AS176" s="10">
        <v>4590611</v>
      </c>
      <c r="AT176" s="10">
        <v>0</v>
      </c>
      <c r="AU176" s="10">
        <v>4590611</v>
      </c>
      <c r="AV176" s="10">
        <v>0</v>
      </c>
      <c r="AW176" s="30">
        <v>0</v>
      </c>
      <c r="AX176" s="10">
        <v>0</v>
      </c>
      <c r="AY176" s="10">
        <v>0</v>
      </c>
      <c r="BA176" s="7">
        <v>0</v>
      </c>
      <c r="BB176" s="7">
        <v>4491386</v>
      </c>
      <c r="BC176" s="7">
        <v>8429507.6974066179</v>
      </c>
      <c r="BD176" s="10">
        <v>3938121.6974066179</v>
      </c>
      <c r="BE176" s="10">
        <v>3938121.6974066179</v>
      </c>
      <c r="BF176" s="10">
        <v>0</v>
      </c>
      <c r="BG176" s="10">
        <v>0</v>
      </c>
      <c r="BI176" s="7">
        <v>195444</v>
      </c>
      <c r="BJ176" s="7">
        <v>5386130</v>
      </c>
      <c r="BK176" s="7">
        <v>149450</v>
      </c>
      <c r="BL176" s="7">
        <v>0</v>
      </c>
      <c r="BM176" s="7">
        <v>7800</v>
      </c>
      <c r="BN176" s="7">
        <v>726026</v>
      </c>
      <c r="BO176" s="7">
        <v>0</v>
      </c>
      <c r="BP176" s="7">
        <v>200</v>
      </c>
      <c r="BQ176" s="55">
        <v>0</v>
      </c>
      <c r="BR176" s="7">
        <v>16500</v>
      </c>
      <c r="BS176" s="7">
        <v>0</v>
      </c>
      <c r="BT176" s="7">
        <v>461506</v>
      </c>
      <c r="BU176" s="7">
        <v>6943056</v>
      </c>
      <c r="BV176" s="31"/>
      <c r="BW176" s="7">
        <v>0</v>
      </c>
      <c r="BX176" s="31"/>
      <c r="BY176" s="7">
        <v>0</v>
      </c>
      <c r="BZ176" s="10">
        <v>6943056</v>
      </c>
      <c r="CB176" s="10">
        <v>146174</v>
      </c>
      <c r="CC176" s="10">
        <v>0</v>
      </c>
      <c r="CD176" s="10">
        <v>0</v>
      </c>
      <c r="CE176" s="31"/>
      <c r="CF176" s="10">
        <v>0</v>
      </c>
      <c r="CG176" s="10">
        <v>0</v>
      </c>
      <c r="CH176" s="10">
        <v>448438</v>
      </c>
      <c r="CI176" s="10">
        <v>1306104</v>
      </c>
      <c r="CJ176" s="10">
        <v>75736.5</v>
      </c>
      <c r="CK176" s="10">
        <v>0</v>
      </c>
      <c r="CL176" s="10">
        <v>0</v>
      </c>
      <c r="CM176" s="10">
        <v>5000</v>
      </c>
      <c r="CN176" s="10">
        <v>1981452.5</v>
      </c>
      <c r="CO176" s="31"/>
      <c r="CP176" s="31"/>
      <c r="CQ176" s="10">
        <v>3552.8373276902444</v>
      </c>
      <c r="CR176" s="10">
        <v>3552.8373276902444</v>
      </c>
      <c r="CS176" s="10">
        <v>1977899.6626723097</v>
      </c>
      <c r="CT176" s="10">
        <v>8920955.6626723092</v>
      </c>
      <c r="CU176" s="10">
        <v>4359828</v>
      </c>
      <c r="CV176" s="10">
        <v>0</v>
      </c>
      <c r="CW176" s="10">
        <v>4359828</v>
      </c>
      <c r="CX176" s="10">
        <v>0</v>
      </c>
      <c r="CY176" s="30">
        <v>0</v>
      </c>
      <c r="CZ176" s="10">
        <v>0</v>
      </c>
      <c r="DA176" s="10">
        <v>0</v>
      </c>
    </row>
    <row r="177" spans="1:105" s="6" customFormat="1" ht="13" x14ac:dyDescent="0.3">
      <c r="A177" s="27" t="s">
        <v>100</v>
      </c>
      <c r="B177" s="14">
        <v>1</v>
      </c>
      <c r="C177" s="28">
        <v>1</v>
      </c>
      <c r="D177" s="29">
        <v>44484</v>
      </c>
      <c r="E177" s="30">
        <v>0.99407879060222815</v>
      </c>
      <c r="F177" s="56">
        <v>1</v>
      </c>
      <c r="G177" s="56">
        <v>1</v>
      </c>
      <c r="H177" s="7">
        <v>865345.95502839214</v>
      </c>
      <c r="I177" s="7">
        <v>13621004.329999998</v>
      </c>
      <c r="J177" s="7">
        <v>169389.25</v>
      </c>
      <c r="K177" s="7">
        <v>94049.5</v>
      </c>
      <c r="L177" s="7">
        <v>293749.43999999994</v>
      </c>
      <c r="M177" s="7">
        <v>1589187.1700628663</v>
      </c>
      <c r="N177" s="7">
        <v>206091.18220995361</v>
      </c>
      <c r="O177" s="7">
        <v>0</v>
      </c>
      <c r="P177" s="55">
        <v>0</v>
      </c>
      <c r="Q177" s="7">
        <v>0</v>
      </c>
      <c r="R177" s="7">
        <v>0</v>
      </c>
      <c r="S177" s="7">
        <v>2352468.29</v>
      </c>
      <c r="T177" s="10">
        <v>19191285.117301207</v>
      </c>
      <c r="U177" s="31"/>
      <c r="V177" s="10">
        <v>110000</v>
      </c>
      <c r="W177" s="31"/>
      <c r="X177" s="10">
        <v>110000</v>
      </c>
      <c r="Y177" s="10">
        <v>19081285.117301207</v>
      </c>
      <c r="Z177" s="10">
        <v>377993</v>
      </c>
      <c r="AA177" s="10">
        <v>0</v>
      </c>
      <c r="AB177" s="10">
        <v>0</v>
      </c>
      <c r="AC177" s="31"/>
      <c r="AD177" s="7">
        <v>0</v>
      </c>
      <c r="AE177" s="10">
        <v>5382</v>
      </c>
      <c r="AF177" s="7">
        <v>755237.44405697437</v>
      </c>
      <c r="AG177" s="7">
        <v>2891948.1715714466</v>
      </c>
      <c r="AH177" s="55">
        <v>319254.39789701294</v>
      </c>
      <c r="AI177" s="10">
        <v>0</v>
      </c>
      <c r="AJ177" s="7">
        <v>0</v>
      </c>
      <c r="AK177" s="7">
        <v>1464313.7</v>
      </c>
      <c r="AL177" s="10">
        <v>5814128.713525434</v>
      </c>
      <c r="AM177" s="31"/>
      <c r="AN177" s="31"/>
      <c r="AO177" s="7">
        <v>271883.80876008363</v>
      </c>
      <c r="AP177" s="10">
        <v>271883.80876008363</v>
      </c>
      <c r="AQ177" s="10">
        <v>5542244.9047653507</v>
      </c>
      <c r="AR177" s="10">
        <v>24623530.022066556</v>
      </c>
      <c r="AS177" s="10">
        <v>15619900</v>
      </c>
      <c r="AT177" s="10">
        <v>0</v>
      </c>
      <c r="AU177" s="10">
        <v>15619900</v>
      </c>
      <c r="AV177" s="10">
        <v>0</v>
      </c>
      <c r="AW177" s="30">
        <v>0</v>
      </c>
      <c r="AX177" s="10">
        <v>0</v>
      </c>
      <c r="AY177" s="10">
        <v>0</v>
      </c>
      <c r="BA177" s="7">
        <v>0</v>
      </c>
      <c r="BB177" s="7">
        <v>15448098</v>
      </c>
      <c r="BC177" s="7">
        <v>23776984.561576247</v>
      </c>
      <c r="BD177" s="10">
        <v>8328886.5615762472</v>
      </c>
      <c r="BE177" s="10">
        <v>8328886.5615762472</v>
      </c>
      <c r="BF177" s="10">
        <v>0</v>
      </c>
      <c r="BG177" s="10">
        <v>110000</v>
      </c>
      <c r="BI177" s="7">
        <v>883359.74</v>
      </c>
      <c r="BJ177" s="7">
        <v>15269933.619999997</v>
      </c>
      <c r="BK177" s="7">
        <v>200440.58</v>
      </c>
      <c r="BL177" s="7">
        <v>15000</v>
      </c>
      <c r="BM177" s="7">
        <v>254118.5</v>
      </c>
      <c r="BN177" s="7">
        <v>1877656.5</v>
      </c>
      <c r="BO177" s="7">
        <v>0</v>
      </c>
      <c r="BP177" s="7">
        <v>0</v>
      </c>
      <c r="BQ177" s="55">
        <v>0</v>
      </c>
      <c r="BR177" s="7">
        <v>0</v>
      </c>
      <c r="BS177" s="7">
        <v>0</v>
      </c>
      <c r="BT177" s="7">
        <v>1852551.75</v>
      </c>
      <c r="BU177" s="7">
        <v>20353060.689999998</v>
      </c>
      <c r="BV177" s="31"/>
      <c r="BW177" s="7">
        <v>110000</v>
      </c>
      <c r="BX177" s="31"/>
      <c r="BY177" s="7">
        <v>110000</v>
      </c>
      <c r="BZ177" s="10">
        <v>20243060.689999998</v>
      </c>
      <c r="CB177" s="10">
        <v>478682</v>
      </c>
      <c r="CC177" s="10">
        <v>0</v>
      </c>
      <c r="CD177" s="10">
        <v>0</v>
      </c>
      <c r="CE177" s="31"/>
      <c r="CF177" s="10">
        <v>0</v>
      </c>
      <c r="CG177" s="10">
        <v>0</v>
      </c>
      <c r="CH177" s="10">
        <v>851670</v>
      </c>
      <c r="CI177" s="10">
        <v>3321127</v>
      </c>
      <c r="CJ177" s="10">
        <v>376691</v>
      </c>
      <c r="CK177" s="10">
        <v>0</v>
      </c>
      <c r="CL177" s="10">
        <v>0</v>
      </c>
      <c r="CM177" s="10">
        <v>1626511</v>
      </c>
      <c r="CN177" s="10">
        <v>6654681</v>
      </c>
      <c r="CO177" s="31"/>
      <c r="CP177" s="31"/>
      <c r="CQ177" s="10">
        <v>236724.54505489997</v>
      </c>
      <c r="CR177" s="10">
        <v>236724.54505489997</v>
      </c>
      <c r="CS177" s="10">
        <v>6417956.4549451005</v>
      </c>
      <c r="CT177" s="10">
        <v>26661017.1449451</v>
      </c>
      <c r="CU177" s="10">
        <v>16083653</v>
      </c>
      <c r="CV177" s="10">
        <v>0</v>
      </c>
      <c r="CW177" s="10">
        <v>16083653</v>
      </c>
      <c r="CX177" s="10">
        <v>0</v>
      </c>
      <c r="CY177" s="30">
        <v>0</v>
      </c>
      <c r="CZ177" s="10">
        <v>0</v>
      </c>
      <c r="DA177" s="10">
        <v>0</v>
      </c>
    </row>
    <row r="178" spans="1:105" s="6" customFormat="1" ht="13" x14ac:dyDescent="0.3">
      <c r="A178" s="27" t="s">
        <v>101</v>
      </c>
      <c r="B178" s="14">
        <v>1</v>
      </c>
      <c r="C178" s="28">
        <v>1</v>
      </c>
      <c r="D178" s="29">
        <v>44463</v>
      </c>
      <c r="E178" s="30">
        <v>1</v>
      </c>
      <c r="F178" s="56">
        <v>1</v>
      </c>
      <c r="G178" s="56">
        <v>1</v>
      </c>
      <c r="H178" s="7">
        <v>890192.5199999999</v>
      </c>
      <c r="I178" s="7">
        <v>27721254.099999994</v>
      </c>
      <c r="J178" s="7">
        <v>528512</v>
      </c>
      <c r="K178" s="7">
        <v>22151</v>
      </c>
      <c r="L178" s="7">
        <v>765552.71</v>
      </c>
      <c r="M178" s="7">
        <v>3475142.5000000009</v>
      </c>
      <c r="N178" s="7">
        <v>113319</v>
      </c>
      <c r="O178" s="7">
        <v>0</v>
      </c>
      <c r="P178" s="55">
        <v>0</v>
      </c>
      <c r="Q178" s="7">
        <v>77951</v>
      </c>
      <c r="R178" s="7">
        <v>0</v>
      </c>
      <c r="S178" s="7">
        <v>1334909.29</v>
      </c>
      <c r="T178" s="10">
        <v>34928984.119999997</v>
      </c>
      <c r="U178" s="31"/>
      <c r="V178" s="10">
        <v>0</v>
      </c>
      <c r="W178" s="31"/>
      <c r="X178" s="10">
        <v>0</v>
      </c>
      <c r="Y178" s="10">
        <v>34928984.119999997</v>
      </c>
      <c r="Z178" s="10">
        <v>320755</v>
      </c>
      <c r="AA178" s="10">
        <v>0</v>
      </c>
      <c r="AB178" s="10">
        <v>639</v>
      </c>
      <c r="AC178" s="31"/>
      <c r="AD178" s="7">
        <v>79708</v>
      </c>
      <c r="AE178" s="10">
        <v>0</v>
      </c>
      <c r="AF178" s="7">
        <v>1091675</v>
      </c>
      <c r="AG178" s="7">
        <v>3270473</v>
      </c>
      <c r="AH178" s="55">
        <v>633896</v>
      </c>
      <c r="AI178" s="10">
        <v>0</v>
      </c>
      <c r="AJ178" s="7">
        <v>0</v>
      </c>
      <c r="AK178" s="7">
        <v>68726</v>
      </c>
      <c r="AL178" s="10">
        <v>5465872</v>
      </c>
      <c r="AM178" s="31"/>
      <c r="AN178" s="31"/>
      <c r="AO178" s="7">
        <v>31958</v>
      </c>
      <c r="AP178" s="10">
        <v>31958</v>
      </c>
      <c r="AQ178" s="10">
        <v>5433914</v>
      </c>
      <c r="AR178" s="10">
        <v>40362898.119999997</v>
      </c>
      <c r="AS178" s="10">
        <v>28194225</v>
      </c>
      <c r="AT178" s="10">
        <v>0</v>
      </c>
      <c r="AU178" s="10">
        <v>28194225</v>
      </c>
      <c r="AV178" s="10">
        <v>0</v>
      </c>
      <c r="AW178" s="30">
        <v>0</v>
      </c>
      <c r="AX178" s="10">
        <v>0</v>
      </c>
      <c r="AY178" s="10">
        <v>0</v>
      </c>
      <c r="BA178" s="7">
        <v>152435</v>
      </c>
      <c r="BB178" s="7">
        <v>27465140</v>
      </c>
      <c r="BC178" s="7">
        <v>39406219.796828464</v>
      </c>
      <c r="BD178" s="10">
        <v>11941079.796828464</v>
      </c>
      <c r="BE178" s="10">
        <v>11788644.796828464</v>
      </c>
      <c r="BF178" s="10">
        <v>0</v>
      </c>
      <c r="BG178" s="10">
        <v>0</v>
      </c>
      <c r="BI178" s="7">
        <v>950541</v>
      </c>
      <c r="BJ178" s="7">
        <v>29043504</v>
      </c>
      <c r="BK178" s="7">
        <v>554756</v>
      </c>
      <c r="BL178" s="7">
        <v>18531</v>
      </c>
      <c r="BM178" s="7">
        <v>912641</v>
      </c>
      <c r="BN178" s="7">
        <v>4389317</v>
      </c>
      <c r="BO178" s="7">
        <v>77000</v>
      </c>
      <c r="BP178" s="7">
        <v>0</v>
      </c>
      <c r="BQ178" s="55">
        <v>0</v>
      </c>
      <c r="BR178" s="7">
        <v>45000</v>
      </c>
      <c r="BS178" s="7">
        <v>0</v>
      </c>
      <c r="BT178" s="7">
        <v>1216570</v>
      </c>
      <c r="BU178" s="7">
        <v>37207860</v>
      </c>
      <c r="BV178" s="31"/>
      <c r="BW178" s="7">
        <v>0</v>
      </c>
      <c r="BX178" s="31"/>
      <c r="BY178" s="7">
        <v>0</v>
      </c>
      <c r="BZ178" s="10">
        <v>37207860</v>
      </c>
      <c r="CB178" s="10">
        <v>325124</v>
      </c>
      <c r="CC178" s="10">
        <v>0</v>
      </c>
      <c r="CD178" s="10">
        <v>1105</v>
      </c>
      <c r="CE178" s="31"/>
      <c r="CF178" s="10">
        <v>83694</v>
      </c>
      <c r="CG178" s="10">
        <v>2856</v>
      </c>
      <c r="CH178" s="10">
        <v>1140527</v>
      </c>
      <c r="CI178" s="10">
        <v>3080691</v>
      </c>
      <c r="CJ178" s="10">
        <v>590685</v>
      </c>
      <c r="CK178" s="10">
        <v>0</v>
      </c>
      <c r="CL178" s="10">
        <v>0</v>
      </c>
      <c r="CM178" s="10">
        <v>127168</v>
      </c>
      <c r="CN178" s="10">
        <v>5351850</v>
      </c>
      <c r="CO178" s="31"/>
      <c r="CP178" s="31"/>
      <c r="CQ178" s="10">
        <v>86167.8</v>
      </c>
      <c r="CR178" s="10">
        <v>86167.8</v>
      </c>
      <c r="CS178" s="10">
        <v>5265682.2</v>
      </c>
      <c r="CT178" s="10">
        <v>42473542.200000003</v>
      </c>
      <c r="CU178" s="10">
        <v>28161684</v>
      </c>
      <c r="CV178" s="10">
        <v>0</v>
      </c>
      <c r="CW178" s="10">
        <v>28161684</v>
      </c>
      <c r="CX178" s="10">
        <v>0</v>
      </c>
      <c r="CY178" s="30">
        <v>0</v>
      </c>
      <c r="CZ178" s="10">
        <v>0</v>
      </c>
      <c r="DA178" s="10">
        <v>0</v>
      </c>
    </row>
    <row r="179" spans="1:105" s="6" customFormat="1" ht="13" x14ac:dyDescent="0.3">
      <c r="A179" s="27" t="s">
        <v>310</v>
      </c>
      <c r="B179" s="14">
        <v>1</v>
      </c>
      <c r="C179" s="28">
        <v>1</v>
      </c>
      <c r="D179" s="29">
        <v>44544</v>
      </c>
      <c r="E179" s="30">
        <v>1</v>
      </c>
      <c r="F179" s="56">
        <v>1</v>
      </c>
      <c r="G179" s="56">
        <v>1</v>
      </c>
      <c r="H179" s="7">
        <v>1794640</v>
      </c>
      <c r="I179" s="7">
        <v>47843788.799999997</v>
      </c>
      <c r="J179" s="7">
        <v>1183012</v>
      </c>
      <c r="K179" s="7">
        <v>0</v>
      </c>
      <c r="L179" s="7">
        <v>957737</v>
      </c>
      <c r="M179" s="7">
        <v>5998189</v>
      </c>
      <c r="N179" s="7">
        <v>5000</v>
      </c>
      <c r="O179" s="7">
        <v>438663</v>
      </c>
      <c r="P179" s="55">
        <v>0</v>
      </c>
      <c r="Q179" s="7">
        <v>0</v>
      </c>
      <c r="R179" s="7">
        <v>0</v>
      </c>
      <c r="S179" s="7">
        <v>867292</v>
      </c>
      <c r="T179" s="10">
        <v>59088321.799999997</v>
      </c>
      <c r="U179" s="31"/>
      <c r="V179" s="10">
        <v>0</v>
      </c>
      <c r="W179" s="31"/>
      <c r="X179" s="10">
        <v>0</v>
      </c>
      <c r="Y179" s="10">
        <v>59088321.799999997</v>
      </c>
      <c r="Z179" s="10">
        <v>0</v>
      </c>
      <c r="AA179" s="10">
        <v>231670</v>
      </c>
      <c r="AB179" s="10">
        <v>0</v>
      </c>
      <c r="AC179" s="31"/>
      <c r="AD179" s="7">
        <v>0</v>
      </c>
      <c r="AE179" s="10">
        <v>0</v>
      </c>
      <c r="AF179" s="7">
        <v>1846533</v>
      </c>
      <c r="AG179" s="7">
        <v>11761709</v>
      </c>
      <c r="AH179" s="55">
        <v>3063644</v>
      </c>
      <c r="AI179" s="10">
        <v>0</v>
      </c>
      <c r="AJ179" s="7">
        <v>0</v>
      </c>
      <c r="AK179" s="7">
        <v>8209367</v>
      </c>
      <c r="AL179" s="10">
        <v>25112923</v>
      </c>
      <c r="AM179" s="31"/>
      <c r="AN179" s="31"/>
      <c r="AO179" s="7">
        <v>1388418.5109389366</v>
      </c>
      <c r="AP179" s="10">
        <v>1388418.5109389366</v>
      </c>
      <c r="AQ179" s="10">
        <v>23724504.489061065</v>
      </c>
      <c r="AR179" s="10">
        <v>82812826.289061069</v>
      </c>
      <c r="AS179" s="10">
        <v>61250887</v>
      </c>
      <c r="AT179" s="10">
        <v>0</v>
      </c>
      <c r="AU179" s="10">
        <v>61250887</v>
      </c>
      <c r="AV179" s="10">
        <v>0</v>
      </c>
      <c r="AW179" s="30">
        <v>0</v>
      </c>
      <c r="AX179" s="10">
        <v>0</v>
      </c>
      <c r="AY179" s="10">
        <v>0</v>
      </c>
      <c r="BA179" s="7">
        <v>0</v>
      </c>
      <c r="BB179" s="7">
        <v>60220143</v>
      </c>
      <c r="BC179" s="7">
        <v>86678976.611978129</v>
      </c>
      <c r="BD179" s="10">
        <v>26458833.611978129</v>
      </c>
      <c r="BE179" s="10">
        <v>26458833.611978129</v>
      </c>
      <c r="BF179" s="10">
        <v>0</v>
      </c>
      <c r="BG179" s="10">
        <v>0</v>
      </c>
      <c r="BI179" s="7">
        <v>2272400</v>
      </c>
      <c r="BJ179" s="7">
        <v>49380324</v>
      </c>
      <c r="BK179" s="7">
        <v>1462326</v>
      </c>
      <c r="BL179" s="7">
        <v>0</v>
      </c>
      <c r="BM179" s="7">
        <v>1079783</v>
      </c>
      <c r="BN179" s="7">
        <v>5709117</v>
      </c>
      <c r="BO179" s="7">
        <v>125000</v>
      </c>
      <c r="BP179" s="7">
        <v>50000</v>
      </c>
      <c r="BQ179" s="55">
        <v>0</v>
      </c>
      <c r="BR179" s="7">
        <v>0</v>
      </c>
      <c r="BS179" s="7">
        <v>0</v>
      </c>
      <c r="BT179" s="7">
        <v>890000</v>
      </c>
      <c r="BU179" s="7">
        <v>60968950</v>
      </c>
      <c r="BV179" s="31"/>
      <c r="BW179" s="7">
        <v>0</v>
      </c>
      <c r="BX179" s="31"/>
      <c r="BY179" s="7">
        <v>0</v>
      </c>
      <c r="BZ179" s="10">
        <v>60968950</v>
      </c>
      <c r="CB179" s="10">
        <v>0</v>
      </c>
      <c r="CC179" s="10">
        <v>0</v>
      </c>
      <c r="CD179" s="10">
        <v>0</v>
      </c>
      <c r="CE179" s="31"/>
      <c r="CF179" s="10">
        <v>0</v>
      </c>
      <c r="CG179" s="10">
        <v>0</v>
      </c>
      <c r="CH179" s="10">
        <v>1987712</v>
      </c>
      <c r="CI179" s="10">
        <v>9511099</v>
      </c>
      <c r="CJ179" s="10">
        <v>5013668</v>
      </c>
      <c r="CK179" s="10">
        <v>0</v>
      </c>
      <c r="CL179" s="10">
        <v>0</v>
      </c>
      <c r="CM179" s="10">
        <v>7653217</v>
      </c>
      <c r="CN179" s="10">
        <v>24165696</v>
      </c>
      <c r="CO179" s="31"/>
      <c r="CP179" s="31"/>
      <c r="CQ179" s="10">
        <v>871467.30091109325</v>
      </c>
      <c r="CR179" s="10">
        <v>871467.30091109325</v>
      </c>
      <c r="CS179" s="10">
        <v>23294228.699088905</v>
      </c>
      <c r="CT179" s="10">
        <v>84263178.699088901</v>
      </c>
      <c r="CU179" s="10">
        <v>61086493</v>
      </c>
      <c r="CV179" s="10">
        <v>0</v>
      </c>
      <c r="CW179" s="10">
        <v>61086493</v>
      </c>
      <c r="CX179" s="10">
        <v>0</v>
      </c>
      <c r="CY179" s="30">
        <v>0</v>
      </c>
      <c r="CZ179" s="10">
        <v>0</v>
      </c>
      <c r="DA179" s="10">
        <v>0</v>
      </c>
    </row>
    <row r="180" spans="1:105" s="6" customFormat="1" ht="13" x14ac:dyDescent="0.3">
      <c r="A180" s="27" t="s">
        <v>102</v>
      </c>
      <c r="B180" s="14">
        <v>1</v>
      </c>
      <c r="C180" s="28">
        <v>1</v>
      </c>
      <c r="D180" s="29">
        <v>44470</v>
      </c>
      <c r="E180" s="30">
        <v>1</v>
      </c>
      <c r="F180" s="56">
        <v>1</v>
      </c>
      <c r="G180" s="56">
        <v>1</v>
      </c>
      <c r="H180" s="7">
        <v>809673.90999999992</v>
      </c>
      <c r="I180" s="7">
        <v>20506822.409999996</v>
      </c>
      <c r="J180" s="7">
        <v>527726.71</v>
      </c>
      <c r="K180" s="7">
        <v>167750.95000000001</v>
      </c>
      <c r="L180" s="7">
        <v>633442.97</v>
      </c>
      <c r="M180" s="7">
        <v>3081696.3100000005</v>
      </c>
      <c r="N180" s="7">
        <v>57568.7</v>
      </c>
      <c r="O180" s="7">
        <v>0</v>
      </c>
      <c r="P180" s="55">
        <v>0</v>
      </c>
      <c r="Q180" s="7">
        <v>0</v>
      </c>
      <c r="R180" s="7">
        <v>0</v>
      </c>
      <c r="S180" s="7">
        <v>1216770.0899999999</v>
      </c>
      <c r="T180" s="10">
        <v>27001452.049999997</v>
      </c>
      <c r="U180" s="31"/>
      <c r="V180" s="10">
        <v>0</v>
      </c>
      <c r="W180" s="31"/>
      <c r="X180" s="10">
        <v>0</v>
      </c>
      <c r="Y180" s="10">
        <v>27001452.049999997</v>
      </c>
      <c r="Z180" s="10">
        <v>129707</v>
      </c>
      <c r="AA180" s="10">
        <v>0</v>
      </c>
      <c r="AB180" s="10">
        <v>3675</v>
      </c>
      <c r="AC180" s="31"/>
      <c r="AD180" s="7">
        <v>0</v>
      </c>
      <c r="AE180" s="10">
        <v>256589</v>
      </c>
      <c r="AF180" s="7">
        <v>1622738</v>
      </c>
      <c r="AG180" s="7">
        <v>4250975</v>
      </c>
      <c r="AH180" s="55">
        <v>280507.5</v>
      </c>
      <c r="AI180" s="10">
        <v>0</v>
      </c>
      <c r="AJ180" s="7">
        <v>0</v>
      </c>
      <c r="AK180" s="7">
        <v>600704</v>
      </c>
      <c r="AL180" s="10">
        <v>7144895.5</v>
      </c>
      <c r="AM180" s="31"/>
      <c r="AN180" s="31"/>
      <c r="AO180" s="7">
        <v>89475.683232363765</v>
      </c>
      <c r="AP180" s="10">
        <v>89475.683232363765</v>
      </c>
      <c r="AQ180" s="10">
        <v>7055419.8167676367</v>
      </c>
      <c r="AR180" s="10">
        <v>34056871.86676763</v>
      </c>
      <c r="AS180" s="10">
        <v>27386711</v>
      </c>
      <c r="AT180" s="10">
        <v>0</v>
      </c>
      <c r="AU180" s="10">
        <v>27386711</v>
      </c>
      <c r="AV180" s="10">
        <v>0</v>
      </c>
      <c r="AW180" s="30">
        <v>0</v>
      </c>
      <c r="AX180" s="10">
        <v>0</v>
      </c>
      <c r="AY180" s="10">
        <v>0</v>
      </c>
      <c r="BA180" s="7">
        <v>4565.83</v>
      </c>
      <c r="BB180" s="7">
        <v>26696896</v>
      </c>
      <c r="BC180" s="7">
        <v>32516415.437668458</v>
      </c>
      <c r="BD180" s="10">
        <v>5819519.4376684576</v>
      </c>
      <c r="BE180" s="10">
        <v>5814953.6076684576</v>
      </c>
      <c r="BF180" s="10">
        <v>0</v>
      </c>
      <c r="BG180" s="10">
        <v>0</v>
      </c>
      <c r="BI180" s="7">
        <v>798720</v>
      </c>
      <c r="BJ180" s="7">
        <v>21226585</v>
      </c>
      <c r="BK180" s="7">
        <v>572066</v>
      </c>
      <c r="BL180" s="7">
        <v>0</v>
      </c>
      <c r="BM180" s="7">
        <v>675470</v>
      </c>
      <c r="BN180" s="7">
        <v>2788824</v>
      </c>
      <c r="BO180" s="7">
        <v>90500</v>
      </c>
      <c r="BP180" s="7">
        <v>0</v>
      </c>
      <c r="BQ180" s="55">
        <v>0</v>
      </c>
      <c r="BR180" s="7">
        <v>0</v>
      </c>
      <c r="BS180" s="7">
        <v>0</v>
      </c>
      <c r="BT180" s="7">
        <v>1396231</v>
      </c>
      <c r="BU180" s="7">
        <v>27548396</v>
      </c>
      <c r="BV180" s="31"/>
      <c r="BW180" s="7">
        <v>0</v>
      </c>
      <c r="BX180" s="31"/>
      <c r="BY180" s="7">
        <v>0</v>
      </c>
      <c r="BZ180" s="10">
        <v>27548396</v>
      </c>
      <c r="CB180" s="10">
        <v>132402</v>
      </c>
      <c r="CC180" s="10">
        <v>0</v>
      </c>
      <c r="CD180" s="10">
        <v>6137</v>
      </c>
      <c r="CE180" s="31"/>
      <c r="CF180" s="10">
        <v>0</v>
      </c>
      <c r="CG180" s="10">
        <v>254967</v>
      </c>
      <c r="CH180" s="10">
        <v>1700735</v>
      </c>
      <c r="CI180" s="10">
        <v>4804264</v>
      </c>
      <c r="CJ180" s="10">
        <v>359625</v>
      </c>
      <c r="CK180" s="10">
        <v>0</v>
      </c>
      <c r="CL180" s="10">
        <v>0</v>
      </c>
      <c r="CM180" s="10">
        <v>594321</v>
      </c>
      <c r="CN180" s="10">
        <v>7852451</v>
      </c>
      <c r="CO180" s="31"/>
      <c r="CP180" s="31"/>
      <c r="CQ180" s="10">
        <v>57478.438390110496</v>
      </c>
      <c r="CR180" s="10">
        <v>57478.438390110496</v>
      </c>
      <c r="CS180" s="10">
        <v>7794972.5616098894</v>
      </c>
      <c r="CT180" s="10">
        <v>35343368.561609887</v>
      </c>
      <c r="CU180" s="10">
        <v>27985641</v>
      </c>
      <c r="CV180" s="10">
        <v>0</v>
      </c>
      <c r="CW180" s="10">
        <v>27985641</v>
      </c>
      <c r="CX180" s="10">
        <v>0</v>
      </c>
      <c r="CY180" s="30">
        <v>0</v>
      </c>
      <c r="CZ180" s="10">
        <v>0</v>
      </c>
      <c r="DA180" s="10">
        <v>0</v>
      </c>
    </row>
    <row r="181" spans="1:105" s="6" customFormat="1" ht="13" x14ac:dyDescent="0.3">
      <c r="A181" s="27" t="s">
        <v>103</v>
      </c>
      <c r="B181" s="14">
        <v>1</v>
      </c>
      <c r="C181" s="28">
        <v>1</v>
      </c>
      <c r="D181" s="29">
        <v>44201</v>
      </c>
      <c r="E181" s="30">
        <v>1</v>
      </c>
      <c r="F181" s="56">
        <v>1</v>
      </c>
      <c r="G181" s="56">
        <v>1</v>
      </c>
      <c r="H181" s="7">
        <v>770737.50999999989</v>
      </c>
      <c r="I181" s="7">
        <v>28170228.609999996</v>
      </c>
      <c r="J181" s="7">
        <v>22131</v>
      </c>
      <c r="K181" s="7">
        <v>0</v>
      </c>
      <c r="L181" s="7">
        <v>471884.67</v>
      </c>
      <c r="M181" s="7">
        <v>326942.69999999995</v>
      </c>
      <c r="N181" s="7">
        <v>0</v>
      </c>
      <c r="O181" s="7">
        <v>18901</v>
      </c>
      <c r="P181" s="55">
        <v>0</v>
      </c>
      <c r="Q181" s="7">
        <v>0</v>
      </c>
      <c r="R181" s="7">
        <v>0</v>
      </c>
      <c r="S181" s="7">
        <v>2557902.06</v>
      </c>
      <c r="T181" s="10">
        <v>32338727.549999997</v>
      </c>
      <c r="U181" s="31"/>
      <c r="V181" s="10">
        <v>0</v>
      </c>
      <c r="W181" s="31"/>
      <c r="X181" s="10">
        <v>0</v>
      </c>
      <c r="Y181" s="10">
        <v>32338727.549999997</v>
      </c>
      <c r="Z181" s="10">
        <v>494143</v>
      </c>
      <c r="AA181" s="10">
        <v>0</v>
      </c>
      <c r="AB181" s="10">
        <v>618708</v>
      </c>
      <c r="AC181" s="31"/>
      <c r="AD181" s="7">
        <v>476010</v>
      </c>
      <c r="AE181" s="10">
        <v>3156401</v>
      </c>
      <c r="AF181" s="7">
        <v>1622830</v>
      </c>
      <c r="AG181" s="7">
        <v>5458533</v>
      </c>
      <c r="AH181" s="55">
        <v>2373073</v>
      </c>
      <c r="AI181" s="10">
        <v>0</v>
      </c>
      <c r="AJ181" s="7">
        <v>0</v>
      </c>
      <c r="AK181" s="7">
        <v>3205898</v>
      </c>
      <c r="AL181" s="10">
        <v>17405596</v>
      </c>
      <c r="AM181" s="31"/>
      <c r="AN181" s="31"/>
      <c r="AO181" s="7">
        <v>430421.4952211958</v>
      </c>
      <c r="AP181" s="10">
        <v>430421.4952211958</v>
      </c>
      <c r="AQ181" s="10">
        <v>16975174.504778802</v>
      </c>
      <c r="AR181" s="10">
        <v>49313902.054778799</v>
      </c>
      <c r="AS181" s="10">
        <v>43622947</v>
      </c>
      <c r="AT181" s="10">
        <v>0</v>
      </c>
      <c r="AU181" s="10">
        <v>43622947</v>
      </c>
      <c r="AV181" s="10">
        <v>0</v>
      </c>
      <c r="AW181" s="30">
        <v>0</v>
      </c>
      <c r="AX181" s="10">
        <v>0</v>
      </c>
      <c r="AY181" s="10">
        <v>0</v>
      </c>
      <c r="BA181" s="7">
        <v>1154</v>
      </c>
      <c r="BB181" s="7">
        <v>42200523</v>
      </c>
      <c r="BC181" s="7">
        <v>47059205.63646777</v>
      </c>
      <c r="BD181" s="10">
        <v>4858682.6364677697</v>
      </c>
      <c r="BE181" s="10">
        <v>4857528.6364677697</v>
      </c>
      <c r="BF181" s="10">
        <v>0</v>
      </c>
      <c r="BG181" s="10">
        <v>0</v>
      </c>
      <c r="BI181" s="7">
        <v>827656</v>
      </c>
      <c r="BJ181" s="7">
        <v>32418329</v>
      </c>
      <c r="BK181" s="7">
        <v>7000</v>
      </c>
      <c r="BL181" s="7">
        <v>0</v>
      </c>
      <c r="BM181" s="7">
        <v>923984</v>
      </c>
      <c r="BN181" s="7">
        <v>405691</v>
      </c>
      <c r="BO181" s="7">
        <v>0</v>
      </c>
      <c r="BP181" s="7">
        <v>19000</v>
      </c>
      <c r="BQ181" s="55">
        <v>0</v>
      </c>
      <c r="BR181" s="7">
        <v>0</v>
      </c>
      <c r="BS181" s="7">
        <v>0</v>
      </c>
      <c r="BT181" s="7">
        <v>2848339</v>
      </c>
      <c r="BU181" s="7">
        <v>37449999</v>
      </c>
      <c r="BV181" s="31"/>
      <c r="BW181" s="7">
        <v>0</v>
      </c>
      <c r="BX181" s="31"/>
      <c r="BY181" s="7">
        <v>0</v>
      </c>
      <c r="BZ181" s="10">
        <v>37449999</v>
      </c>
      <c r="CB181" s="10">
        <v>519215</v>
      </c>
      <c r="CC181" s="10">
        <v>0</v>
      </c>
      <c r="CD181" s="10">
        <v>650303</v>
      </c>
      <c r="CE181" s="31"/>
      <c r="CF181" s="10">
        <v>385880</v>
      </c>
      <c r="CG181" s="10">
        <v>3192364</v>
      </c>
      <c r="CH181" s="10">
        <v>1622830</v>
      </c>
      <c r="CI181" s="10">
        <v>5620366</v>
      </c>
      <c r="CJ181" s="10">
        <v>2407023</v>
      </c>
      <c r="CK181" s="10">
        <v>0</v>
      </c>
      <c r="CL181" s="10">
        <v>0</v>
      </c>
      <c r="CM181" s="10">
        <v>3418206</v>
      </c>
      <c r="CN181" s="10">
        <v>17816187</v>
      </c>
      <c r="CO181" s="31"/>
      <c r="CP181" s="31"/>
      <c r="CQ181" s="10">
        <v>320134.77794889052</v>
      </c>
      <c r="CR181" s="10">
        <v>320134.77794889052</v>
      </c>
      <c r="CS181" s="10">
        <v>17496052.22205111</v>
      </c>
      <c r="CT181" s="10">
        <v>54946051.222051114</v>
      </c>
      <c r="CU181" s="10">
        <v>44779595</v>
      </c>
      <c r="CV181" s="10">
        <v>0</v>
      </c>
      <c r="CW181" s="10">
        <v>44779595</v>
      </c>
      <c r="CX181" s="10">
        <v>0</v>
      </c>
      <c r="CY181" s="30">
        <v>0</v>
      </c>
      <c r="CZ181" s="10">
        <v>0</v>
      </c>
      <c r="DA181" s="10">
        <v>0</v>
      </c>
    </row>
    <row r="182" spans="1:105" s="6" customFormat="1" ht="13" x14ac:dyDescent="0.3">
      <c r="A182" s="27" t="s">
        <v>429</v>
      </c>
      <c r="B182" s="14">
        <v>0</v>
      </c>
      <c r="C182" s="28">
        <v>1</v>
      </c>
      <c r="D182" s="29">
        <v>44461</v>
      </c>
      <c r="E182" s="30" t="s">
        <v>292</v>
      </c>
      <c r="F182" s="56" t="s">
        <v>292</v>
      </c>
      <c r="G182" s="56" t="s">
        <v>292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55">
        <v>0</v>
      </c>
      <c r="Q182" s="7">
        <v>0</v>
      </c>
      <c r="R182" s="7">
        <v>0</v>
      </c>
      <c r="S182" s="7">
        <v>0</v>
      </c>
      <c r="T182" s="10">
        <v>0</v>
      </c>
      <c r="U182" s="31"/>
      <c r="V182" s="10">
        <v>0</v>
      </c>
      <c r="W182" s="31"/>
      <c r="X182" s="10">
        <v>0</v>
      </c>
      <c r="Y182" s="10">
        <v>0</v>
      </c>
      <c r="Z182" s="10">
        <v>0</v>
      </c>
      <c r="AA182" s="10">
        <v>0</v>
      </c>
      <c r="AB182" s="10">
        <v>0</v>
      </c>
      <c r="AC182" s="31"/>
      <c r="AD182" s="7">
        <v>0</v>
      </c>
      <c r="AE182" s="10">
        <v>0</v>
      </c>
      <c r="AF182" s="7">
        <v>0</v>
      </c>
      <c r="AG182" s="7">
        <v>0</v>
      </c>
      <c r="AH182" s="55">
        <v>0</v>
      </c>
      <c r="AI182" s="10">
        <v>0</v>
      </c>
      <c r="AJ182" s="7">
        <v>0</v>
      </c>
      <c r="AK182" s="7">
        <v>0</v>
      </c>
      <c r="AL182" s="10">
        <v>0</v>
      </c>
      <c r="AM182" s="31"/>
      <c r="AN182" s="31"/>
      <c r="AO182" s="7">
        <v>0</v>
      </c>
      <c r="AP182" s="10">
        <v>0</v>
      </c>
      <c r="AQ182" s="10">
        <v>0</v>
      </c>
      <c r="AR182" s="10">
        <v>0</v>
      </c>
      <c r="AS182" s="10">
        <v>113555</v>
      </c>
      <c r="AT182" s="10">
        <v>5963.1</v>
      </c>
      <c r="AU182" s="10">
        <v>119518.1</v>
      </c>
      <c r="AV182" s="10">
        <v>-119518.1</v>
      </c>
      <c r="AW182" s="30">
        <v>-1.0525128792215226</v>
      </c>
      <c r="AX182" s="10">
        <v>5677.75</v>
      </c>
      <c r="AY182" s="10">
        <v>-113840.35</v>
      </c>
      <c r="BA182" s="7">
        <v>0</v>
      </c>
      <c r="BB182" s="7">
        <v>125559.55</v>
      </c>
      <c r="BC182" s="7">
        <v>0</v>
      </c>
      <c r="BD182" s="10">
        <v>-125559.55</v>
      </c>
      <c r="BE182" s="10">
        <v>-125559.55</v>
      </c>
      <c r="BF182" s="10">
        <v>0</v>
      </c>
      <c r="BG182" s="10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55">
        <v>0</v>
      </c>
      <c r="BR182" s="7">
        <v>0</v>
      </c>
      <c r="BS182" s="7">
        <v>0</v>
      </c>
      <c r="BT182" s="7">
        <v>0</v>
      </c>
      <c r="BU182" s="7">
        <v>0</v>
      </c>
      <c r="BV182" s="31"/>
      <c r="BW182" s="7">
        <v>0</v>
      </c>
      <c r="BX182" s="31"/>
      <c r="BY182" s="7">
        <v>0</v>
      </c>
      <c r="BZ182" s="10">
        <v>0</v>
      </c>
      <c r="CB182" s="10">
        <v>0</v>
      </c>
      <c r="CC182" s="10">
        <v>0</v>
      </c>
      <c r="CD182" s="10">
        <v>0</v>
      </c>
      <c r="CE182" s="31"/>
      <c r="CF182" s="10">
        <v>0</v>
      </c>
      <c r="CG182" s="10">
        <v>0</v>
      </c>
      <c r="CH182" s="10">
        <v>0</v>
      </c>
      <c r="CI182" s="10">
        <v>0</v>
      </c>
      <c r="CJ182" s="10">
        <v>0</v>
      </c>
      <c r="CK182" s="10">
        <v>0</v>
      </c>
      <c r="CL182" s="10">
        <v>0</v>
      </c>
      <c r="CM182" s="10">
        <v>0</v>
      </c>
      <c r="CN182" s="10">
        <v>0</v>
      </c>
      <c r="CO182" s="31"/>
      <c r="CP182" s="31"/>
      <c r="CQ182" s="10">
        <v>0</v>
      </c>
      <c r="CR182" s="10">
        <v>0</v>
      </c>
      <c r="CS182" s="10">
        <v>0</v>
      </c>
      <c r="CT182" s="10">
        <v>0</v>
      </c>
      <c r="CU182" s="10">
        <v>104597</v>
      </c>
      <c r="CV182" s="10">
        <v>5677.75</v>
      </c>
      <c r="CW182" s="10">
        <v>110274.75</v>
      </c>
      <c r="CX182" s="10">
        <v>-110274.75</v>
      </c>
      <c r="CY182" s="30">
        <v>-1.0542821495836401</v>
      </c>
      <c r="CZ182" s="10">
        <v>5229.8500000000004</v>
      </c>
      <c r="DA182" s="10">
        <v>-105044.9</v>
      </c>
    </row>
    <row r="183" spans="1:105" s="6" customFormat="1" ht="13" x14ac:dyDescent="0.3">
      <c r="A183" s="27" t="s">
        <v>430</v>
      </c>
      <c r="B183" s="14">
        <v>0</v>
      </c>
      <c r="C183" s="28">
        <v>1</v>
      </c>
      <c r="D183" s="29">
        <v>44496</v>
      </c>
      <c r="E183" s="30" t="s">
        <v>292</v>
      </c>
      <c r="F183" s="56" t="s">
        <v>292</v>
      </c>
      <c r="G183" s="56" t="s">
        <v>292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55">
        <v>0</v>
      </c>
      <c r="Q183" s="7">
        <v>0</v>
      </c>
      <c r="R183" s="7">
        <v>0</v>
      </c>
      <c r="S183" s="7">
        <v>0</v>
      </c>
      <c r="T183" s="10">
        <v>0</v>
      </c>
      <c r="U183" s="31"/>
      <c r="V183" s="10">
        <v>0</v>
      </c>
      <c r="W183" s="31"/>
      <c r="X183" s="10">
        <v>0</v>
      </c>
      <c r="Y183" s="10">
        <v>0</v>
      </c>
      <c r="Z183" s="10">
        <v>0</v>
      </c>
      <c r="AA183" s="10">
        <v>0</v>
      </c>
      <c r="AB183" s="10">
        <v>0</v>
      </c>
      <c r="AC183" s="31"/>
      <c r="AD183" s="7">
        <v>0</v>
      </c>
      <c r="AE183" s="10">
        <v>0</v>
      </c>
      <c r="AF183" s="7">
        <v>0</v>
      </c>
      <c r="AG183" s="7">
        <v>0</v>
      </c>
      <c r="AH183" s="55">
        <v>0</v>
      </c>
      <c r="AI183" s="10">
        <v>0</v>
      </c>
      <c r="AJ183" s="7">
        <v>0</v>
      </c>
      <c r="AK183" s="7">
        <v>0</v>
      </c>
      <c r="AL183" s="10">
        <v>0</v>
      </c>
      <c r="AM183" s="31"/>
      <c r="AN183" s="31"/>
      <c r="AO183" s="7">
        <v>0</v>
      </c>
      <c r="AP183" s="10">
        <v>0</v>
      </c>
      <c r="AQ183" s="10">
        <v>0</v>
      </c>
      <c r="AR183" s="10">
        <v>0</v>
      </c>
      <c r="AS183" s="10">
        <v>146600</v>
      </c>
      <c r="AT183" s="10">
        <v>5749.25</v>
      </c>
      <c r="AU183" s="10">
        <v>152349.25</v>
      </c>
      <c r="AV183" s="10">
        <v>-152349.25</v>
      </c>
      <c r="AW183" s="30">
        <v>-1.0392172578444747</v>
      </c>
      <c r="AX183" s="10">
        <v>7330</v>
      </c>
      <c r="AY183" s="10">
        <v>-145019.25</v>
      </c>
      <c r="BA183" s="7">
        <v>0</v>
      </c>
      <c r="BB183" s="7">
        <v>120026.05</v>
      </c>
      <c r="BC183" s="7">
        <v>0</v>
      </c>
      <c r="BD183" s="10">
        <v>-120026.05</v>
      </c>
      <c r="BE183" s="10">
        <v>-120026.05</v>
      </c>
      <c r="BF183" s="10">
        <v>0</v>
      </c>
      <c r="BG183" s="10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55">
        <v>0</v>
      </c>
      <c r="BR183" s="7">
        <v>0</v>
      </c>
      <c r="BS183" s="7">
        <v>0</v>
      </c>
      <c r="BT183" s="7">
        <v>0</v>
      </c>
      <c r="BU183" s="7">
        <v>0</v>
      </c>
      <c r="BV183" s="31"/>
      <c r="BW183" s="7">
        <v>0</v>
      </c>
      <c r="BX183" s="31"/>
      <c r="BY183" s="7">
        <v>0</v>
      </c>
      <c r="BZ183" s="10">
        <v>0</v>
      </c>
      <c r="CB183" s="10">
        <v>0</v>
      </c>
      <c r="CC183" s="10">
        <v>0</v>
      </c>
      <c r="CD183" s="10">
        <v>0</v>
      </c>
      <c r="CE183" s="31"/>
      <c r="CF183" s="10">
        <v>0</v>
      </c>
      <c r="CG183" s="10">
        <v>0</v>
      </c>
      <c r="CH183" s="10">
        <v>0</v>
      </c>
      <c r="CI183" s="10">
        <v>0</v>
      </c>
      <c r="CJ183" s="10">
        <v>0</v>
      </c>
      <c r="CK183" s="10">
        <v>0</v>
      </c>
      <c r="CL183" s="10">
        <v>0</v>
      </c>
      <c r="CM183" s="10">
        <v>0</v>
      </c>
      <c r="CN183" s="10">
        <v>0</v>
      </c>
      <c r="CO183" s="31"/>
      <c r="CP183" s="31"/>
      <c r="CQ183" s="10">
        <v>0</v>
      </c>
      <c r="CR183" s="10">
        <v>0</v>
      </c>
      <c r="CS183" s="10">
        <v>0</v>
      </c>
      <c r="CT183" s="10">
        <v>0</v>
      </c>
      <c r="CU183" s="10">
        <v>144270</v>
      </c>
      <c r="CV183" s="10">
        <v>7330</v>
      </c>
      <c r="CW183" s="10">
        <v>151600</v>
      </c>
      <c r="CX183" s="10">
        <v>-151600</v>
      </c>
      <c r="CY183" s="30">
        <v>-1.0508075136896098</v>
      </c>
      <c r="CZ183" s="10">
        <v>7213.5</v>
      </c>
      <c r="DA183" s="10">
        <v>-144386.5</v>
      </c>
    </row>
    <row r="184" spans="1:105" s="6" customFormat="1" ht="13" x14ac:dyDescent="0.3">
      <c r="A184" s="27" t="s">
        <v>104</v>
      </c>
      <c r="B184" s="14">
        <v>1</v>
      </c>
      <c r="C184" s="28">
        <v>1</v>
      </c>
      <c r="D184" s="29">
        <v>44482</v>
      </c>
      <c r="E184" s="30">
        <v>1</v>
      </c>
      <c r="F184" s="56">
        <v>1</v>
      </c>
      <c r="G184" s="56">
        <v>1</v>
      </c>
      <c r="H184" s="7">
        <v>1723389</v>
      </c>
      <c r="I184" s="7">
        <v>52617153</v>
      </c>
      <c r="J184" s="7">
        <v>1293818</v>
      </c>
      <c r="K184" s="7">
        <v>0</v>
      </c>
      <c r="L184" s="7">
        <v>1395434</v>
      </c>
      <c r="M184" s="7">
        <v>6606674</v>
      </c>
      <c r="N184" s="7">
        <v>100995</v>
      </c>
      <c r="O184" s="7">
        <v>382556</v>
      </c>
      <c r="P184" s="55">
        <v>0</v>
      </c>
      <c r="Q184" s="7">
        <v>4526</v>
      </c>
      <c r="R184" s="7">
        <v>0</v>
      </c>
      <c r="S184" s="7">
        <v>10498101</v>
      </c>
      <c r="T184" s="10">
        <v>74622646</v>
      </c>
      <c r="U184" s="31"/>
      <c r="V184" s="10">
        <v>0</v>
      </c>
      <c r="W184" s="31"/>
      <c r="X184" s="10">
        <v>0</v>
      </c>
      <c r="Y184" s="10">
        <v>74622646</v>
      </c>
      <c r="Z184" s="10">
        <v>644782</v>
      </c>
      <c r="AA184" s="10">
        <v>0</v>
      </c>
      <c r="AB184" s="10">
        <v>0</v>
      </c>
      <c r="AC184" s="31"/>
      <c r="AD184" s="7">
        <v>208438</v>
      </c>
      <c r="AE184" s="10">
        <v>344221</v>
      </c>
      <c r="AF184" s="7">
        <v>3163754</v>
      </c>
      <c r="AG184" s="7">
        <v>7631524</v>
      </c>
      <c r="AH184" s="55">
        <v>2564912</v>
      </c>
      <c r="AI184" s="10">
        <v>0</v>
      </c>
      <c r="AJ184" s="7">
        <v>0</v>
      </c>
      <c r="AK184" s="7">
        <v>2184714</v>
      </c>
      <c r="AL184" s="10">
        <v>16742345</v>
      </c>
      <c r="AM184" s="31"/>
      <c r="AN184" s="31"/>
      <c r="AO184" s="7">
        <v>115867.89154830328</v>
      </c>
      <c r="AP184" s="10">
        <v>115867.89154830328</v>
      </c>
      <c r="AQ184" s="10">
        <v>16626477.108451696</v>
      </c>
      <c r="AR184" s="10">
        <v>91249123.108451694</v>
      </c>
      <c r="AS184" s="10">
        <v>88769466</v>
      </c>
      <c r="AT184" s="10">
        <v>0</v>
      </c>
      <c r="AU184" s="10">
        <v>88769466</v>
      </c>
      <c r="AV184" s="10">
        <v>0</v>
      </c>
      <c r="AW184" s="30">
        <v>0</v>
      </c>
      <c r="AX184" s="10">
        <v>0</v>
      </c>
      <c r="AY184" s="10">
        <v>0</v>
      </c>
      <c r="BA184" s="7">
        <v>271388</v>
      </c>
      <c r="BB184" s="7">
        <v>86487501</v>
      </c>
      <c r="BC184" s="7">
        <v>90805500.336410433</v>
      </c>
      <c r="BD184" s="10">
        <v>4317999.3364104331</v>
      </c>
      <c r="BE184" s="10">
        <v>4046611.3364104331</v>
      </c>
      <c r="BF184" s="10">
        <v>0</v>
      </c>
      <c r="BG184" s="10">
        <v>0</v>
      </c>
      <c r="BI184" s="7">
        <v>1791997</v>
      </c>
      <c r="BJ184" s="7">
        <v>56230480</v>
      </c>
      <c r="BK184" s="7">
        <v>1987557</v>
      </c>
      <c r="BL184" s="7">
        <v>0</v>
      </c>
      <c r="BM184" s="7">
        <v>1092084</v>
      </c>
      <c r="BN184" s="7">
        <v>7114438</v>
      </c>
      <c r="BO184" s="7">
        <v>111761</v>
      </c>
      <c r="BP184" s="7">
        <v>392600</v>
      </c>
      <c r="BQ184" s="55">
        <v>0</v>
      </c>
      <c r="BR184" s="7">
        <v>2727</v>
      </c>
      <c r="BS184" s="7">
        <v>0</v>
      </c>
      <c r="BT184" s="7">
        <v>7988096</v>
      </c>
      <c r="BU184" s="7">
        <v>76711740</v>
      </c>
      <c r="BV184" s="31"/>
      <c r="BW184" s="7">
        <v>0</v>
      </c>
      <c r="BX184" s="31"/>
      <c r="BY184" s="7">
        <v>0</v>
      </c>
      <c r="BZ184" s="10">
        <v>76711740</v>
      </c>
      <c r="CB184" s="10">
        <v>613384</v>
      </c>
      <c r="CC184" s="10">
        <v>0</v>
      </c>
      <c r="CD184" s="10">
        <v>0</v>
      </c>
      <c r="CE184" s="31"/>
      <c r="CF184" s="10">
        <v>201087</v>
      </c>
      <c r="CG184" s="10">
        <v>365593</v>
      </c>
      <c r="CH184" s="10">
        <v>3431558</v>
      </c>
      <c r="CI184" s="10">
        <v>7061540</v>
      </c>
      <c r="CJ184" s="10">
        <v>2312213</v>
      </c>
      <c r="CK184" s="10">
        <v>0</v>
      </c>
      <c r="CL184" s="10">
        <v>0</v>
      </c>
      <c r="CM184" s="10">
        <v>2548596</v>
      </c>
      <c r="CN184" s="10">
        <v>16533971</v>
      </c>
      <c r="CO184" s="31"/>
      <c r="CP184" s="31"/>
      <c r="CQ184" s="10">
        <v>402708.35511317011</v>
      </c>
      <c r="CR184" s="10">
        <v>402708.35511317011</v>
      </c>
      <c r="CS184" s="10">
        <v>16131262.644886829</v>
      </c>
      <c r="CT184" s="10">
        <v>92843002.644886822</v>
      </c>
      <c r="CU184" s="10">
        <v>89540204</v>
      </c>
      <c r="CV184" s="10">
        <v>0</v>
      </c>
      <c r="CW184" s="10">
        <v>89540204</v>
      </c>
      <c r="CX184" s="10">
        <v>0</v>
      </c>
      <c r="CY184" s="30">
        <v>0</v>
      </c>
      <c r="CZ184" s="10">
        <v>0</v>
      </c>
      <c r="DA184" s="10">
        <v>0</v>
      </c>
    </row>
    <row r="185" spans="1:105" s="6" customFormat="1" ht="13" x14ac:dyDescent="0.3">
      <c r="A185" s="27" t="s">
        <v>105</v>
      </c>
      <c r="B185" s="14">
        <v>1</v>
      </c>
      <c r="C185" s="28">
        <v>1</v>
      </c>
      <c r="D185" s="29">
        <v>44545</v>
      </c>
      <c r="E185" s="30">
        <v>1</v>
      </c>
      <c r="F185" s="56">
        <v>1</v>
      </c>
      <c r="G185" s="56">
        <v>1</v>
      </c>
      <c r="H185" s="7">
        <v>770531</v>
      </c>
      <c r="I185" s="7">
        <v>25070523.149999999</v>
      </c>
      <c r="J185" s="7">
        <v>598249</v>
      </c>
      <c r="K185" s="7">
        <v>0</v>
      </c>
      <c r="L185" s="7">
        <v>483807</v>
      </c>
      <c r="M185" s="7">
        <v>3024542</v>
      </c>
      <c r="N185" s="7">
        <v>92536</v>
      </c>
      <c r="O185" s="7">
        <v>0</v>
      </c>
      <c r="P185" s="55">
        <v>0</v>
      </c>
      <c r="Q185" s="7">
        <v>0</v>
      </c>
      <c r="R185" s="7">
        <v>0</v>
      </c>
      <c r="S185" s="7">
        <v>2309404</v>
      </c>
      <c r="T185" s="10">
        <v>32349592.149999999</v>
      </c>
      <c r="U185" s="31"/>
      <c r="V185" s="10">
        <v>0</v>
      </c>
      <c r="W185" s="31"/>
      <c r="X185" s="10">
        <v>0</v>
      </c>
      <c r="Y185" s="10">
        <v>32349592.149999999</v>
      </c>
      <c r="Z185" s="10">
        <v>244880</v>
      </c>
      <c r="AA185" s="10">
        <v>0</v>
      </c>
      <c r="AB185" s="10">
        <v>0</v>
      </c>
      <c r="AC185" s="31"/>
      <c r="AD185" s="7">
        <v>0</v>
      </c>
      <c r="AE185" s="10">
        <v>35902</v>
      </c>
      <c r="AF185" s="7">
        <v>2225242</v>
      </c>
      <c r="AG185" s="7">
        <v>4723263</v>
      </c>
      <c r="AH185" s="55">
        <v>1700000</v>
      </c>
      <c r="AI185" s="10">
        <v>0</v>
      </c>
      <c r="AJ185" s="7">
        <v>564667</v>
      </c>
      <c r="AK185" s="7">
        <v>1325289.49</v>
      </c>
      <c r="AL185" s="10">
        <v>10819243.49</v>
      </c>
      <c r="AM185" s="31"/>
      <c r="AN185" s="31"/>
      <c r="AO185" s="7">
        <v>316327.09969220834</v>
      </c>
      <c r="AP185" s="10">
        <v>316327.09969220834</v>
      </c>
      <c r="AQ185" s="10">
        <v>10502916.390307792</v>
      </c>
      <c r="AR185" s="10">
        <v>42852508.54030779</v>
      </c>
      <c r="AS185" s="10">
        <v>36199011</v>
      </c>
      <c r="AT185" s="10">
        <v>0</v>
      </c>
      <c r="AU185" s="10">
        <v>36199011</v>
      </c>
      <c r="AV185" s="10">
        <v>0</v>
      </c>
      <c r="AW185" s="30">
        <v>0</v>
      </c>
      <c r="AX185" s="10">
        <v>0</v>
      </c>
      <c r="AY185" s="10">
        <v>0</v>
      </c>
      <c r="BA185" s="7">
        <v>0</v>
      </c>
      <c r="BB185" s="7">
        <v>34946763</v>
      </c>
      <c r="BC185" s="7">
        <v>43628323.917698041</v>
      </c>
      <c r="BD185" s="10">
        <v>8681560.9176980406</v>
      </c>
      <c r="BE185" s="10">
        <v>8681560.9176980406</v>
      </c>
      <c r="BF185" s="10">
        <v>0</v>
      </c>
      <c r="BG185" s="10">
        <v>0</v>
      </c>
      <c r="BI185" s="7">
        <v>972252</v>
      </c>
      <c r="BJ185" s="7">
        <v>26607770</v>
      </c>
      <c r="BK185" s="7">
        <v>637847</v>
      </c>
      <c r="BL185" s="7">
        <v>0</v>
      </c>
      <c r="BM185" s="7">
        <v>749972</v>
      </c>
      <c r="BN185" s="7">
        <v>3352473</v>
      </c>
      <c r="BO185" s="7">
        <v>100000</v>
      </c>
      <c r="BP185" s="7">
        <v>0</v>
      </c>
      <c r="BQ185" s="55">
        <v>0</v>
      </c>
      <c r="BR185" s="7">
        <v>0</v>
      </c>
      <c r="BS185" s="7">
        <v>0</v>
      </c>
      <c r="BT185" s="7">
        <v>2413329</v>
      </c>
      <c r="BU185" s="7">
        <v>34833643</v>
      </c>
      <c r="BV185" s="31"/>
      <c r="BW185" s="7">
        <v>0</v>
      </c>
      <c r="BX185" s="31"/>
      <c r="BY185" s="7">
        <v>0</v>
      </c>
      <c r="BZ185" s="10">
        <v>34833643</v>
      </c>
      <c r="CB185" s="10">
        <v>305003</v>
      </c>
      <c r="CC185" s="10">
        <v>0</v>
      </c>
      <c r="CD185" s="10">
        <v>0</v>
      </c>
      <c r="CE185" s="31"/>
      <c r="CF185" s="10">
        <v>0</v>
      </c>
      <c r="CG185" s="10">
        <v>0</v>
      </c>
      <c r="CH185" s="10">
        <v>2272471</v>
      </c>
      <c r="CI185" s="10">
        <v>4922692</v>
      </c>
      <c r="CJ185" s="10">
        <v>1700000</v>
      </c>
      <c r="CK185" s="10">
        <v>0</v>
      </c>
      <c r="CL185" s="10">
        <v>50250</v>
      </c>
      <c r="CM185" s="10">
        <v>1206934</v>
      </c>
      <c r="CN185" s="10">
        <v>10457350</v>
      </c>
      <c r="CO185" s="31"/>
      <c r="CP185" s="31"/>
      <c r="CQ185" s="10">
        <v>194059.93392334518</v>
      </c>
      <c r="CR185" s="10">
        <v>194059.93392334518</v>
      </c>
      <c r="CS185" s="10">
        <v>10263290.066076655</v>
      </c>
      <c r="CT185" s="10">
        <v>45096933.066076651</v>
      </c>
      <c r="CU185" s="10">
        <v>37158860</v>
      </c>
      <c r="CV185" s="10">
        <v>0</v>
      </c>
      <c r="CW185" s="10">
        <v>37158860</v>
      </c>
      <c r="CX185" s="10">
        <v>0</v>
      </c>
      <c r="CY185" s="30">
        <v>0</v>
      </c>
      <c r="CZ185" s="10">
        <v>0</v>
      </c>
      <c r="DA185" s="10">
        <v>0</v>
      </c>
    </row>
    <row r="186" spans="1:105" s="6" customFormat="1" ht="13" x14ac:dyDescent="0.3">
      <c r="A186" s="27" t="s">
        <v>431</v>
      </c>
      <c r="B186" s="14">
        <v>0</v>
      </c>
      <c r="C186" s="28">
        <v>0</v>
      </c>
      <c r="D186" s="29"/>
      <c r="E186" s="30" t="s">
        <v>292</v>
      </c>
      <c r="F186" s="56" t="s">
        <v>292</v>
      </c>
      <c r="G186" s="56" t="s">
        <v>292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55">
        <v>0</v>
      </c>
      <c r="Q186" s="7">
        <v>0</v>
      </c>
      <c r="R186" s="7">
        <v>0</v>
      </c>
      <c r="S186" s="7">
        <v>0</v>
      </c>
      <c r="T186" s="10">
        <v>0</v>
      </c>
      <c r="U186" s="31"/>
      <c r="V186" s="10">
        <v>0</v>
      </c>
      <c r="W186" s="31"/>
      <c r="X186" s="10">
        <v>0</v>
      </c>
      <c r="Y186" s="10">
        <v>0</v>
      </c>
      <c r="Z186" s="10">
        <v>0</v>
      </c>
      <c r="AA186" s="10">
        <v>0</v>
      </c>
      <c r="AB186" s="10">
        <v>0</v>
      </c>
      <c r="AC186" s="31"/>
      <c r="AD186" s="7">
        <v>0</v>
      </c>
      <c r="AE186" s="10">
        <v>0</v>
      </c>
      <c r="AF186" s="7">
        <v>0</v>
      </c>
      <c r="AG186" s="7">
        <v>0</v>
      </c>
      <c r="AH186" s="55">
        <v>0</v>
      </c>
      <c r="AI186" s="10">
        <v>0</v>
      </c>
      <c r="AJ186" s="7">
        <v>0</v>
      </c>
      <c r="AK186" s="7">
        <v>0</v>
      </c>
      <c r="AL186" s="10">
        <v>0</v>
      </c>
      <c r="AM186" s="31"/>
      <c r="AN186" s="31"/>
      <c r="AO186" s="7">
        <v>0</v>
      </c>
      <c r="AP186" s="10">
        <v>0</v>
      </c>
      <c r="AQ186" s="10">
        <v>0</v>
      </c>
      <c r="AR186" s="10">
        <v>0</v>
      </c>
      <c r="AS186" s="10">
        <v>49478</v>
      </c>
      <c r="AT186" s="10">
        <v>2373.35</v>
      </c>
      <c r="AU186" s="10">
        <v>51851.35</v>
      </c>
      <c r="AV186" s="10">
        <v>-51851.35</v>
      </c>
      <c r="AW186" s="30">
        <v>-1.0479677836614252</v>
      </c>
      <c r="AX186" s="10">
        <v>2473.9</v>
      </c>
      <c r="AY186" s="10">
        <v>-49377.45</v>
      </c>
      <c r="BA186" s="7">
        <v>0</v>
      </c>
      <c r="BB186" s="7">
        <v>50327.3</v>
      </c>
      <c r="BC186" s="7">
        <v>0</v>
      </c>
      <c r="BD186" s="10">
        <v>-50327.3</v>
      </c>
      <c r="BE186" s="10">
        <v>-50327.3</v>
      </c>
      <c r="BF186" s="10">
        <v>0</v>
      </c>
      <c r="BG186" s="10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55">
        <v>0</v>
      </c>
      <c r="BR186" s="7">
        <v>0</v>
      </c>
      <c r="BS186" s="7">
        <v>0</v>
      </c>
      <c r="BT186" s="7">
        <v>0</v>
      </c>
      <c r="BU186" s="7">
        <v>0</v>
      </c>
      <c r="BV186" s="31"/>
      <c r="BW186" s="7">
        <v>0</v>
      </c>
      <c r="BX186" s="31"/>
      <c r="BY186" s="7">
        <v>0</v>
      </c>
      <c r="BZ186" s="10">
        <v>0</v>
      </c>
      <c r="CB186" s="10">
        <v>0</v>
      </c>
      <c r="CC186" s="10">
        <v>0</v>
      </c>
      <c r="CD186" s="10">
        <v>0</v>
      </c>
      <c r="CE186" s="31"/>
      <c r="CF186" s="10">
        <v>0</v>
      </c>
      <c r="CG186" s="10">
        <v>0</v>
      </c>
      <c r="CH186" s="10">
        <v>0</v>
      </c>
      <c r="CI186" s="10">
        <v>0</v>
      </c>
      <c r="CJ186" s="10">
        <v>0</v>
      </c>
      <c r="CK186" s="10">
        <v>0</v>
      </c>
      <c r="CL186" s="10">
        <v>0</v>
      </c>
      <c r="CM186" s="10">
        <v>0</v>
      </c>
      <c r="CN186" s="10">
        <v>0</v>
      </c>
      <c r="CO186" s="31"/>
      <c r="CP186" s="31"/>
      <c r="CQ186" s="10">
        <v>0</v>
      </c>
      <c r="CR186" s="10">
        <v>0</v>
      </c>
      <c r="CS186" s="10">
        <v>0</v>
      </c>
      <c r="CT186" s="10">
        <v>0</v>
      </c>
      <c r="CU186" s="10">
        <v>50298</v>
      </c>
      <c r="CV186" s="10">
        <v>2473.9</v>
      </c>
      <c r="CW186" s="10">
        <v>52771.9</v>
      </c>
      <c r="CX186" s="10">
        <v>-52771.9</v>
      </c>
      <c r="CY186" s="30">
        <v>-1.0491848582448606</v>
      </c>
      <c r="CZ186" s="10">
        <v>2514.9</v>
      </c>
      <c r="DA186" s="10">
        <v>-50257</v>
      </c>
    </row>
    <row r="187" spans="1:105" s="6" customFormat="1" ht="13" x14ac:dyDescent="0.3">
      <c r="A187" s="27" t="s">
        <v>106</v>
      </c>
      <c r="B187" s="14">
        <v>1</v>
      </c>
      <c r="C187" s="28">
        <v>1</v>
      </c>
      <c r="D187" s="29">
        <v>44469</v>
      </c>
      <c r="E187" s="30">
        <v>1</v>
      </c>
      <c r="F187" s="56">
        <v>1</v>
      </c>
      <c r="G187" s="56">
        <v>1</v>
      </c>
      <c r="H187" s="7">
        <v>518318</v>
      </c>
      <c r="I187" s="7">
        <v>8630307</v>
      </c>
      <c r="J187" s="7">
        <v>189667</v>
      </c>
      <c r="K187" s="7">
        <v>191549</v>
      </c>
      <c r="L187" s="7">
        <v>61073</v>
      </c>
      <c r="M187" s="7">
        <v>939255</v>
      </c>
      <c r="N187" s="7">
        <v>32684</v>
      </c>
      <c r="O187" s="7">
        <v>1395745</v>
      </c>
      <c r="P187" s="55">
        <v>182662</v>
      </c>
      <c r="Q187" s="7">
        <v>0</v>
      </c>
      <c r="R187" s="7">
        <v>0</v>
      </c>
      <c r="S187" s="7">
        <v>459918</v>
      </c>
      <c r="T187" s="10">
        <v>12601178</v>
      </c>
      <c r="U187" s="31"/>
      <c r="V187" s="10">
        <v>0</v>
      </c>
      <c r="W187" s="31"/>
      <c r="X187" s="10">
        <v>0</v>
      </c>
      <c r="Y187" s="10">
        <v>12601178</v>
      </c>
      <c r="Z187" s="10">
        <v>88050</v>
      </c>
      <c r="AA187" s="10">
        <v>0</v>
      </c>
      <c r="AB187" s="10">
        <v>3914</v>
      </c>
      <c r="AC187" s="31"/>
      <c r="AD187" s="7">
        <v>164800</v>
      </c>
      <c r="AE187" s="10">
        <v>25750</v>
      </c>
      <c r="AF187" s="7">
        <v>0</v>
      </c>
      <c r="AG187" s="7">
        <v>0</v>
      </c>
      <c r="AH187" s="55">
        <v>0</v>
      </c>
      <c r="AI187" s="10">
        <v>0</v>
      </c>
      <c r="AJ187" s="7">
        <v>0</v>
      </c>
      <c r="AK187" s="7">
        <v>35549</v>
      </c>
      <c r="AL187" s="10">
        <v>318063</v>
      </c>
      <c r="AM187" s="31"/>
      <c r="AN187" s="31"/>
      <c r="AO187" s="7">
        <v>474.72867407303744</v>
      </c>
      <c r="AP187" s="10">
        <v>474.72867407303744</v>
      </c>
      <c r="AQ187" s="10">
        <v>317588.27132592694</v>
      </c>
      <c r="AR187" s="10">
        <v>12918766.271325927</v>
      </c>
      <c r="AS187" s="10">
        <v>7452115</v>
      </c>
      <c r="AT187" s="10">
        <v>0</v>
      </c>
      <c r="AU187" s="10">
        <v>7452115</v>
      </c>
      <c r="AV187" s="10">
        <v>0</v>
      </c>
      <c r="AW187" s="30">
        <v>0</v>
      </c>
      <c r="AX187" s="10">
        <v>0</v>
      </c>
      <c r="AY187" s="10">
        <v>0</v>
      </c>
      <c r="BA187" s="7">
        <v>13350</v>
      </c>
      <c r="BB187" s="7">
        <v>7179689</v>
      </c>
      <c r="BC187" s="7">
        <v>12459518.344994798</v>
      </c>
      <c r="BD187" s="10">
        <v>5279829.3449947983</v>
      </c>
      <c r="BE187" s="10">
        <v>5266479.3449947983</v>
      </c>
      <c r="BF187" s="10">
        <v>0</v>
      </c>
      <c r="BG187" s="10">
        <v>0</v>
      </c>
      <c r="BI187" s="7">
        <v>609897</v>
      </c>
      <c r="BJ187" s="7">
        <v>8539005</v>
      </c>
      <c r="BK187" s="7">
        <v>213078</v>
      </c>
      <c r="BL187" s="7">
        <v>88107</v>
      </c>
      <c r="BM187" s="7">
        <v>51950</v>
      </c>
      <c r="BN187" s="7">
        <v>1004606</v>
      </c>
      <c r="BO187" s="7">
        <v>47000</v>
      </c>
      <c r="BP187" s="7">
        <v>1531678</v>
      </c>
      <c r="BQ187" s="55">
        <v>309210</v>
      </c>
      <c r="BR187" s="7">
        <v>36820</v>
      </c>
      <c r="BS187" s="7">
        <v>0</v>
      </c>
      <c r="BT187" s="7">
        <v>196925</v>
      </c>
      <c r="BU187" s="7">
        <v>12628276</v>
      </c>
      <c r="BV187" s="31"/>
      <c r="BW187" s="7">
        <v>0</v>
      </c>
      <c r="BX187" s="31"/>
      <c r="BY187" s="7">
        <v>0</v>
      </c>
      <c r="BZ187" s="10">
        <v>12628276</v>
      </c>
      <c r="CB187" s="10">
        <v>99441</v>
      </c>
      <c r="CC187" s="10">
        <v>0</v>
      </c>
      <c r="CD187" s="10">
        <v>5000</v>
      </c>
      <c r="CE187" s="31"/>
      <c r="CF187" s="10">
        <v>169744</v>
      </c>
      <c r="CG187" s="10">
        <v>26523</v>
      </c>
      <c r="CH187" s="10">
        <v>0</v>
      </c>
      <c r="CI187" s="10">
        <v>0</v>
      </c>
      <c r="CJ187" s="10">
        <v>0</v>
      </c>
      <c r="CK187" s="10">
        <v>0</v>
      </c>
      <c r="CL187" s="10">
        <v>0</v>
      </c>
      <c r="CM187" s="10">
        <v>17861</v>
      </c>
      <c r="CN187" s="10">
        <v>318569</v>
      </c>
      <c r="CO187" s="31"/>
      <c r="CP187" s="31"/>
      <c r="CQ187" s="10">
        <v>409.21203280677435</v>
      </c>
      <c r="CR187" s="10">
        <v>409.21203280677435</v>
      </c>
      <c r="CS187" s="10">
        <v>318159.78796719323</v>
      </c>
      <c r="CT187" s="10">
        <v>12946435.787967194</v>
      </c>
      <c r="CU187" s="10">
        <v>7400837</v>
      </c>
      <c r="CV187" s="10">
        <v>0</v>
      </c>
      <c r="CW187" s="10">
        <v>7400837</v>
      </c>
      <c r="CX187" s="10">
        <v>0</v>
      </c>
      <c r="CY187" s="30">
        <v>0</v>
      </c>
      <c r="CZ187" s="10">
        <v>0</v>
      </c>
      <c r="DA187" s="10">
        <v>0</v>
      </c>
    </row>
    <row r="188" spans="1:105" s="6" customFormat="1" ht="13" x14ac:dyDescent="0.3">
      <c r="A188" s="27" t="s">
        <v>107</v>
      </c>
      <c r="B188" s="14">
        <v>1</v>
      </c>
      <c r="C188" s="28">
        <v>1</v>
      </c>
      <c r="D188" s="29">
        <v>44470</v>
      </c>
      <c r="E188" s="30">
        <v>1</v>
      </c>
      <c r="F188" s="56">
        <v>1</v>
      </c>
      <c r="G188" s="56">
        <v>1</v>
      </c>
      <c r="H188" s="7">
        <v>1397441.3599999999</v>
      </c>
      <c r="I188" s="7">
        <v>39106082.493000001</v>
      </c>
      <c r="J188" s="7">
        <v>765256.85</v>
      </c>
      <c r="K188" s="7">
        <v>0</v>
      </c>
      <c r="L188" s="7">
        <v>821295.88000000012</v>
      </c>
      <c r="M188" s="7">
        <v>3492119.7099999995</v>
      </c>
      <c r="N188" s="7">
        <v>905.7</v>
      </c>
      <c r="O188" s="7">
        <v>5744</v>
      </c>
      <c r="P188" s="55">
        <v>0</v>
      </c>
      <c r="Q188" s="7">
        <v>132381</v>
      </c>
      <c r="R188" s="7">
        <v>0</v>
      </c>
      <c r="S188" s="7">
        <v>3606386</v>
      </c>
      <c r="T188" s="10">
        <v>49327612.993000008</v>
      </c>
      <c r="U188" s="31"/>
      <c r="V188" s="10">
        <v>0</v>
      </c>
      <c r="W188" s="31"/>
      <c r="X188" s="10">
        <v>0</v>
      </c>
      <c r="Y188" s="10">
        <v>49327612.993000008</v>
      </c>
      <c r="Z188" s="10">
        <v>370367</v>
      </c>
      <c r="AA188" s="10">
        <v>0</v>
      </c>
      <c r="AB188" s="10">
        <v>19770</v>
      </c>
      <c r="AC188" s="31"/>
      <c r="AD188" s="7">
        <v>85150</v>
      </c>
      <c r="AE188" s="10">
        <v>637844</v>
      </c>
      <c r="AF188" s="7">
        <v>3266343</v>
      </c>
      <c r="AG188" s="7">
        <v>7053089</v>
      </c>
      <c r="AH188" s="55">
        <v>609530.22</v>
      </c>
      <c r="AI188" s="10">
        <v>0</v>
      </c>
      <c r="AJ188" s="7">
        <v>0</v>
      </c>
      <c r="AK188" s="7">
        <v>2890561</v>
      </c>
      <c r="AL188" s="10">
        <v>14932654.220000001</v>
      </c>
      <c r="AM188" s="31"/>
      <c r="AN188" s="31"/>
      <c r="AO188" s="7">
        <v>394968.28199375473</v>
      </c>
      <c r="AP188" s="10">
        <v>394968.28199375473</v>
      </c>
      <c r="AQ188" s="10">
        <v>14537685.938006246</v>
      </c>
      <c r="AR188" s="10">
        <v>63865298.931006253</v>
      </c>
      <c r="AS188" s="10">
        <v>56604614</v>
      </c>
      <c r="AT188" s="10">
        <v>0</v>
      </c>
      <c r="AU188" s="10">
        <v>56604614</v>
      </c>
      <c r="AV188" s="10">
        <v>0</v>
      </c>
      <c r="AW188" s="30">
        <v>0</v>
      </c>
      <c r="AX188" s="10">
        <v>0</v>
      </c>
      <c r="AY188" s="10">
        <v>0</v>
      </c>
      <c r="BA188" s="7">
        <v>65747</v>
      </c>
      <c r="BB188" s="7">
        <v>52148898</v>
      </c>
      <c r="BC188" s="7">
        <v>60915894.800820798</v>
      </c>
      <c r="BD188" s="10">
        <v>8766996.8008207977</v>
      </c>
      <c r="BE188" s="10">
        <v>8701249.8008207977</v>
      </c>
      <c r="BF188" s="10">
        <v>0</v>
      </c>
      <c r="BG188" s="10">
        <v>0</v>
      </c>
      <c r="BI188" s="7">
        <v>1568107</v>
      </c>
      <c r="BJ188" s="7">
        <v>43166408</v>
      </c>
      <c r="BK188" s="7">
        <v>778374</v>
      </c>
      <c r="BL188" s="7">
        <v>0</v>
      </c>
      <c r="BM188" s="7">
        <v>681000</v>
      </c>
      <c r="BN188" s="7">
        <v>3402019</v>
      </c>
      <c r="BO188" s="7">
        <v>5000</v>
      </c>
      <c r="BP188" s="7">
        <v>5000</v>
      </c>
      <c r="BQ188" s="55">
        <v>0</v>
      </c>
      <c r="BR188" s="7">
        <v>0</v>
      </c>
      <c r="BS188" s="7">
        <v>0</v>
      </c>
      <c r="BT188" s="7">
        <v>3078537</v>
      </c>
      <c r="BU188" s="7">
        <v>52684445</v>
      </c>
      <c r="BV188" s="31"/>
      <c r="BW188" s="7">
        <v>0</v>
      </c>
      <c r="BX188" s="31"/>
      <c r="BY188" s="7">
        <v>0</v>
      </c>
      <c r="BZ188" s="10">
        <v>52684445</v>
      </c>
      <c r="CB188" s="10">
        <v>430192</v>
      </c>
      <c r="CC188" s="10">
        <v>0</v>
      </c>
      <c r="CD188" s="10">
        <v>20067</v>
      </c>
      <c r="CE188" s="31"/>
      <c r="CF188" s="10">
        <v>85151</v>
      </c>
      <c r="CG188" s="10">
        <v>683520</v>
      </c>
      <c r="CH188" s="10">
        <v>3498961</v>
      </c>
      <c r="CI188" s="10">
        <v>7546232</v>
      </c>
      <c r="CJ188" s="10">
        <v>754039.5</v>
      </c>
      <c r="CK188" s="10">
        <v>0</v>
      </c>
      <c r="CL188" s="10">
        <v>0</v>
      </c>
      <c r="CM188" s="10">
        <v>3265770</v>
      </c>
      <c r="CN188" s="10">
        <v>16283932.5</v>
      </c>
      <c r="CO188" s="31"/>
      <c r="CP188" s="31"/>
      <c r="CQ188" s="10">
        <v>683506.53641186049</v>
      </c>
      <c r="CR188" s="10">
        <v>683506.53641186049</v>
      </c>
      <c r="CS188" s="10">
        <v>15600425.963588139</v>
      </c>
      <c r="CT188" s="10">
        <v>68284870.963588133</v>
      </c>
      <c r="CU188" s="10">
        <v>58526188</v>
      </c>
      <c r="CV188" s="10">
        <v>0</v>
      </c>
      <c r="CW188" s="10">
        <v>58526188</v>
      </c>
      <c r="CX188" s="10">
        <v>0</v>
      </c>
      <c r="CY188" s="30">
        <v>0</v>
      </c>
      <c r="CZ188" s="10">
        <v>0</v>
      </c>
      <c r="DA188" s="10">
        <v>0</v>
      </c>
    </row>
    <row r="189" spans="1:105" s="6" customFormat="1" ht="13" x14ac:dyDescent="0.3">
      <c r="A189" s="27" t="s">
        <v>108</v>
      </c>
      <c r="B189" s="14">
        <v>1</v>
      </c>
      <c r="C189" s="28">
        <v>1</v>
      </c>
      <c r="D189" s="29">
        <v>44470</v>
      </c>
      <c r="E189" s="30">
        <v>1</v>
      </c>
      <c r="F189" s="56">
        <v>1</v>
      </c>
      <c r="G189" s="56">
        <v>1</v>
      </c>
      <c r="H189" s="7">
        <v>672537</v>
      </c>
      <c r="I189" s="7">
        <v>15991751</v>
      </c>
      <c r="J189" s="7">
        <v>293030</v>
      </c>
      <c r="K189" s="7">
        <v>0</v>
      </c>
      <c r="L189" s="7">
        <v>468828</v>
      </c>
      <c r="M189" s="7">
        <v>2481474</v>
      </c>
      <c r="N189" s="7">
        <v>117710</v>
      </c>
      <c r="O189" s="7">
        <v>0</v>
      </c>
      <c r="P189" s="55">
        <v>0</v>
      </c>
      <c r="Q189" s="7">
        <v>0</v>
      </c>
      <c r="R189" s="7">
        <v>0</v>
      </c>
      <c r="S189" s="7">
        <v>1494690</v>
      </c>
      <c r="T189" s="10">
        <v>21520020</v>
      </c>
      <c r="U189" s="31"/>
      <c r="V189" s="10">
        <v>0</v>
      </c>
      <c r="W189" s="31"/>
      <c r="X189" s="10">
        <v>0</v>
      </c>
      <c r="Y189" s="10">
        <v>21520020</v>
      </c>
      <c r="Z189" s="10">
        <v>111172</v>
      </c>
      <c r="AA189" s="10">
        <v>115000</v>
      </c>
      <c r="AB189" s="10">
        <v>11667</v>
      </c>
      <c r="AC189" s="31"/>
      <c r="AD189" s="7">
        <v>0</v>
      </c>
      <c r="AE189" s="10">
        <v>56619</v>
      </c>
      <c r="AF189" s="7">
        <v>992974</v>
      </c>
      <c r="AG189" s="7">
        <v>2874896</v>
      </c>
      <c r="AH189" s="55">
        <v>921603</v>
      </c>
      <c r="AI189" s="10">
        <v>0</v>
      </c>
      <c r="AJ189" s="7">
        <v>0</v>
      </c>
      <c r="AK189" s="7">
        <v>607379</v>
      </c>
      <c r="AL189" s="10">
        <v>5691310</v>
      </c>
      <c r="AM189" s="31"/>
      <c r="AN189" s="31"/>
      <c r="AO189" s="7">
        <v>82136.898986721222</v>
      </c>
      <c r="AP189" s="10">
        <v>82136.898986721222</v>
      </c>
      <c r="AQ189" s="10">
        <v>5609173.1010132786</v>
      </c>
      <c r="AR189" s="10">
        <v>27129193.10101328</v>
      </c>
      <c r="AS189" s="10">
        <v>19675592</v>
      </c>
      <c r="AT189" s="10">
        <v>0</v>
      </c>
      <c r="AU189" s="10">
        <v>19675592</v>
      </c>
      <c r="AV189" s="10">
        <v>0</v>
      </c>
      <c r="AW189" s="30">
        <v>0</v>
      </c>
      <c r="AX189" s="10">
        <v>0</v>
      </c>
      <c r="AY189" s="10">
        <v>0</v>
      </c>
      <c r="BA189" s="7">
        <v>89785</v>
      </c>
      <c r="BB189" s="7">
        <v>19134295</v>
      </c>
      <c r="BC189" s="7">
        <v>27522508.65226116</v>
      </c>
      <c r="BD189" s="10">
        <v>8388213.6522611603</v>
      </c>
      <c r="BE189" s="10">
        <v>8298428.6522611603</v>
      </c>
      <c r="BF189" s="10">
        <v>0</v>
      </c>
      <c r="BG189" s="10">
        <v>0</v>
      </c>
      <c r="BI189" s="7">
        <v>713588</v>
      </c>
      <c r="BJ189" s="7">
        <v>16330876</v>
      </c>
      <c r="BK189" s="7">
        <v>268039</v>
      </c>
      <c r="BL189" s="7">
        <v>1000</v>
      </c>
      <c r="BM189" s="7">
        <v>514399</v>
      </c>
      <c r="BN189" s="7">
        <v>1856750</v>
      </c>
      <c r="BO189" s="7">
        <v>22000</v>
      </c>
      <c r="BP189" s="7">
        <v>0</v>
      </c>
      <c r="BQ189" s="55">
        <v>0</v>
      </c>
      <c r="BR189" s="7">
        <v>0</v>
      </c>
      <c r="BS189" s="7">
        <v>0</v>
      </c>
      <c r="BT189" s="7">
        <v>1831080</v>
      </c>
      <c r="BU189" s="7">
        <v>21537732</v>
      </c>
      <c r="BV189" s="31"/>
      <c r="BW189" s="7">
        <v>55000</v>
      </c>
      <c r="BX189" s="31"/>
      <c r="BY189" s="7">
        <v>55000</v>
      </c>
      <c r="BZ189" s="10">
        <v>21482732</v>
      </c>
      <c r="CB189" s="10">
        <v>129203</v>
      </c>
      <c r="CC189" s="10">
        <v>115000</v>
      </c>
      <c r="CD189" s="10">
        <v>11667</v>
      </c>
      <c r="CE189" s="31"/>
      <c r="CF189" s="10">
        <v>0</v>
      </c>
      <c r="CG189" s="10">
        <v>62681</v>
      </c>
      <c r="CH189" s="10">
        <v>1080018</v>
      </c>
      <c r="CI189" s="10">
        <v>3148596</v>
      </c>
      <c r="CJ189" s="10">
        <v>1038747</v>
      </c>
      <c r="CK189" s="10">
        <v>0</v>
      </c>
      <c r="CL189" s="10">
        <v>0</v>
      </c>
      <c r="CM189" s="10">
        <v>609280</v>
      </c>
      <c r="CN189" s="10">
        <v>6195192</v>
      </c>
      <c r="CO189" s="31"/>
      <c r="CP189" s="31"/>
      <c r="CQ189" s="10">
        <v>51392.715619051582</v>
      </c>
      <c r="CR189" s="10">
        <v>51392.715619051582</v>
      </c>
      <c r="CS189" s="10">
        <v>6143799.2843809482</v>
      </c>
      <c r="CT189" s="10">
        <v>27626531.28438095</v>
      </c>
      <c r="CU189" s="10">
        <v>19976867</v>
      </c>
      <c r="CV189" s="10">
        <v>0</v>
      </c>
      <c r="CW189" s="10">
        <v>19976867</v>
      </c>
      <c r="CX189" s="10">
        <v>0</v>
      </c>
      <c r="CY189" s="30">
        <v>0</v>
      </c>
      <c r="CZ189" s="10">
        <v>0</v>
      </c>
      <c r="DA189" s="10">
        <v>0</v>
      </c>
    </row>
    <row r="190" spans="1:105" s="6" customFormat="1" ht="13" x14ac:dyDescent="0.3">
      <c r="A190" s="27" t="s">
        <v>109</v>
      </c>
      <c r="B190" s="14">
        <v>1</v>
      </c>
      <c r="C190" s="28">
        <v>1</v>
      </c>
      <c r="D190" s="29">
        <v>44502</v>
      </c>
      <c r="E190" s="30">
        <v>1</v>
      </c>
      <c r="F190" s="56">
        <v>1</v>
      </c>
      <c r="G190" s="56">
        <v>1</v>
      </c>
      <c r="H190" s="7">
        <v>653923.4800000001</v>
      </c>
      <c r="I190" s="7">
        <v>12456925.58</v>
      </c>
      <c r="J190" s="7">
        <v>231320.18999999997</v>
      </c>
      <c r="K190" s="7">
        <v>103481.99</v>
      </c>
      <c r="L190" s="7">
        <v>322685.29000000004</v>
      </c>
      <c r="M190" s="7">
        <v>1454804.66</v>
      </c>
      <c r="N190" s="7">
        <v>0</v>
      </c>
      <c r="O190" s="7">
        <v>0</v>
      </c>
      <c r="P190" s="55">
        <v>0</v>
      </c>
      <c r="Q190" s="7">
        <v>11697</v>
      </c>
      <c r="R190" s="7">
        <v>0</v>
      </c>
      <c r="S190" s="7">
        <v>729818.6</v>
      </c>
      <c r="T190" s="10">
        <v>15964656.790000001</v>
      </c>
      <c r="U190" s="31"/>
      <c r="V190" s="10">
        <v>0</v>
      </c>
      <c r="W190" s="31"/>
      <c r="X190" s="10">
        <v>0</v>
      </c>
      <c r="Y190" s="10">
        <v>15964656.790000001</v>
      </c>
      <c r="Z190" s="10">
        <v>314076.77234182932</v>
      </c>
      <c r="AA190" s="10">
        <v>1194.5999999999999</v>
      </c>
      <c r="AB190" s="10">
        <v>668.43</v>
      </c>
      <c r="AC190" s="31"/>
      <c r="AD190" s="7">
        <v>0</v>
      </c>
      <c r="AE190" s="10">
        <v>85440.27</v>
      </c>
      <c r="AF190" s="7">
        <v>696038</v>
      </c>
      <c r="AG190" s="7">
        <v>2075875</v>
      </c>
      <c r="AH190" s="55">
        <v>472359</v>
      </c>
      <c r="AI190" s="10">
        <v>70440</v>
      </c>
      <c r="AJ190" s="7">
        <v>0</v>
      </c>
      <c r="AK190" s="7">
        <v>317256</v>
      </c>
      <c r="AL190" s="10">
        <v>4033348.0723418295</v>
      </c>
      <c r="AM190" s="31"/>
      <c r="AN190" s="31"/>
      <c r="AO190" s="7">
        <v>30580.741009636953</v>
      </c>
      <c r="AP190" s="10">
        <v>30580.741009636953</v>
      </c>
      <c r="AQ190" s="10">
        <v>4002767.3313321928</v>
      </c>
      <c r="AR190" s="10">
        <v>19967424.121332195</v>
      </c>
      <c r="AS190" s="10">
        <v>13507883</v>
      </c>
      <c r="AT190" s="10">
        <v>0</v>
      </c>
      <c r="AU190" s="10">
        <v>13507883</v>
      </c>
      <c r="AV190" s="10">
        <v>0</v>
      </c>
      <c r="AW190" s="30">
        <v>0</v>
      </c>
      <c r="AX190" s="10">
        <v>0</v>
      </c>
      <c r="AY190" s="10">
        <v>0</v>
      </c>
      <c r="BA190" s="7">
        <v>34984.93</v>
      </c>
      <c r="BB190" s="7">
        <v>13443900</v>
      </c>
      <c r="BC190" s="7">
        <v>19427649.254989672</v>
      </c>
      <c r="BD190" s="10">
        <v>5983749.2549896725</v>
      </c>
      <c r="BE190" s="10">
        <v>5948764.3249896728</v>
      </c>
      <c r="BF190" s="10">
        <v>0</v>
      </c>
      <c r="BG190" s="10">
        <v>0</v>
      </c>
      <c r="BI190" s="7">
        <v>612642.34</v>
      </c>
      <c r="BJ190" s="7">
        <v>12944385.099999998</v>
      </c>
      <c r="BK190" s="7">
        <v>226575.12</v>
      </c>
      <c r="BL190" s="7">
        <v>6652</v>
      </c>
      <c r="BM190" s="7">
        <v>310923.8</v>
      </c>
      <c r="BN190" s="7">
        <v>1480556.1199999999</v>
      </c>
      <c r="BO190" s="7">
        <v>0</v>
      </c>
      <c r="BP190" s="7">
        <v>0</v>
      </c>
      <c r="BQ190" s="55">
        <v>0</v>
      </c>
      <c r="BR190" s="7">
        <v>60000</v>
      </c>
      <c r="BS190" s="7">
        <v>0</v>
      </c>
      <c r="BT190" s="7">
        <v>766483.63</v>
      </c>
      <c r="BU190" s="7">
        <v>16408218.109999998</v>
      </c>
      <c r="BV190" s="31"/>
      <c r="BW190" s="7">
        <v>0</v>
      </c>
      <c r="BX190" s="31"/>
      <c r="BY190" s="7">
        <v>0</v>
      </c>
      <c r="BZ190" s="10">
        <v>16408218.109999998</v>
      </c>
      <c r="CB190" s="10">
        <v>396663</v>
      </c>
      <c r="CC190" s="10">
        <v>1195</v>
      </c>
      <c r="CD190" s="10">
        <v>8496</v>
      </c>
      <c r="CE190" s="31"/>
      <c r="CF190" s="10">
        <v>0</v>
      </c>
      <c r="CG190" s="10">
        <v>25880</v>
      </c>
      <c r="CH190" s="10">
        <v>696038</v>
      </c>
      <c r="CI190" s="10">
        <v>2047745</v>
      </c>
      <c r="CJ190" s="10">
        <v>472359</v>
      </c>
      <c r="CK190" s="10">
        <v>71213</v>
      </c>
      <c r="CL190" s="10">
        <v>19833</v>
      </c>
      <c r="CM190" s="10">
        <v>283454</v>
      </c>
      <c r="CN190" s="10">
        <v>4022876</v>
      </c>
      <c r="CO190" s="31"/>
      <c r="CP190" s="31"/>
      <c r="CQ190" s="10">
        <v>36839.896757321752</v>
      </c>
      <c r="CR190" s="10">
        <v>36839.896757321752</v>
      </c>
      <c r="CS190" s="10">
        <v>3986036.1032426781</v>
      </c>
      <c r="CT190" s="10">
        <v>20394254.213242676</v>
      </c>
      <c r="CU190" s="10">
        <v>13958306</v>
      </c>
      <c r="CV190" s="10">
        <v>0</v>
      </c>
      <c r="CW190" s="10">
        <v>13958306</v>
      </c>
      <c r="CX190" s="10">
        <v>0</v>
      </c>
      <c r="CY190" s="30">
        <v>0</v>
      </c>
      <c r="CZ190" s="10">
        <v>0</v>
      </c>
      <c r="DA190" s="10">
        <v>0</v>
      </c>
    </row>
    <row r="191" spans="1:105" s="6" customFormat="1" ht="13" x14ac:dyDescent="0.3">
      <c r="A191" s="27" t="s">
        <v>432</v>
      </c>
      <c r="B191" s="14">
        <v>0</v>
      </c>
      <c r="C191" s="28">
        <v>1</v>
      </c>
      <c r="D191" s="29">
        <v>44575</v>
      </c>
      <c r="E191" s="30" t="s">
        <v>292</v>
      </c>
      <c r="F191" s="56" t="s">
        <v>292</v>
      </c>
      <c r="G191" s="56" t="s">
        <v>292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55">
        <v>0</v>
      </c>
      <c r="Q191" s="7">
        <v>0</v>
      </c>
      <c r="R191" s="7">
        <v>0</v>
      </c>
      <c r="S191" s="7">
        <v>0</v>
      </c>
      <c r="T191" s="10">
        <v>0</v>
      </c>
      <c r="U191" s="31"/>
      <c r="V191" s="10">
        <v>0</v>
      </c>
      <c r="W191" s="31"/>
      <c r="X191" s="10">
        <v>0</v>
      </c>
      <c r="Y191" s="10">
        <v>0</v>
      </c>
      <c r="Z191" s="10">
        <v>0</v>
      </c>
      <c r="AA191" s="10">
        <v>0</v>
      </c>
      <c r="AB191" s="10">
        <v>0</v>
      </c>
      <c r="AC191" s="31"/>
      <c r="AD191" s="7">
        <v>0</v>
      </c>
      <c r="AE191" s="10">
        <v>0</v>
      </c>
      <c r="AF191" s="7">
        <v>0</v>
      </c>
      <c r="AG191" s="7">
        <v>0</v>
      </c>
      <c r="AH191" s="55">
        <v>0</v>
      </c>
      <c r="AI191" s="10">
        <v>0</v>
      </c>
      <c r="AJ191" s="7">
        <v>0</v>
      </c>
      <c r="AK191" s="7">
        <v>168822</v>
      </c>
      <c r="AL191" s="10">
        <v>168822</v>
      </c>
      <c r="AM191" s="31"/>
      <c r="AN191" s="31"/>
      <c r="AO191" s="7">
        <v>0</v>
      </c>
      <c r="AP191" s="10">
        <v>0</v>
      </c>
      <c r="AQ191" s="10">
        <v>168822</v>
      </c>
      <c r="AR191" s="10">
        <v>168822</v>
      </c>
      <c r="AS191" s="10">
        <v>104605</v>
      </c>
      <c r="AT191" s="10">
        <v>6006.2000000000007</v>
      </c>
      <c r="AU191" s="10">
        <v>110611.2</v>
      </c>
      <c r="AV191" s="10">
        <v>0</v>
      </c>
      <c r="AW191" s="30">
        <v>0</v>
      </c>
      <c r="AX191" s="10">
        <v>0</v>
      </c>
      <c r="AY191" s="10">
        <v>0</v>
      </c>
      <c r="BA191" s="7">
        <v>0</v>
      </c>
      <c r="BB191" s="7">
        <v>120124</v>
      </c>
      <c r="BC191" s="7">
        <v>101765</v>
      </c>
      <c r="BD191" s="10">
        <v>-18359</v>
      </c>
      <c r="BE191" s="10">
        <v>-18359</v>
      </c>
      <c r="BF191" s="10">
        <v>0</v>
      </c>
      <c r="BG191" s="10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55">
        <v>0</v>
      </c>
      <c r="BR191" s="7">
        <v>0</v>
      </c>
      <c r="BS191" s="7">
        <v>0</v>
      </c>
      <c r="BT191" s="7">
        <v>0</v>
      </c>
      <c r="BU191" s="7">
        <v>0</v>
      </c>
      <c r="BV191" s="31"/>
      <c r="BW191" s="7">
        <v>0</v>
      </c>
      <c r="BX191" s="31"/>
      <c r="BY191" s="7">
        <v>0</v>
      </c>
      <c r="BZ191" s="10">
        <v>0</v>
      </c>
      <c r="CB191" s="10">
        <v>0</v>
      </c>
      <c r="CC191" s="10">
        <v>0</v>
      </c>
      <c r="CD191" s="10">
        <v>0</v>
      </c>
      <c r="CE191" s="31"/>
      <c r="CF191" s="10">
        <v>0</v>
      </c>
      <c r="CG191" s="10">
        <v>0</v>
      </c>
      <c r="CH191" s="10">
        <v>0</v>
      </c>
      <c r="CI191" s="10">
        <v>0</v>
      </c>
      <c r="CJ191" s="10">
        <v>0</v>
      </c>
      <c r="CK191" s="10">
        <v>0</v>
      </c>
      <c r="CL191" s="10">
        <v>0</v>
      </c>
      <c r="CM191" s="10">
        <v>192772</v>
      </c>
      <c r="CN191" s="10">
        <v>192772</v>
      </c>
      <c r="CO191" s="31"/>
      <c r="CP191" s="31"/>
      <c r="CQ191" s="10">
        <v>0</v>
      </c>
      <c r="CR191" s="10">
        <v>0</v>
      </c>
      <c r="CS191" s="10">
        <v>192772</v>
      </c>
      <c r="CT191" s="10">
        <v>192772</v>
      </c>
      <c r="CU191" s="10">
        <v>128114</v>
      </c>
      <c r="CV191" s="10">
        <v>0</v>
      </c>
      <c r="CW191" s="10">
        <v>128114</v>
      </c>
      <c r="CX191" s="10">
        <v>0</v>
      </c>
      <c r="CY191" s="30">
        <v>0</v>
      </c>
      <c r="CZ191" s="10">
        <v>0</v>
      </c>
      <c r="DA191" s="10">
        <v>0</v>
      </c>
    </row>
    <row r="192" spans="1:105" s="6" customFormat="1" ht="13" x14ac:dyDescent="0.3">
      <c r="A192" s="27" t="s">
        <v>110</v>
      </c>
      <c r="B192" s="14">
        <v>1</v>
      </c>
      <c r="C192" s="28">
        <v>1</v>
      </c>
      <c r="D192" s="29">
        <v>44473</v>
      </c>
      <c r="E192" s="30">
        <v>1</v>
      </c>
      <c r="F192" s="56">
        <v>1</v>
      </c>
      <c r="G192" s="56">
        <v>1</v>
      </c>
      <c r="H192" s="7">
        <v>2179828</v>
      </c>
      <c r="I192" s="7">
        <v>40206163.370000005</v>
      </c>
      <c r="J192" s="7">
        <v>753671</v>
      </c>
      <c r="K192" s="7">
        <v>89219</v>
      </c>
      <c r="L192" s="7">
        <v>955610</v>
      </c>
      <c r="M192" s="7">
        <v>3723366</v>
      </c>
      <c r="N192" s="7">
        <v>107314</v>
      </c>
      <c r="O192" s="7">
        <v>0</v>
      </c>
      <c r="P192" s="55">
        <v>0</v>
      </c>
      <c r="Q192" s="7">
        <v>0</v>
      </c>
      <c r="R192" s="7">
        <v>0</v>
      </c>
      <c r="S192" s="7">
        <v>3006599</v>
      </c>
      <c r="T192" s="10">
        <v>51021770.370000005</v>
      </c>
      <c r="U192" s="31"/>
      <c r="V192" s="10">
        <v>0</v>
      </c>
      <c r="W192" s="31"/>
      <c r="X192" s="10">
        <v>0</v>
      </c>
      <c r="Y192" s="10">
        <v>51021770.370000005</v>
      </c>
      <c r="Z192" s="10">
        <v>235715</v>
      </c>
      <c r="AA192" s="10">
        <v>0</v>
      </c>
      <c r="AB192" s="10">
        <v>0</v>
      </c>
      <c r="AC192" s="31"/>
      <c r="AD192" s="7">
        <v>0</v>
      </c>
      <c r="AE192" s="10">
        <v>1517341</v>
      </c>
      <c r="AF192" s="7">
        <v>1287846</v>
      </c>
      <c r="AG192" s="7">
        <v>8460713</v>
      </c>
      <c r="AH192" s="55">
        <v>582895.56000000006</v>
      </c>
      <c r="AI192" s="10">
        <v>0</v>
      </c>
      <c r="AJ192" s="7">
        <v>0</v>
      </c>
      <c r="AK192" s="7">
        <v>136491</v>
      </c>
      <c r="AL192" s="10">
        <v>12221001.560000001</v>
      </c>
      <c r="AM192" s="31"/>
      <c r="AN192" s="31"/>
      <c r="AO192" s="7">
        <v>48794</v>
      </c>
      <c r="AP192" s="10">
        <v>48794</v>
      </c>
      <c r="AQ192" s="10">
        <v>12172207.560000001</v>
      </c>
      <c r="AR192" s="10">
        <v>63193977.930000007</v>
      </c>
      <c r="AS192" s="10">
        <v>46914153</v>
      </c>
      <c r="AT192" s="10">
        <v>0</v>
      </c>
      <c r="AU192" s="10">
        <v>46914153</v>
      </c>
      <c r="AV192" s="10">
        <v>0</v>
      </c>
      <c r="AW192" s="30">
        <v>0</v>
      </c>
      <c r="AX192" s="10">
        <v>0</v>
      </c>
      <c r="AY192" s="10">
        <v>0</v>
      </c>
      <c r="BA192" s="7">
        <v>0</v>
      </c>
      <c r="BB192" s="7">
        <v>44479926</v>
      </c>
      <c r="BC192" s="7">
        <v>62016333.31084083</v>
      </c>
      <c r="BD192" s="10">
        <v>17536407.31084083</v>
      </c>
      <c r="BE192" s="10">
        <v>17536407.31084083</v>
      </c>
      <c r="BF192" s="10">
        <v>0</v>
      </c>
      <c r="BG192" s="10">
        <v>0</v>
      </c>
      <c r="BI192" s="7">
        <v>1575994</v>
      </c>
      <c r="BJ192" s="7">
        <v>42199816</v>
      </c>
      <c r="BK192" s="7">
        <v>785659</v>
      </c>
      <c r="BL192" s="7">
        <v>145962</v>
      </c>
      <c r="BM192" s="7">
        <v>983505</v>
      </c>
      <c r="BN192" s="7">
        <v>4115898</v>
      </c>
      <c r="BO192" s="7">
        <v>65000</v>
      </c>
      <c r="BP192" s="7">
        <v>0</v>
      </c>
      <c r="BQ192" s="55">
        <v>0</v>
      </c>
      <c r="BR192" s="7">
        <v>0</v>
      </c>
      <c r="BS192" s="7">
        <v>0</v>
      </c>
      <c r="BT192" s="7">
        <v>3010000</v>
      </c>
      <c r="BU192" s="7">
        <v>52881834</v>
      </c>
      <c r="BV192" s="31"/>
      <c r="BW192" s="7">
        <v>0</v>
      </c>
      <c r="BX192" s="31"/>
      <c r="BY192" s="7">
        <v>0</v>
      </c>
      <c r="BZ192" s="10">
        <v>52881834</v>
      </c>
      <c r="CB192" s="10">
        <v>236480</v>
      </c>
      <c r="CC192" s="10">
        <v>0</v>
      </c>
      <c r="CD192" s="10">
        <v>0</v>
      </c>
      <c r="CE192" s="31"/>
      <c r="CF192" s="10">
        <v>0</v>
      </c>
      <c r="CG192" s="10">
        <v>1542077</v>
      </c>
      <c r="CH192" s="10">
        <v>1659744</v>
      </c>
      <c r="CI192" s="10">
        <v>9196838</v>
      </c>
      <c r="CJ192" s="10">
        <v>768899.5</v>
      </c>
      <c r="CK192" s="10">
        <v>0</v>
      </c>
      <c r="CL192" s="10">
        <v>0</v>
      </c>
      <c r="CM192" s="10">
        <v>214481</v>
      </c>
      <c r="CN192" s="10">
        <v>13618519.5</v>
      </c>
      <c r="CO192" s="31"/>
      <c r="CP192" s="31"/>
      <c r="CQ192" s="10">
        <v>85244.4</v>
      </c>
      <c r="CR192" s="10">
        <v>85244.4</v>
      </c>
      <c r="CS192" s="10">
        <v>13533275.1</v>
      </c>
      <c r="CT192" s="10">
        <v>66415109.100000001</v>
      </c>
      <c r="CU192" s="10">
        <v>48454883</v>
      </c>
      <c r="CV192" s="10">
        <v>0</v>
      </c>
      <c r="CW192" s="10">
        <v>48454883</v>
      </c>
      <c r="CX192" s="10">
        <v>0</v>
      </c>
      <c r="CY192" s="30">
        <v>0</v>
      </c>
      <c r="CZ192" s="10">
        <v>0</v>
      </c>
      <c r="DA192" s="10">
        <v>0</v>
      </c>
    </row>
    <row r="193" spans="1:105" s="6" customFormat="1" ht="13" x14ac:dyDescent="0.3">
      <c r="A193" s="27" t="s">
        <v>311</v>
      </c>
      <c r="B193" s="14">
        <v>0</v>
      </c>
      <c r="C193" s="28">
        <v>0</v>
      </c>
      <c r="D193" s="29"/>
      <c r="E193" s="30" t="s">
        <v>292</v>
      </c>
      <c r="F193" s="56" t="s">
        <v>292</v>
      </c>
      <c r="G193" s="56" t="s">
        <v>292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55">
        <v>0</v>
      </c>
      <c r="Q193" s="7">
        <v>0</v>
      </c>
      <c r="R193" s="7">
        <v>0</v>
      </c>
      <c r="S193" s="7">
        <v>0</v>
      </c>
      <c r="T193" s="10">
        <v>0</v>
      </c>
      <c r="U193" s="31"/>
      <c r="V193" s="10">
        <v>0</v>
      </c>
      <c r="W193" s="31"/>
      <c r="X193" s="10">
        <v>0</v>
      </c>
      <c r="Y193" s="10">
        <v>0</v>
      </c>
      <c r="Z193" s="10">
        <v>0</v>
      </c>
      <c r="AA193" s="10">
        <v>0</v>
      </c>
      <c r="AB193" s="10">
        <v>26317.9</v>
      </c>
      <c r="AC193" s="31"/>
      <c r="AD193" s="7">
        <v>0</v>
      </c>
      <c r="AE193" s="10">
        <v>0</v>
      </c>
      <c r="AF193" s="7">
        <v>0</v>
      </c>
      <c r="AG193" s="7">
        <v>0</v>
      </c>
      <c r="AH193" s="55">
        <v>0</v>
      </c>
      <c r="AI193" s="10">
        <v>0</v>
      </c>
      <c r="AJ193" s="7">
        <v>0</v>
      </c>
      <c r="AK193" s="7">
        <v>181913.97</v>
      </c>
      <c r="AL193" s="10">
        <v>208231.87</v>
      </c>
      <c r="AM193" s="31"/>
      <c r="AN193" s="31"/>
      <c r="AO193" s="7">
        <v>0</v>
      </c>
      <c r="AP193" s="10">
        <v>0</v>
      </c>
      <c r="AQ193" s="10">
        <v>208231.87</v>
      </c>
      <c r="AR193" s="10">
        <v>208231.87</v>
      </c>
      <c r="AS193" s="10">
        <v>149215</v>
      </c>
      <c r="AT193" s="10">
        <v>0</v>
      </c>
      <c r="AU193" s="10">
        <v>149215</v>
      </c>
      <c r="AV193" s="10">
        <v>0</v>
      </c>
      <c r="AW193" s="30">
        <v>0</v>
      </c>
      <c r="AX193" s="10">
        <v>0</v>
      </c>
      <c r="AY193" s="10">
        <v>0</v>
      </c>
      <c r="BA193" s="7">
        <v>0</v>
      </c>
      <c r="BB193" s="7">
        <v>124076</v>
      </c>
      <c r="BC193" s="7">
        <v>178639.16</v>
      </c>
      <c r="BD193" s="10">
        <v>54563.16</v>
      </c>
      <c r="BE193" s="10">
        <v>54563.16</v>
      </c>
      <c r="BF193" s="10">
        <v>0</v>
      </c>
      <c r="BG193" s="10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55">
        <v>0</v>
      </c>
      <c r="BR193" s="7">
        <v>0</v>
      </c>
      <c r="BS193" s="7">
        <v>0</v>
      </c>
      <c r="BT193" s="7">
        <v>0</v>
      </c>
      <c r="BU193" s="7">
        <v>0</v>
      </c>
      <c r="BV193" s="31"/>
      <c r="BW193" s="7">
        <v>0</v>
      </c>
      <c r="BX193" s="31"/>
      <c r="BY193" s="7">
        <v>0</v>
      </c>
      <c r="BZ193" s="10">
        <v>0</v>
      </c>
      <c r="CB193" s="10">
        <v>0</v>
      </c>
      <c r="CC193" s="10">
        <v>0</v>
      </c>
      <c r="CD193" s="10">
        <v>25041.78</v>
      </c>
      <c r="CE193" s="31"/>
      <c r="CF193" s="10">
        <v>0</v>
      </c>
      <c r="CG193" s="10">
        <v>0</v>
      </c>
      <c r="CH193" s="10">
        <v>0</v>
      </c>
      <c r="CI193" s="10">
        <v>0</v>
      </c>
      <c r="CJ193" s="10">
        <v>0</v>
      </c>
      <c r="CK193" s="10">
        <v>0</v>
      </c>
      <c r="CL193" s="10">
        <v>0</v>
      </c>
      <c r="CM193" s="10">
        <v>212357.86</v>
      </c>
      <c r="CN193" s="10">
        <v>237399.63999999998</v>
      </c>
      <c r="CO193" s="31"/>
      <c r="CP193" s="31"/>
      <c r="CQ193" s="10">
        <v>0</v>
      </c>
      <c r="CR193" s="10">
        <v>0</v>
      </c>
      <c r="CS193" s="10">
        <v>237399.63999999998</v>
      </c>
      <c r="CT193" s="10">
        <v>237399.63999999998</v>
      </c>
      <c r="CU193" s="10">
        <v>150928</v>
      </c>
      <c r="CV193" s="10">
        <v>0</v>
      </c>
      <c r="CW193" s="10">
        <v>150928</v>
      </c>
      <c r="CX193" s="10">
        <v>0</v>
      </c>
      <c r="CY193" s="30">
        <v>0</v>
      </c>
      <c r="CZ193" s="10">
        <v>0</v>
      </c>
      <c r="DA193" s="10">
        <v>0</v>
      </c>
    </row>
    <row r="194" spans="1:105" s="6" customFormat="1" ht="13" x14ac:dyDescent="0.3">
      <c r="A194" s="62" t="s">
        <v>312</v>
      </c>
      <c r="B194" s="14">
        <v>1</v>
      </c>
      <c r="C194" s="28">
        <v>1</v>
      </c>
      <c r="D194" s="29">
        <v>44595</v>
      </c>
      <c r="E194" s="30">
        <v>1</v>
      </c>
      <c r="F194" s="56">
        <v>1</v>
      </c>
      <c r="G194" s="56">
        <v>1</v>
      </c>
      <c r="H194" s="7">
        <v>495626</v>
      </c>
      <c r="I194" s="7">
        <v>8438829</v>
      </c>
      <c r="J194" s="7">
        <v>214554</v>
      </c>
      <c r="K194" s="7">
        <v>0</v>
      </c>
      <c r="L194" s="7">
        <v>92449</v>
      </c>
      <c r="M194" s="7">
        <v>915588</v>
      </c>
      <c r="N194" s="7">
        <v>26497</v>
      </c>
      <c r="O194" s="7">
        <v>0</v>
      </c>
      <c r="P194" s="55">
        <v>0</v>
      </c>
      <c r="Q194" s="7">
        <v>0</v>
      </c>
      <c r="R194" s="7">
        <v>0</v>
      </c>
      <c r="S194" s="7">
        <v>604602</v>
      </c>
      <c r="T194" s="10">
        <v>10788145</v>
      </c>
      <c r="U194" s="31"/>
      <c r="V194" s="10">
        <v>0</v>
      </c>
      <c r="W194" s="31"/>
      <c r="X194" s="10">
        <v>0</v>
      </c>
      <c r="Y194" s="10">
        <v>10788145</v>
      </c>
      <c r="Z194" s="10">
        <v>174329</v>
      </c>
      <c r="AA194" s="10">
        <v>0</v>
      </c>
      <c r="AB194" s="10">
        <v>0</v>
      </c>
      <c r="AC194" s="31"/>
      <c r="AD194" s="7">
        <v>0</v>
      </c>
      <c r="AE194" s="10">
        <v>84446</v>
      </c>
      <c r="AF194" s="7">
        <v>723292</v>
      </c>
      <c r="AG194" s="7">
        <v>1235744</v>
      </c>
      <c r="AH194" s="55">
        <v>595908</v>
      </c>
      <c r="AI194" s="10">
        <v>0</v>
      </c>
      <c r="AJ194" s="7">
        <v>0</v>
      </c>
      <c r="AK194" s="7">
        <v>882479</v>
      </c>
      <c r="AL194" s="10">
        <v>3696198</v>
      </c>
      <c r="AM194" s="31"/>
      <c r="AN194" s="31"/>
      <c r="AO194" s="7">
        <v>106128.16228436452</v>
      </c>
      <c r="AP194" s="10">
        <v>106128.16228436452</v>
      </c>
      <c r="AQ194" s="10">
        <v>3590069.8377156355</v>
      </c>
      <c r="AR194" s="10">
        <v>14378214.837715635</v>
      </c>
      <c r="AS194" s="10">
        <v>13434643</v>
      </c>
      <c r="AT194" s="10">
        <v>0</v>
      </c>
      <c r="AU194" s="10">
        <v>13434643</v>
      </c>
      <c r="AV194" s="10">
        <v>0</v>
      </c>
      <c r="AW194" s="30">
        <v>0</v>
      </c>
      <c r="AX194" s="10">
        <v>0</v>
      </c>
      <c r="AY194" s="10">
        <v>0</v>
      </c>
      <c r="BA194" s="7">
        <v>0</v>
      </c>
      <c r="BB194" s="7">
        <v>13288014</v>
      </c>
      <c r="BC194" s="7">
        <v>14128373.84801303</v>
      </c>
      <c r="BD194" s="10">
        <v>840359.84801303037</v>
      </c>
      <c r="BE194" s="10">
        <v>840359.84801303037</v>
      </c>
      <c r="BF194" s="10">
        <v>0</v>
      </c>
      <c r="BG194" s="10">
        <v>0</v>
      </c>
      <c r="BI194" s="7">
        <v>434670</v>
      </c>
      <c r="BJ194" s="7">
        <v>7649689</v>
      </c>
      <c r="BK194" s="7">
        <v>226615</v>
      </c>
      <c r="BL194" s="7">
        <v>0</v>
      </c>
      <c r="BM194" s="7">
        <v>231946</v>
      </c>
      <c r="BN194" s="7">
        <v>1022039</v>
      </c>
      <c r="BO194" s="7">
        <v>35593</v>
      </c>
      <c r="BP194" s="7">
        <v>0</v>
      </c>
      <c r="BQ194" s="55">
        <v>0</v>
      </c>
      <c r="BR194" s="7">
        <v>0</v>
      </c>
      <c r="BS194" s="7">
        <v>0</v>
      </c>
      <c r="BT194" s="7">
        <v>1169198</v>
      </c>
      <c r="BU194" s="7">
        <v>10769750</v>
      </c>
      <c r="BV194" s="31"/>
      <c r="BW194" s="7">
        <v>0</v>
      </c>
      <c r="BX194" s="31"/>
      <c r="BY194" s="7">
        <v>0</v>
      </c>
      <c r="BZ194" s="10">
        <v>10769750</v>
      </c>
      <c r="CB194" s="10">
        <v>176092</v>
      </c>
      <c r="CC194" s="10">
        <v>0</v>
      </c>
      <c r="CD194" s="10">
        <v>0</v>
      </c>
      <c r="CE194" s="31"/>
      <c r="CF194" s="10">
        <v>0</v>
      </c>
      <c r="CG194" s="10">
        <v>84446</v>
      </c>
      <c r="CH194" s="10">
        <v>795500</v>
      </c>
      <c r="CI194" s="10">
        <v>1280550</v>
      </c>
      <c r="CJ194" s="10">
        <v>595000</v>
      </c>
      <c r="CK194" s="10">
        <v>0</v>
      </c>
      <c r="CL194" s="10">
        <v>0</v>
      </c>
      <c r="CM194" s="10">
        <v>885992</v>
      </c>
      <c r="CN194" s="10">
        <v>3817580</v>
      </c>
      <c r="CO194" s="31"/>
      <c r="CP194" s="31"/>
      <c r="CQ194" s="10">
        <v>68361.346060308395</v>
      </c>
      <c r="CR194" s="10">
        <v>68361.346060308395</v>
      </c>
      <c r="CS194" s="10">
        <v>3749218.6539396914</v>
      </c>
      <c r="CT194" s="10">
        <v>14518968.65393969</v>
      </c>
      <c r="CU194" s="10">
        <v>13575013</v>
      </c>
      <c r="CV194" s="10">
        <v>0</v>
      </c>
      <c r="CW194" s="10">
        <v>13575013</v>
      </c>
      <c r="CX194" s="10">
        <v>0</v>
      </c>
      <c r="CY194" s="30">
        <v>0</v>
      </c>
      <c r="CZ194" s="10">
        <v>0</v>
      </c>
      <c r="DA194" s="10">
        <v>0</v>
      </c>
    </row>
    <row r="195" spans="1:105" s="6" customFormat="1" ht="13" x14ac:dyDescent="0.3">
      <c r="A195" s="27" t="s">
        <v>433</v>
      </c>
      <c r="B195" s="14">
        <v>0</v>
      </c>
      <c r="C195" s="28">
        <v>1</v>
      </c>
      <c r="D195" s="29">
        <v>44459</v>
      </c>
      <c r="E195" s="30" t="s">
        <v>292</v>
      </c>
      <c r="F195" s="56" t="s">
        <v>292</v>
      </c>
      <c r="G195" s="56" t="s">
        <v>292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55">
        <v>0</v>
      </c>
      <c r="Q195" s="7">
        <v>0</v>
      </c>
      <c r="R195" s="7">
        <v>0</v>
      </c>
      <c r="S195" s="7">
        <v>0</v>
      </c>
      <c r="T195" s="10">
        <v>0</v>
      </c>
      <c r="U195" s="31"/>
      <c r="V195" s="10">
        <v>0</v>
      </c>
      <c r="W195" s="31"/>
      <c r="X195" s="10">
        <v>0</v>
      </c>
      <c r="Y195" s="10">
        <v>0</v>
      </c>
      <c r="Z195" s="10">
        <v>0</v>
      </c>
      <c r="AA195" s="10">
        <v>0</v>
      </c>
      <c r="AB195" s="10">
        <v>0</v>
      </c>
      <c r="AC195" s="31"/>
      <c r="AD195" s="7">
        <v>0</v>
      </c>
      <c r="AE195" s="10">
        <v>0</v>
      </c>
      <c r="AF195" s="7">
        <v>0</v>
      </c>
      <c r="AG195" s="7">
        <v>0</v>
      </c>
      <c r="AH195" s="55">
        <v>0</v>
      </c>
      <c r="AI195" s="10">
        <v>0</v>
      </c>
      <c r="AJ195" s="7">
        <v>0</v>
      </c>
      <c r="AK195" s="7">
        <v>0</v>
      </c>
      <c r="AL195" s="10">
        <v>0</v>
      </c>
      <c r="AM195" s="31"/>
      <c r="AN195" s="31"/>
      <c r="AO195" s="7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v>0</v>
      </c>
      <c r="AV195" s="10">
        <v>0</v>
      </c>
      <c r="AW195" s="30">
        <v>0</v>
      </c>
      <c r="AX195" s="10">
        <v>0</v>
      </c>
      <c r="AY195" s="10">
        <v>0</v>
      </c>
      <c r="BA195" s="7">
        <v>0</v>
      </c>
      <c r="BB195" s="7">
        <v>0</v>
      </c>
      <c r="BC195" s="7">
        <v>0</v>
      </c>
      <c r="BD195" s="10">
        <v>0</v>
      </c>
      <c r="BE195" s="10">
        <v>0</v>
      </c>
      <c r="BF195" s="10">
        <v>0</v>
      </c>
      <c r="BG195" s="10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0</v>
      </c>
      <c r="BP195" s="7">
        <v>0</v>
      </c>
      <c r="BQ195" s="55">
        <v>0</v>
      </c>
      <c r="BR195" s="7">
        <v>0</v>
      </c>
      <c r="BS195" s="7">
        <v>0</v>
      </c>
      <c r="BT195" s="7">
        <v>0</v>
      </c>
      <c r="BU195" s="7">
        <v>0</v>
      </c>
      <c r="BV195" s="31"/>
      <c r="BW195" s="7">
        <v>0</v>
      </c>
      <c r="BX195" s="31"/>
      <c r="BY195" s="7">
        <v>0</v>
      </c>
      <c r="BZ195" s="10">
        <v>0</v>
      </c>
      <c r="CB195" s="10">
        <v>0</v>
      </c>
      <c r="CC195" s="10">
        <v>0</v>
      </c>
      <c r="CD195" s="10">
        <v>0</v>
      </c>
      <c r="CE195" s="31"/>
      <c r="CF195" s="10">
        <v>0</v>
      </c>
      <c r="CG195" s="10">
        <v>0</v>
      </c>
      <c r="CH195" s="10">
        <v>0</v>
      </c>
      <c r="CI195" s="10">
        <v>0</v>
      </c>
      <c r="CJ195" s="10">
        <v>0</v>
      </c>
      <c r="CK195" s="10">
        <v>0</v>
      </c>
      <c r="CL195" s="10">
        <v>0</v>
      </c>
      <c r="CM195" s="10">
        <v>0</v>
      </c>
      <c r="CN195" s="10">
        <v>0</v>
      </c>
      <c r="CO195" s="31"/>
      <c r="CP195" s="31"/>
      <c r="CQ195" s="10">
        <v>0</v>
      </c>
      <c r="CR195" s="10">
        <v>0</v>
      </c>
      <c r="CS195" s="10">
        <v>0</v>
      </c>
      <c r="CT195" s="10">
        <v>0</v>
      </c>
      <c r="CU195" s="10">
        <v>0</v>
      </c>
      <c r="CV195" s="10">
        <v>0</v>
      </c>
      <c r="CW195" s="10">
        <v>0</v>
      </c>
      <c r="CX195" s="10">
        <v>0</v>
      </c>
      <c r="CY195" s="30">
        <v>0</v>
      </c>
      <c r="CZ195" s="10">
        <v>0</v>
      </c>
      <c r="DA195" s="10">
        <v>0</v>
      </c>
    </row>
    <row r="196" spans="1:105" s="6" customFormat="1" ht="13" x14ac:dyDescent="0.3">
      <c r="A196" s="27" t="s">
        <v>434</v>
      </c>
      <c r="B196" s="14">
        <v>0</v>
      </c>
      <c r="C196" s="28">
        <v>1</v>
      </c>
      <c r="D196" s="29">
        <v>44508</v>
      </c>
      <c r="E196" s="30" t="s">
        <v>292</v>
      </c>
      <c r="F196" s="56" t="s">
        <v>292</v>
      </c>
      <c r="G196" s="56" t="s">
        <v>292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55">
        <v>0</v>
      </c>
      <c r="Q196" s="7">
        <v>0</v>
      </c>
      <c r="R196" s="7">
        <v>0</v>
      </c>
      <c r="S196" s="7">
        <v>0</v>
      </c>
      <c r="T196" s="10">
        <v>0</v>
      </c>
      <c r="U196" s="31"/>
      <c r="V196" s="10">
        <v>0</v>
      </c>
      <c r="W196" s="31"/>
      <c r="X196" s="10">
        <v>0</v>
      </c>
      <c r="Y196" s="10">
        <v>0</v>
      </c>
      <c r="Z196" s="10">
        <v>0</v>
      </c>
      <c r="AA196" s="10">
        <v>0</v>
      </c>
      <c r="AB196" s="10">
        <v>0</v>
      </c>
      <c r="AC196" s="31"/>
      <c r="AD196" s="7">
        <v>0</v>
      </c>
      <c r="AE196" s="10">
        <v>0</v>
      </c>
      <c r="AF196" s="7">
        <v>0</v>
      </c>
      <c r="AG196" s="7">
        <v>0</v>
      </c>
      <c r="AH196" s="55">
        <v>0</v>
      </c>
      <c r="AI196" s="10">
        <v>0</v>
      </c>
      <c r="AJ196" s="7">
        <v>0</v>
      </c>
      <c r="AK196" s="7">
        <v>0</v>
      </c>
      <c r="AL196" s="10">
        <v>0</v>
      </c>
      <c r="AM196" s="31"/>
      <c r="AN196" s="31"/>
      <c r="AO196" s="7">
        <v>0</v>
      </c>
      <c r="AP196" s="10">
        <v>0</v>
      </c>
      <c r="AQ196" s="10">
        <v>0</v>
      </c>
      <c r="AR196" s="10">
        <v>0</v>
      </c>
      <c r="AS196" s="10">
        <v>0</v>
      </c>
      <c r="AT196" s="10">
        <v>0</v>
      </c>
      <c r="AU196" s="10">
        <v>0</v>
      </c>
      <c r="AV196" s="10">
        <v>0</v>
      </c>
      <c r="AW196" s="30">
        <v>0</v>
      </c>
      <c r="AX196" s="10">
        <v>0</v>
      </c>
      <c r="AY196" s="10">
        <v>0</v>
      </c>
      <c r="BA196" s="7">
        <v>0</v>
      </c>
      <c r="BB196" s="7">
        <v>0</v>
      </c>
      <c r="BC196" s="7">
        <v>0</v>
      </c>
      <c r="BD196" s="10">
        <v>0</v>
      </c>
      <c r="BE196" s="10">
        <v>0</v>
      </c>
      <c r="BF196" s="10">
        <v>0</v>
      </c>
      <c r="BG196" s="10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55">
        <v>0</v>
      </c>
      <c r="BR196" s="7">
        <v>0</v>
      </c>
      <c r="BS196" s="7">
        <v>0</v>
      </c>
      <c r="BT196" s="7">
        <v>0</v>
      </c>
      <c r="BU196" s="7">
        <v>0</v>
      </c>
      <c r="BV196" s="31"/>
      <c r="BW196" s="7">
        <v>0</v>
      </c>
      <c r="BX196" s="31"/>
      <c r="BY196" s="7">
        <v>0</v>
      </c>
      <c r="BZ196" s="10">
        <v>0</v>
      </c>
      <c r="CB196" s="10">
        <v>0</v>
      </c>
      <c r="CC196" s="10">
        <v>0</v>
      </c>
      <c r="CD196" s="10">
        <v>0</v>
      </c>
      <c r="CE196" s="31"/>
      <c r="CF196" s="10">
        <v>0</v>
      </c>
      <c r="CG196" s="10">
        <v>0</v>
      </c>
      <c r="CH196" s="10">
        <v>0</v>
      </c>
      <c r="CI196" s="10">
        <v>0</v>
      </c>
      <c r="CJ196" s="10">
        <v>0</v>
      </c>
      <c r="CK196" s="10">
        <v>0</v>
      </c>
      <c r="CL196" s="10">
        <v>0</v>
      </c>
      <c r="CM196" s="10">
        <v>0</v>
      </c>
      <c r="CN196" s="10">
        <v>0</v>
      </c>
      <c r="CO196" s="31"/>
      <c r="CP196" s="31"/>
      <c r="CQ196" s="10">
        <v>0</v>
      </c>
      <c r="CR196" s="10">
        <v>0</v>
      </c>
      <c r="CS196" s="10">
        <v>0</v>
      </c>
      <c r="CT196" s="10">
        <v>0</v>
      </c>
      <c r="CU196" s="10">
        <v>0</v>
      </c>
      <c r="CV196" s="10">
        <v>0</v>
      </c>
      <c r="CW196" s="10">
        <v>0</v>
      </c>
      <c r="CX196" s="10">
        <v>0</v>
      </c>
      <c r="CY196" s="30">
        <v>0</v>
      </c>
      <c r="CZ196" s="10">
        <v>0</v>
      </c>
      <c r="DA196" s="10">
        <v>0</v>
      </c>
    </row>
    <row r="197" spans="1:105" s="6" customFormat="1" ht="13" x14ac:dyDescent="0.3">
      <c r="A197" s="27" t="s">
        <v>435</v>
      </c>
      <c r="B197" s="14">
        <v>0</v>
      </c>
      <c r="C197" s="28">
        <v>1</v>
      </c>
      <c r="D197" s="29">
        <v>44521</v>
      </c>
      <c r="E197" s="30" t="s">
        <v>292</v>
      </c>
      <c r="F197" s="56" t="s">
        <v>292</v>
      </c>
      <c r="G197" s="56" t="s">
        <v>292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55">
        <v>0</v>
      </c>
      <c r="Q197" s="7">
        <v>0</v>
      </c>
      <c r="R197" s="7">
        <v>0</v>
      </c>
      <c r="S197" s="7">
        <v>0</v>
      </c>
      <c r="T197" s="10">
        <v>0</v>
      </c>
      <c r="U197" s="31"/>
      <c r="V197" s="10">
        <v>0</v>
      </c>
      <c r="W197" s="31"/>
      <c r="X197" s="10">
        <v>0</v>
      </c>
      <c r="Y197" s="10">
        <v>0</v>
      </c>
      <c r="Z197" s="10">
        <v>0</v>
      </c>
      <c r="AA197" s="10">
        <v>0</v>
      </c>
      <c r="AB197" s="10">
        <v>0</v>
      </c>
      <c r="AC197" s="31"/>
      <c r="AD197" s="7">
        <v>0</v>
      </c>
      <c r="AE197" s="10">
        <v>0</v>
      </c>
      <c r="AF197" s="7">
        <v>0</v>
      </c>
      <c r="AG197" s="7">
        <v>0</v>
      </c>
      <c r="AH197" s="55">
        <v>0</v>
      </c>
      <c r="AI197" s="10">
        <v>0</v>
      </c>
      <c r="AJ197" s="7">
        <v>0</v>
      </c>
      <c r="AK197" s="7">
        <v>82192.23000000001</v>
      </c>
      <c r="AL197" s="10">
        <v>82192.23000000001</v>
      </c>
      <c r="AM197" s="31"/>
      <c r="AN197" s="31"/>
      <c r="AO197" s="7">
        <v>0</v>
      </c>
      <c r="AP197" s="10">
        <v>0</v>
      </c>
      <c r="AQ197" s="10">
        <v>82192.23000000001</v>
      </c>
      <c r="AR197" s="10">
        <v>82192.23000000001</v>
      </c>
      <c r="AS197" s="10">
        <v>89486</v>
      </c>
      <c r="AT197" s="10">
        <v>5794.8</v>
      </c>
      <c r="AU197" s="10">
        <v>95280.8</v>
      </c>
      <c r="AV197" s="10">
        <v>-13088.569999999992</v>
      </c>
      <c r="AW197" s="30">
        <v>-0.14626388485349656</v>
      </c>
      <c r="AX197" s="10">
        <v>4474.3</v>
      </c>
      <c r="AY197" s="10">
        <v>-8614.2699999999932</v>
      </c>
      <c r="BA197" s="7">
        <v>0</v>
      </c>
      <c r="BB197" s="7">
        <v>115896</v>
      </c>
      <c r="BC197" s="7">
        <v>98732.829999999987</v>
      </c>
      <c r="BD197" s="10">
        <v>-17163.170000000013</v>
      </c>
      <c r="BE197" s="10">
        <v>-17163.170000000013</v>
      </c>
      <c r="BF197" s="10">
        <v>0</v>
      </c>
      <c r="BG197" s="10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55">
        <v>0</v>
      </c>
      <c r="BR197" s="7">
        <v>0</v>
      </c>
      <c r="BS197" s="7">
        <v>0</v>
      </c>
      <c r="BT197" s="7">
        <v>0</v>
      </c>
      <c r="BU197" s="7">
        <v>0</v>
      </c>
      <c r="BV197" s="31"/>
      <c r="BW197" s="7">
        <v>0</v>
      </c>
      <c r="BX197" s="31"/>
      <c r="BY197" s="7">
        <v>0</v>
      </c>
      <c r="BZ197" s="10">
        <v>0</v>
      </c>
      <c r="CB197" s="10">
        <v>0</v>
      </c>
      <c r="CC197" s="10">
        <v>0</v>
      </c>
      <c r="CD197" s="10">
        <v>0</v>
      </c>
      <c r="CE197" s="31"/>
      <c r="CF197" s="10">
        <v>0</v>
      </c>
      <c r="CG197" s="10">
        <v>0</v>
      </c>
      <c r="CH197" s="10">
        <v>0</v>
      </c>
      <c r="CI197" s="10">
        <v>0</v>
      </c>
      <c r="CJ197" s="10">
        <v>0</v>
      </c>
      <c r="CK197" s="10">
        <v>0</v>
      </c>
      <c r="CL197" s="10">
        <v>0</v>
      </c>
      <c r="CM197" s="10">
        <v>82192</v>
      </c>
      <c r="CN197" s="10">
        <v>82192</v>
      </c>
      <c r="CO197" s="31"/>
      <c r="CP197" s="31"/>
      <c r="CQ197" s="10">
        <v>0</v>
      </c>
      <c r="CR197" s="10">
        <v>0</v>
      </c>
      <c r="CS197" s="10">
        <v>82192</v>
      </c>
      <c r="CT197" s="10">
        <v>82192</v>
      </c>
      <c r="CU197" s="10">
        <v>70499</v>
      </c>
      <c r="CV197" s="10">
        <v>4474.3</v>
      </c>
      <c r="CW197" s="10">
        <v>74973.3</v>
      </c>
      <c r="CX197" s="10">
        <v>0</v>
      </c>
      <c r="CY197" s="30">
        <v>0</v>
      </c>
      <c r="CZ197" s="10">
        <v>0</v>
      </c>
      <c r="DA197" s="10">
        <v>0</v>
      </c>
    </row>
    <row r="198" spans="1:105" s="6" customFormat="1" ht="13" x14ac:dyDescent="0.3">
      <c r="A198" s="27" t="s">
        <v>436</v>
      </c>
      <c r="B198" s="14">
        <v>0</v>
      </c>
      <c r="C198" s="28">
        <v>1</v>
      </c>
      <c r="D198" s="29">
        <v>44468</v>
      </c>
      <c r="E198" s="30" t="s">
        <v>292</v>
      </c>
      <c r="F198" s="56" t="s">
        <v>292</v>
      </c>
      <c r="G198" s="56" t="s">
        <v>292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55">
        <v>0</v>
      </c>
      <c r="Q198" s="7">
        <v>0</v>
      </c>
      <c r="R198" s="7">
        <v>0</v>
      </c>
      <c r="S198" s="7">
        <v>0</v>
      </c>
      <c r="T198" s="10">
        <v>0</v>
      </c>
      <c r="U198" s="31"/>
      <c r="V198" s="10">
        <v>0</v>
      </c>
      <c r="W198" s="31"/>
      <c r="X198" s="10">
        <v>0</v>
      </c>
      <c r="Y198" s="10">
        <v>0</v>
      </c>
      <c r="Z198" s="10">
        <v>0</v>
      </c>
      <c r="AA198" s="10">
        <v>0</v>
      </c>
      <c r="AB198" s="10">
        <v>0</v>
      </c>
      <c r="AC198" s="31"/>
      <c r="AD198" s="7">
        <v>0</v>
      </c>
      <c r="AE198" s="10">
        <v>0</v>
      </c>
      <c r="AF198" s="7">
        <v>0</v>
      </c>
      <c r="AG198" s="7">
        <v>0</v>
      </c>
      <c r="AH198" s="55">
        <v>0</v>
      </c>
      <c r="AI198" s="10">
        <v>0</v>
      </c>
      <c r="AJ198" s="7">
        <v>0</v>
      </c>
      <c r="AK198" s="7">
        <v>112578</v>
      </c>
      <c r="AL198" s="10">
        <v>112578</v>
      </c>
      <c r="AM198" s="31"/>
      <c r="AN198" s="31"/>
      <c r="AO198" s="7">
        <v>0</v>
      </c>
      <c r="AP198" s="10">
        <v>0</v>
      </c>
      <c r="AQ198" s="10">
        <v>112578</v>
      </c>
      <c r="AR198" s="10">
        <v>112578</v>
      </c>
      <c r="AS198" s="10">
        <v>22312</v>
      </c>
      <c r="AT198" s="10">
        <v>0</v>
      </c>
      <c r="AU198" s="10">
        <v>22312</v>
      </c>
      <c r="AV198" s="10">
        <v>0</v>
      </c>
      <c r="AW198" s="30">
        <v>0</v>
      </c>
      <c r="AX198" s="10">
        <v>0</v>
      </c>
      <c r="AY198" s="10">
        <v>0</v>
      </c>
      <c r="BA198" s="7">
        <v>0</v>
      </c>
      <c r="BB198" s="7">
        <v>16515.650000000001</v>
      </c>
      <c r="BC198" s="7">
        <v>23000</v>
      </c>
      <c r="BD198" s="10">
        <v>6484.3499999999985</v>
      </c>
      <c r="BE198" s="10">
        <v>6484.3499999999985</v>
      </c>
      <c r="BF198" s="10">
        <v>0</v>
      </c>
      <c r="BG198" s="10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55">
        <v>0</v>
      </c>
      <c r="BR198" s="7">
        <v>0</v>
      </c>
      <c r="BS198" s="7">
        <v>0</v>
      </c>
      <c r="BT198" s="7">
        <v>0</v>
      </c>
      <c r="BU198" s="7">
        <v>0</v>
      </c>
      <c r="BV198" s="31"/>
      <c r="BW198" s="7">
        <v>0</v>
      </c>
      <c r="BX198" s="31"/>
      <c r="BY198" s="7">
        <v>0</v>
      </c>
      <c r="BZ198" s="10">
        <v>0</v>
      </c>
      <c r="CB198" s="10">
        <v>0</v>
      </c>
      <c r="CC198" s="10">
        <v>0</v>
      </c>
      <c r="CD198" s="10">
        <v>0</v>
      </c>
      <c r="CE198" s="31"/>
      <c r="CF198" s="10">
        <v>0</v>
      </c>
      <c r="CG198" s="10">
        <v>0</v>
      </c>
      <c r="CH198" s="10">
        <v>0</v>
      </c>
      <c r="CI198" s="10">
        <v>0</v>
      </c>
      <c r="CJ198" s="10">
        <v>0</v>
      </c>
      <c r="CK198" s="10">
        <v>0</v>
      </c>
      <c r="CL198" s="10">
        <v>0</v>
      </c>
      <c r="CM198" s="10">
        <v>128225</v>
      </c>
      <c r="CN198" s="10">
        <v>128225</v>
      </c>
      <c r="CO198" s="31"/>
      <c r="CP198" s="31"/>
      <c r="CQ198" s="10">
        <v>0</v>
      </c>
      <c r="CR198" s="10">
        <v>0</v>
      </c>
      <c r="CS198" s="10">
        <v>128225</v>
      </c>
      <c r="CT198" s="10">
        <v>128225</v>
      </c>
      <c r="CU198" s="10">
        <v>43813</v>
      </c>
      <c r="CV198" s="10">
        <v>0</v>
      </c>
      <c r="CW198" s="10">
        <v>43813</v>
      </c>
      <c r="CX198" s="10">
        <v>0</v>
      </c>
      <c r="CY198" s="30">
        <v>0</v>
      </c>
      <c r="CZ198" s="10">
        <v>0</v>
      </c>
      <c r="DA198" s="10">
        <v>0</v>
      </c>
    </row>
    <row r="199" spans="1:105" s="6" customFormat="1" ht="13" x14ac:dyDescent="0.3">
      <c r="A199" s="27" t="s">
        <v>111</v>
      </c>
      <c r="B199" s="14">
        <v>1</v>
      </c>
      <c r="C199" s="28">
        <v>1</v>
      </c>
      <c r="D199" s="29">
        <v>44539</v>
      </c>
      <c r="E199" s="30">
        <v>1</v>
      </c>
      <c r="F199" s="56">
        <v>1</v>
      </c>
      <c r="G199" s="56">
        <v>1</v>
      </c>
      <c r="H199" s="7">
        <v>114398</v>
      </c>
      <c r="I199" s="7">
        <v>1238185</v>
      </c>
      <c r="J199" s="7">
        <v>77325</v>
      </c>
      <c r="K199" s="7">
        <v>0</v>
      </c>
      <c r="L199" s="7">
        <v>4967</v>
      </c>
      <c r="M199" s="7">
        <v>277693</v>
      </c>
      <c r="N199" s="7">
        <v>0</v>
      </c>
      <c r="O199" s="7">
        <v>0</v>
      </c>
      <c r="P199" s="55">
        <v>0</v>
      </c>
      <c r="Q199" s="7">
        <v>0</v>
      </c>
      <c r="R199" s="7">
        <v>0</v>
      </c>
      <c r="S199" s="7">
        <v>1800653</v>
      </c>
      <c r="T199" s="10">
        <v>3513221</v>
      </c>
      <c r="U199" s="31"/>
      <c r="V199" s="10">
        <v>6000</v>
      </c>
      <c r="W199" s="31"/>
      <c r="X199" s="10">
        <v>6000</v>
      </c>
      <c r="Y199" s="10">
        <v>3507221</v>
      </c>
      <c r="Z199" s="10">
        <v>257918</v>
      </c>
      <c r="AA199" s="10">
        <v>0</v>
      </c>
      <c r="AB199" s="10">
        <v>0</v>
      </c>
      <c r="AC199" s="31"/>
      <c r="AD199" s="7">
        <v>0</v>
      </c>
      <c r="AE199" s="10">
        <v>104007</v>
      </c>
      <c r="AF199" s="7">
        <v>108993</v>
      </c>
      <c r="AG199" s="7">
        <v>222375</v>
      </c>
      <c r="AH199" s="55">
        <v>0</v>
      </c>
      <c r="AI199" s="10">
        <v>0</v>
      </c>
      <c r="AJ199" s="7">
        <v>0</v>
      </c>
      <c r="AK199" s="7">
        <v>140497</v>
      </c>
      <c r="AL199" s="10">
        <v>833790</v>
      </c>
      <c r="AM199" s="31"/>
      <c r="AN199" s="31"/>
      <c r="AO199" s="7">
        <v>24571.223002796411</v>
      </c>
      <c r="AP199" s="10">
        <v>24571.223002796411</v>
      </c>
      <c r="AQ199" s="10">
        <v>809218.77699720359</v>
      </c>
      <c r="AR199" s="10">
        <v>4316439.7769972039</v>
      </c>
      <c r="AS199" s="10">
        <v>2783423</v>
      </c>
      <c r="AT199" s="10">
        <v>0</v>
      </c>
      <c r="AU199" s="10">
        <v>2783423</v>
      </c>
      <c r="AV199" s="10">
        <v>0</v>
      </c>
      <c r="AW199" s="30">
        <v>0</v>
      </c>
      <c r="AX199" s="10">
        <v>0</v>
      </c>
      <c r="AY199" s="10">
        <v>0</v>
      </c>
      <c r="BA199" s="7">
        <v>0</v>
      </c>
      <c r="BB199" s="7">
        <v>2670449</v>
      </c>
      <c r="BC199" s="7">
        <v>4124728.5900643254</v>
      </c>
      <c r="BD199" s="10">
        <v>1454279.5900643254</v>
      </c>
      <c r="BE199" s="10">
        <v>1454279.5900643254</v>
      </c>
      <c r="BF199" s="10">
        <v>0</v>
      </c>
      <c r="BG199" s="10">
        <v>6000</v>
      </c>
      <c r="BI199" s="7">
        <v>122000</v>
      </c>
      <c r="BJ199" s="7">
        <v>1317382</v>
      </c>
      <c r="BK199" s="7">
        <v>77053</v>
      </c>
      <c r="BL199" s="7">
        <v>0</v>
      </c>
      <c r="BM199" s="7">
        <v>6786</v>
      </c>
      <c r="BN199" s="7">
        <v>289111</v>
      </c>
      <c r="BO199" s="7">
        <v>0</v>
      </c>
      <c r="BP199" s="7">
        <v>0</v>
      </c>
      <c r="BQ199" s="55">
        <v>0</v>
      </c>
      <c r="BR199" s="7">
        <v>7000</v>
      </c>
      <c r="BS199" s="7">
        <v>0</v>
      </c>
      <c r="BT199" s="7">
        <v>2014512</v>
      </c>
      <c r="BU199" s="7">
        <v>3833844</v>
      </c>
      <c r="BV199" s="31"/>
      <c r="BW199" s="7">
        <v>1000</v>
      </c>
      <c r="BX199" s="31"/>
      <c r="BY199" s="7">
        <v>1000</v>
      </c>
      <c r="BZ199" s="10">
        <v>3832844</v>
      </c>
      <c r="CB199" s="10">
        <v>252481</v>
      </c>
      <c r="CC199" s="10">
        <v>0</v>
      </c>
      <c r="CD199" s="10">
        <v>0</v>
      </c>
      <c r="CE199" s="31"/>
      <c r="CF199" s="10">
        <v>0</v>
      </c>
      <c r="CG199" s="10">
        <v>110314</v>
      </c>
      <c r="CH199" s="10">
        <v>118101</v>
      </c>
      <c r="CI199" s="10">
        <v>236239</v>
      </c>
      <c r="CJ199" s="10">
        <v>40417</v>
      </c>
      <c r="CK199" s="10">
        <v>0</v>
      </c>
      <c r="CL199" s="10">
        <v>0</v>
      </c>
      <c r="CM199" s="10">
        <v>162598</v>
      </c>
      <c r="CN199" s="10">
        <v>920150</v>
      </c>
      <c r="CO199" s="31"/>
      <c r="CP199" s="31"/>
      <c r="CQ199" s="10">
        <v>39126.199077767116</v>
      </c>
      <c r="CR199" s="10">
        <v>39126.199077767116</v>
      </c>
      <c r="CS199" s="10">
        <v>881023.80092223291</v>
      </c>
      <c r="CT199" s="10">
        <v>4713867.8009222327</v>
      </c>
      <c r="CU199" s="10">
        <v>2878958</v>
      </c>
      <c r="CV199" s="10">
        <v>0</v>
      </c>
      <c r="CW199" s="10">
        <v>2878958</v>
      </c>
      <c r="CX199" s="10">
        <v>0</v>
      </c>
      <c r="CY199" s="30">
        <v>0</v>
      </c>
      <c r="CZ199" s="10">
        <v>0</v>
      </c>
      <c r="DA199" s="10">
        <v>0</v>
      </c>
    </row>
    <row r="200" spans="1:105" s="6" customFormat="1" ht="13" x14ac:dyDescent="0.3">
      <c r="A200" s="27" t="s">
        <v>112</v>
      </c>
      <c r="B200" s="14">
        <v>1</v>
      </c>
      <c r="C200" s="28">
        <v>1</v>
      </c>
      <c r="D200" s="29">
        <v>44470</v>
      </c>
      <c r="E200" s="30">
        <v>1</v>
      </c>
      <c r="F200" s="56">
        <v>1</v>
      </c>
      <c r="G200" s="56">
        <v>1</v>
      </c>
      <c r="H200" s="7">
        <v>945408</v>
      </c>
      <c r="I200" s="7">
        <v>22475862</v>
      </c>
      <c r="J200" s="7">
        <v>329999</v>
      </c>
      <c r="K200" s="7">
        <v>301525</v>
      </c>
      <c r="L200" s="7">
        <v>880452</v>
      </c>
      <c r="M200" s="7">
        <v>3476014</v>
      </c>
      <c r="N200" s="7">
        <v>35000</v>
      </c>
      <c r="O200" s="7">
        <v>372075</v>
      </c>
      <c r="P200" s="55">
        <v>0</v>
      </c>
      <c r="Q200" s="7">
        <v>90000</v>
      </c>
      <c r="R200" s="7">
        <v>0</v>
      </c>
      <c r="S200" s="7">
        <v>513236</v>
      </c>
      <c r="T200" s="10">
        <v>29419571</v>
      </c>
      <c r="U200" s="31"/>
      <c r="V200" s="10">
        <v>0</v>
      </c>
      <c r="W200" s="31"/>
      <c r="X200" s="10">
        <v>0</v>
      </c>
      <c r="Y200" s="10">
        <v>29419571</v>
      </c>
      <c r="Z200" s="10">
        <v>207547.56</v>
      </c>
      <c r="AA200" s="10">
        <v>0</v>
      </c>
      <c r="AB200" s="10">
        <v>0</v>
      </c>
      <c r="AC200" s="31"/>
      <c r="AD200" s="7">
        <v>0</v>
      </c>
      <c r="AE200" s="10">
        <v>0</v>
      </c>
      <c r="AF200" s="7">
        <v>1568837</v>
      </c>
      <c r="AG200" s="7">
        <v>6017512</v>
      </c>
      <c r="AH200" s="55">
        <v>622721.19000000006</v>
      </c>
      <c r="AI200" s="10">
        <v>0</v>
      </c>
      <c r="AJ200" s="7">
        <v>0</v>
      </c>
      <c r="AK200" s="7">
        <v>73440</v>
      </c>
      <c r="AL200" s="10">
        <v>8490057.75</v>
      </c>
      <c r="AM200" s="31"/>
      <c r="AN200" s="31"/>
      <c r="AO200" s="7">
        <v>0</v>
      </c>
      <c r="AP200" s="10">
        <v>0</v>
      </c>
      <c r="AQ200" s="10">
        <v>8490057.75</v>
      </c>
      <c r="AR200" s="10">
        <v>37909628.75</v>
      </c>
      <c r="AS200" s="10">
        <v>19664938</v>
      </c>
      <c r="AT200" s="10">
        <v>0</v>
      </c>
      <c r="AU200" s="10">
        <v>19664938</v>
      </c>
      <c r="AV200" s="10">
        <v>0</v>
      </c>
      <c r="AW200" s="30">
        <v>0</v>
      </c>
      <c r="AX200" s="10">
        <v>0</v>
      </c>
      <c r="AY200" s="10">
        <v>0</v>
      </c>
      <c r="BA200" s="7">
        <v>0</v>
      </c>
      <c r="BB200" s="7">
        <v>19282044</v>
      </c>
      <c r="BC200" s="7">
        <v>35499773.480000004</v>
      </c>
      <c r="BD200" s="10">
        <v>16217729.480000004</v>
      </c>
      <c r="BE200" s="10">
        <v>16217729.480000004</v>
      </c>
      <c r="BF200" s="10">
        <v>0</v>
      </c>
      <c r="BG200" s="10">
        <v>0</v>
      </c>
      <c r="BI200" s="7">
        <v>1714909</v>
      </c>
      <c r="BJ200" s="7">
        <v>23907481</v>
      </c>
      <c r="BK200" s="7">
        <v>345769</v>
      </c>
      <c r="BL200" s="7">
        <v>0</v>
      </c>
      <c r="BM200" s="7">
        <v>898496</v>
      </c>
      <c r="BN200" s="7">
        <v>4097557</v>
      </c>
      <c r="BO200" s="7">
        <v>37500</v>
      </c>
      <c r="BP200" s="7">
        <v>401543</v>
      </c>
      <c r="BQ200" s="55">
        <v>0</v>
      </c>
      <c r="BR200" s="7">
        <v>90000</v>
      </c>
      <c r="BS200" s="7">
        <v>0</v>
      </c>
      <c r="BT200" s="7">
        <v>650000</v>
      </c>
      <c r="BU200" s="7">
        <v>32143255</v>
      </c>
      <c r="BV200" s="31"/>
      <c r="BW200" s="7">
        <v>30000</v>
      </c>
      <c r="BX200" s="31"/>
      <c r="BY200" s="7">
        <v>30000</v>
      </c>
      <c r="BZ200" s="10">
        <v>32113255</v>
      </c>
      <c r="CB200" s="10">
        <v>215584</v>
      </c>
      <c r="CC200" s="10">
        <v>0</v>
      </c>
      <c r="CD200" s="10">
        <v>0</v>
      </c>
      <c r="CE200" s="31"/>
      <c r="CF200" s="10">
        <v>0</v>
      </c>
      <c r="CG200" s="10">
        <v>0</v>
      </c>
      <c r="CH200" s="10">
        <v>1619759</v>
      </c>
      <c r="CI200" s="10">
        <v>6334692</v>
      </c>
      <c r="CJ200" s="10">
        <v>701009</v>
      </c>
      <c r="CK200" s="10">
        <v>0</v>
      </c>
      <c r="CL200" s="10">
        <v>0</v>
      </c>
      <c r="CM200" s="10">
        <v>53273</v>
      </c>
      <c r="CN200" s="10">
        <v>8924317</v>
      </c>
      <c r="CO200" s="31"/>
      <c r="CP200" s="31"/>
      <c r="CQ200" s="10">
        <v>24248</v>
      </c>
      <c r="CR200" s="10">
        <v>24248</v>
      </c>
      <c r="CS200" s="10">
        <v>8900069</v>
      </c>
      <c r="CT200" s="10">
        <v>41013324</v>
      </c>
      <c r="CU200" s="10">
        <v>20233402</v>
      </c>
      <c r="CV200" s="10">
        <v>0</v>
      </c>
      <c r="CW200" s="10">
        <v>20233402</v>
      </c>
      <c r="CX200" s="10">
        <v>0</v>
      </c>
      <c r="CY200" s="30">
        <v>0</v>
      </c>
      <c r="CZ200" s="10">
        <v>0</v>
      </c>
      <c r="DA200" s="10">
        <v>0</v>
      </c>
    </row>
    <row r="201" spans="1:105" s="6" customFormat="1" ht="13" x14ac:dyDescent="0.3">
      <c r="A201" s="27" t="s">
        <v>313</v>
      </c>
      <c r="B201" s="14">
        <v>1</v>
      </c>
      <c r="C201" s="28">
        <v>1</v>
      </c>
      <c r="D201" s="29">
        <v>44201</v>
      </c>
      <c r="E201" s="30">
        <v>1</v>
      </c>
      <c r="F201" s="56">
        <v>1</v>
      </c>
      <c r="G201" s="56">
        <v>1</v>
      </c>
      <c r="H201" s="7">
        <v>2760189.5299999993</v>
      </c>
      <c r="I201" s="7">
        <v>53081523.340000011</v>
      </c>
      <c r="J201" s="7">
        <v>1071891.7100000002</v>
      </c>
      <c r="K201" s="7">
        <v>0</v>
      </c>
      <c r="L201" s="7">
        <v>962315.52</v>
      </c>
      <c r="M201" s="7">
        <v>2441195.9200000004</v>
      </c>
      <c r="N201" s="7">
        <v>90337.47</v>
      </c>
      <c r="O201" s="7">
        <v>0</v>
      </c>
      <c r="P201" s="55">
        <v>0</v>
      </c>
      <c r="Q201" s="7">
        <v>0</v>
      </c>
      <c r="R201" s="7">
        <v>0</v>
      </c>
      <c r="S201" s="7">
        <v>3627848.64</v>
      </c>
      <c r="T201" s="10">
        <v>64035302.130000018</v>
      </c>
      <c r="U201" s="31"/>
      <c r="V201" s="10">
        <v>0</v>
      </c>
      <c r="W201" s="31"/>
      <c r="X201" s="10">
        <v>0</v>
      </c>
      <c r="Y201" s="10">
        <v>64035302.130000018</v>
      </c>
      <c r="Z201" s="10">
        <v>1031836</v>
      </c>
      <c r="AA201" s="10">
        <v>0</v>
      </c>
      <c r="AB201" s="10">
        <v>14000</v>
      </c>
      <c r="AC201" s="31"/>
      <c r="AD201" s="7">
        <v>0</v>
      </c>
      <c r="AE201" s="10">
        <v>3400000</v>
      </c>
      <c r="AF201" s="7">
        <v>3119394.13</v>
      </c>
      <c r="AG201" s="7">
        <v>7573703.8300000001</v>
      </c>
      <c r="AH201" s="55">
        <v>1392388.69</v>
      </c>
      <c r="AI201" s="10">
        <v>0</v>
      </c>
      <c r="AJ201" s="7">
        <v>0</v>
      </c>
      <c r="AK201" s="7">
        <v>1880653</v>
      </c>
      <c r="AL201" s="10">
        <v>18411975.649999999</v>
      </c>
      <c r="AM201" s="31"/>
      <c r="AN201" s="31"/>
      <c r="AO201" s="7">
        <v>0</v>
      </c>
      <c r="AP201" s="10">
        <v>0</v>
      </c>
      <c r="AQ201" s="10">
        <v>18411975.649999999</v>
      </c>
      <c r="AR201" s="10">
        <v>82447277.780000016</v>
      </c>
      <c r="AS201" s="10">
        <v>58312471</v>
      </c>
      <c r="AT201" s="10">
        <v>0</v>
      </c>
      <c r="AU201" s="10">
        <v>58312471</v>
      </c>
      <c r="AV201" s="10">
        <v>0</v>
      </c>
      <c r="AW201" s="30">
        <v>0</v>
      </c>
      <c r="AX201" s="10">
        <v>0</v>
      </c>
      <c r="AY201" s="10">
        <v>0</v>
      </c>
      <c r="BA201" s="7">
        <v>0</v>
      </c>
      <c r="BB201" s="7">
        <v>57784678</v>
      </c>
      <c r="BC201" s="7">
        <v>81212776.739202887</v>
      </c>
      <c r="BD201" s="10">
        <v>23428098.739202887</v>
      </c>
      <c r="BE201" s="10">
        <v>23428098.739202887</v>
      </c>
      <c r="BF201" s="10">
        <v>0</v>
      </c>
      <c r="BG201" s="10">
        <v>0</v>
      </c>
      <c r="BI201" s="7">
        <v>3240102</v>
      </c>
      <c r="BJ201" s="7">
        <v>58433946</v>
      </c>
      <c r="BK201" s="7">
        <v>1248562</v>
      </c>
      <c r="BL201" s="7">
        <v>0</v>
      </c>
      <c r="BM201" s="7">
        <v>877384</v>
      </c>
      <c r="BN201" s="7">
        <v>3433046</v>
      </c>
      <c r="BO201" s="7">
        <v>96152</v>
      </c>
      <c r="BP201" s="7">
        <v>0</v>
      </c>
      <c r="BQ201" s="55">
        <v>0</v>
      </c>
      <c r="BR201" s="7">
        <v>0</v>
      </c>
      <c r="BS201" s="7">
        <v>0</v>
      </c>
      <c r="BT201" s="7">
        <v>4333619</v>
      </c>
      <c r="BU201" s="7">
        <v>71662811</v>
      </c>
      <c r="BV201" s="31"/>
      <c r="BW201" s="7">
        <v>0</v>
      </c>
      <c r="BX201" s="31"/>
      <c r="BY201" s="7">
        <v>0</v>
      </c>
      <c r="BZ201" s="10">
        <v>71662811</v>
      </c>
      <c r="CB201" s="10">
        <v>1401082</v>
      </c>
      <c r="CC201" s="10">
        <v>0</v>
      </c>
      <c r="CD201" s="10">
        <v>0</v>
      </c>
      <c r="CE201" s="31"/>
      <c r="CF201" s="10">
        <v>0</v>
      </c>
      <c r="CG201" s="10">
        <v>2471529.56</v>
      </c>
      <c r="CH201" s="10">
        <v>3254287.6</v>
      </c>
      <c r="CI201" s="10">
        <v>7252343.29</v>
      </c>
      <c r="CJ201" s="10">
        <v>1395253.73</v>
      </c>
      <c r="CK201" s="10">
        <v>0</v>
      </c>
      <c r="CL201" s="10">
        <v>0</v>
      </c>
      <c r="CM201" s="10">
        <v>1641943</v>
      </c>
      <c r="CN201" s="10">
        <v>17416439.18</v>
      </c>
      <c r="CO201" s="31"/>
      <c r="CP201" s="31"/>
      <c r="CQ201" s="10">
        <v>42027</v>
      </c>
      <c r="CR201" s="10">
        <v>42027</v>
      </c>
      <c r="CS201" s="10">
        <v>17374412.18</v>
      </c>
      <c r="CT201" s="10">
        <v>89037223.180000007</v>
      </c>
      <c r="CU201" s="10">
        <v>57825004</v>
      </c>
      <c r="CV201" s="10">
        <v>0</v>
      </c>
      <c r="CW201" s="10">
        <v>57825004</v>
      </c>
      <c r="CX201" s="10">
        <v>0</v>
      </c>
      <c r="CY201" s="30">
        <v>0</v>
      </c>
      <c r="CZ201" s="10">
        <v>0</v>
      </c>
      <c r="DA201" s="10">
        <v>0</v>
      </c>
    </row>
    <row r="202" spans="1:105" s="6" customFormat="1" ht="13" x14ac:dyDescent="0.3">
      <c r="A202" s="27" t="s">
        <v>314</v>
      </c>
      <c r="B202" s="14">
        <v>1</v>
      </c>
      <c r="C202" s="28">
        <v>1</v>
      </c>
      <c r="D202" s="29">
        <v>44544</v>
      </c>
      <c r="E202" s="30">
        <v>1</v>
      </c>
      <c r="F202" s="56">
        <v>1</v>
      </c>
      <c r="G202" s="56">
        <v>1</v>
      </c>
      <c r="H202" s="7">
        <v>3073772.45</v>
      </c>
      <c r="I202" s="7">
        <v>66000917.950000197</v>
      </c>
      <c r="J202" s="7">
        <v>1089704.6399999999</v>
      </c>
      <c r="K202" s="7">
        <v>605081.54</v>
      </c>
      <c r="L202" s="7">
        <v>846531.57000000007</v>
      </c>
      <c r="M202" s="7">
        <v>1030668.3099999999</v>
      </c>
      <c r="N202" s="7">
        <v>110038.69999999998</v>
      </c>
      <c r="O202" s="7">
        <v>1041.74</v>
      </c>
      <c r="P202" s="55">
        <v>0</v>
      </c>
      <c r="Q202" s="7">
        <v>0</v>
      </c>
      <c r="R202" s="7">
        <v>0</v>
      </c>
      <c r="S202" s="7">
        <v>4523619.3099999987</v>
      </c>
      <c r="T202" s="10">
        <v>77281376.210000202</v>
      </c>
      <c r="U202" s="31"/>
      <c r="V202" s="10">
        <v>8507</v>
      </c>
      <c r="W202" s="31"/>
      <c r="X202" s="10">
        <v>8507</v>
      </c>
      <c r="Y202" s="10">
        <v>77272869.210000202</v>
      </c>
      <c r="Z202" s="10">
        <v>1589184.69</v>
      </c>
      <c r="AA202" s="10">
        <v>0</v>
      </c>
      <c r="AB202" s="10">
        <v>0</v>
      </c>
      <c r="AC202" s="31"/>
      <c r="AD202" s="7">
        <v>0</v>
      </c>
      <c r="AE202" s="10">
        <v>7395477.6699999999</v>
      </c>
      <c r="AF202" s="7">
        <v>5944560.2199999997</v>
      </c>
      <c r="AG202" s="7">
        <v>11414565.539999999</v>
      </c>
      <c r="AH202" s="55">
        <v>2106527.11</v>
      </c>
      <c r="AI202" s="10">
        <v>0</v>
      </c>
      <c r="AJ202" s="7">
        <v>0</v>
      </c>
      <c r="AK202" s="7">
        <v>198368</v>
      </c>
      <c r="AL202" s="10">
        <v>28648683.229999997</v>
      </c>
      <c r="AM202" s="31"/>
      <c r="AN202" s="31"/>
      <c r="AO202" s="7">
        <v>18078.16790520669</v>
      </c>
      <c r="AP202" s="10">
        <v>18078.16790520669</v>
      </c>
      <c r="AQ202" s="10">
        <v>28630605.062094789</v>
      </c>
      <c r="AR202" s="10">
        <v>105903474.27209499</v>
      </c>
      <c r="AS202" s="10">
        <v>63004476</v>
      </c>
      <c r="AT202" s="10">
        <v>0</v>
      </c>
      <c r="AU202" s="10">
        <v>63004476</v>
      </c>
      <c r="AV202" s="10">
        <v>0</v>
      </c>
      <c r="AW202" s="30">
        <v>0</v>
      </c>
      <c r="AX202" s="10">
        <v>0</v>
      </c>
      <c r="AY202" s="10">
        <v>0</v>
      </c>
      <c r="BA202" s="7">
        <v>168344.41000000038</v>
      </c>
      <c r="BB202" s="7">
        <v>59699044</v>
      </c>
      <c r="BC202" s="7">
        <v>102225616.09860778</v>
      </c>
      <c r="BD202" s="10">
        <v>42526572.098607779</v>
      </c>
      <c r="BE202" s="10">
        <v>42358227.688607775</v>
      </c>
      <c r="BF202" s="10">
        <v>0</v>
      </c>
      <c r="BG202" s="10">
        <v>8507</v>
      </c>
      <c r="BI202" s="7">
        <v>4100243</v>
      </c>
      <c r="BJ202" s="7">
        <v>69271495.671035469</v>
      </c>
      <c r="BK202" s="7">
        <v>1256336</v>
      </c>
      <c r="BL202" s="7">
        <v>0</v>
      </c>
      <c r="BM202" s="7">
        <v>1024925</v>
      </c>
      <c r="BN202" s="7">
        <v>576726</v>
      </c>
      <c r="BO202" s="7">
        <v>101962</v>
      </c>
      <c r="BP202" s="7">
        <v>0</v>
      </c>
      <c r="BQ202" s="55">
        <v>0</v>
      </c>
      <c r="BR202" s="7">
        <v>0</v>
      </c>
      <c r="BS202" s="7">
        <v>0</v>
      </c>
      <c r="BT202" s="7">
        <v>5106108</v>
      </c>
      <c r="BU202" s="7">
        <v>81437795.671035469</v>
      </c>
      <c r="BV202" s="31"/>
      <c r="BW202" s="7">
        <v>8507</v>
      </c>
      <c r="BX202" s="31"/>
      <c r="BY202" s="7">
        <v>8507</v>
      </c>
      <c r="BZ202" s="10">
        <v>81429288.671035469</v>
      </c>
      <c r="CB202" s="10">
        <v>1676458.79</v>
      </c>
      <c r="CC202" s="10">
        <v>0</v>
      </c>
      <c r="CD202" s="10">
        <v>0</v>
      </c>
      <c r="CE202" s="31"/>
      <c r="CF202" s="10">
        <v>0</v>
      </c>
      <c r="CG202" s="10">
        <v>7864751.2999999998</v>
      </c>
      <c r="CH202" s="10">
        <v>6594436.5199999996</v>
      </c>
      <c r="CI202" s="10">
        <v>12345528.610000001</v>
      </c>
      <c r="CJ202" s="10">
        <v>2106527.11</v>
      </c>
      <c r="CK202" s="10">
        <v>0</v>
      </c>
      <c r="CL202" s="10">
        <v>0</v>
      </c>
      <c r="CM202" s="10">
        <v>207719</v>
      </c>
      <c r="CN202" s="10">
        <v>30795421.329999998</v>
      </c>
      <c r="CO202" s="31"/>
      <c r="CP202" s="31"/>
      <c r="CQ202" s="10">
        <v>24512.426701368844</v>
      </c>
      <c r="CR202" s="10">
        <v>24512.426701368844</v>
      </c>
      <c r="CS202" s="10">
        <v>30770908.903298628</v>
      </c>
      <c r="CT202" s="10">
        <v>112200197.5743341</v>
      </c>
      <c r="CU202" s="10">
        <v>62967935</v>
      </c>
      <c r="CV202" s="10">
        <v>0</v>
      </c>
      <c r="CW202" s="10">
        <v>62967935</v>
      </c>
      <c r="CX202" s="10">
        <v>0</v>
      </c>
      <c r="CY202" s="30">
        <v>0</v>
      </c>
      <c r="CZ202" s="10">
        <v>0</v>
      </c>
      <c r="DA202" s="10">
        <v>0</v>
      </c>
    </row>
    <row r="203" spans="1:105" s="6" customFormat="1" ht="13" x14ac:dyDescent="0.3">
      <c r="A203" s="27" t="s">
        <v>437</v>
      </c>
      <c r="B203" s="14">
        <v>0</v>
      </c>
      <c r="C203" s="28">
        <v>1</v>
      </c>
      <c r="D203" s="29">
        <v>44572</v>
      </c>
      <c r="E203" s="30" t="s">
        <v>292</v>
      </c>
      <c r="F203" s="56" t="s">
        <v>292</v>
      </c>
      <c r="G203" s="56" t="s">
        <v>292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55">
        <v>0</v>
      </c>
      <c r="Q203" s="7">
        <v>0</v>
      </c>
      <c r="R203" s="7">
        <v>0</v>
      </c>
      <c r="S203" s="7">
        <v>0</v>
      </c>
      <c r="T203" s="10">
        <v>0</v>
      </c>
      <c r="U203" s="31"/>
      <c r="V203" s="10">
        <v>0</v>
      </c>
      <c r="W203" s="31"/>
      <c r="X203" s="10">
        <v>0</v>
      </c>
      <c r="Y203" s="10">
        <v>0</v>
      </c>
      <c r="Z203" s="10">
        <v>0</v>
      </c>
      <c r="AA203" s="10">
        <v>0</v>
      </c>
      <c r="AB203" s="10">
        <v>0</v>
      </c>
      <c r="AC203" s="31"/>
      <c r="AD203" s="7">
        <v>0</v>
      </c>
      <c r="AE203" s="10">
        <v>0</v>
      </c>
      <c r="AF203" s="7">
        <v>0</v>
      </c>
      <c r="AG203" s="7">
        <v>0</v>
      </c>
      <c r="AH203" s="55">
        <v>0</v>
      </c>
      <c r="AI203" s="10">
        <v>0</v>
      </c>
      <c r="AJ203" s="7">
        <v>0</v>
      </c>
      <c r="AK203" s="7">
        <v>392111</v>
      </c>
      <c r="AL203" s="10">
        <v>392111</v>
      </c>
      <c r="AM203" s="31"/>
      <c r="AN203" s="31"/>
      <c r="AO203" s="7">
        <v>0</v>
      </c>
      <c r="AP203" s="10">
        <v>0</v>
      </c>
      <c r="AQ203" s="10">
        <v>392111</v>
      </c>
      <c r="AR203" s="10">
        <v>392111</v>
      </c>
      <c r="AS203" s="10">
        <v>405752</v>
      </c>
      <c r="AT203" s="10">
        <v>0</v>
      </c>
      <c r="AU203" s="10">
        <v>405752</v>
      </c>
      <c r="AV203" s="10">
        <v>-13641</v>
      </c>
      <c r="AW203" s="30">
        <v>-3.361905794672608E-2</v>
      </c>
      <c r="AX203" s="10">
        <v>13641</v>
      </c>
      <c r="AY203" s="10">
        <v>0</v>
      </c>
      <c r="BA203" s="7">
        <v>0</v>
      </c>
      <c r="BB203" s="7">
        <v>420183.5</v>
      </c>
      <c r="BC203" s="7">
        <v>421414.48</v>
      </c>
      <c r="BD203" s="10">
        <v>1230.9799999999814</v>
      </c>
      <c r="BE203" s="10">
        <v>1230.9799999999814</v>
      </c>
      <c r="BF203" s="10">
        <v>0</v>
      </c>
      <c r="BG203" s="10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0</v>
      </c>
      <c r="BP203" s="7">
        <v>0</v>
      </c>
      <c r="BQ203" s="55">
        <v>0</v>
      </c>
      <c r="BR203" s="7">
        <v>0</v>
      </c>
      <c r="BS203" s="7">
        <v>0</v>
      </c>
      <c r="BT203" s="7">
        <v>0</v>
      </c>
      <c r="BU203" s="7">
        <v>0</v>
      </c>
      <c r="BV203" s="31"/>
      <c r="BW203" s="7">
        <v>0</v>
      </c>
      <c r="BX203" s="31"/>
      <c r="BY203" s="7">
        <v>0</v>
      </c>
      <c r="BZ203" s="10">
        <v>0</v>
      </c>
      <c r="CB203" s="10">
        <v>0</v>
      </c>
      <c r="CC203" s="10">
        <v>0</v>
      </c>
      <c r="CD203" s="10">
        <v>0</v>
      </c>
      <c r="CE203" s="31"/>
      <c r="CF203" s="10">
        <v>0</v>
      </c>
      <c r="CG203" s="10">
        <v>0</v>
      </c>
      <c r="CH203" s="10">
        <v>0</v>
      </c>
      <c r="CI203" s="10">
        <v>0</v>
      </c>
      <c r="CJ203" s="10">
        <v>0</v>
      </c>
      <c r="CK203" s="10">
        <v>0</v>
      </c>
      <c r="CL203" s="10">
        <v>0</v>
      </c>
      <c r="CM203" s="10">
        <v>402700</v>
      </c>
      <c r="CN203" s="10">
        <v>402700</v>
      </c>
      <c r="CO203" s="31"/>
      <c r="CP203" s="31"/>
      <c r="CQ203" s="10">
        <v>0</v>
      </c>
      <c r="CR203" s="10">
        <v>0</v>
      </c>
      <c r="CS203" s="10">
        <v>402700</v>
      </c>
      <c r="CT203" s="10">
        <v>402700</v>
      </c>
      <c r="CU203" s="10">
        <v>373757</v>
      </c>
      <c r="CV203" s="10">
        <v>13641</v>
      </c>
      <c r="CW203" s="10">
        <v>387398</v>
      </c>
      <c r="CX203" s="10">
        <v>0</v>
      </c>
      <c r="CY203" s="30">
        <v>0</v>
      </c>
      <c r="CZ203" s="10">
        <v>0</v>
      </c>
      <c r="DA203" s="10">
        <v>0</v>
      </c>
    </row>
    <row r="204" spans="1:105" s="6" customFormat="1" ht="13" x14ac:dyDescent="0.3">
      <c r="A204" s="27" t="s">
        <v>113</v>
      </c>
      <c r="B204" s="14">
        <v>1</v>
      </c>
      <c r="C204" s="28">
        <v>1</v>
      </c>
      <c r="D204" s="29">
        <v>44484</v>
      </c>
      <c r="E204" s="30">
        <v>1</v>
      </c>
      <c r="F204" s="56">
        <v>1</v>
      </c>
      <c r="G204" s="56">
        <v>1</v>
      </c>
      <c r="H204" s="7">
        <v>3434220.74</v>
      </c>
      <c r="I204" s="7">
        <v>114306392.10000002</v>
      </c>
      <c r="J204" s="7">
        <v>4499868</v>
      </c>
      <c r="K204" s="7">
        <v>0</v>
      </c>
      <c r="L204" s="7">
        <v>1868038</v>
      </c>
      <c r="M204" s="7">
        <v>15454831.52</v>
      </c>
      <c r="N204" s="7">
        <v>768587.33</v>
      </c>
      <c r="O204" s="7">
        <v>16617592.199999999</v>
      </c>
      <c r="P204" s="55">
        <v>8133124</v>
      </c>
      <c r="Q204" s="7">
        <v>1449130</v>
      </c>
      <c r="R204" s="7">
        <v>0</v>
      </c>
      <c r="S204" s="7">
        <v>6153796</v>
      </c>
      <c r="T204" s="10">
        <v>172685579.89000002</v>
      </c>
      <c r="U204" s="31"/>
      <c r="V204" s="10">
        <v>0</v>
      </c>
      <c r="W204" s="31"/>
      <c r="X204" s="10">
        <v>0</v>
      </c>
      <c r="Y204" s="10">
        <v>172685579.89000002</v>
      </c>
      <c r="Z204" s="10">
        <v>4321830</v>
      </c>
      <c r="AA204" s="10">
        <v>0</v>
      </c>
      <c r="AB204" s="10">
        <v>0</v>
      </c>
      <c r="AC204" s="31"/>
      <c r="AD204" s="7">
        <v>271183.37</v>
      </c>
      <c r="AE204" s="10">
        <v>0</v>
      </c>
      <c r="AF204" s="7">
        <v>8624284</v>
      </c>
      <c r="AG204" s="7">
        <v>1782526</v>
      </c>
      <c r="AH204" s="55">
        <v>0</v>
      </c>
      <c r="AI204" s="10">
        <v>0</v>
      </c>
      <c r="AJ204" s="7">
        <v>0</v>
      </c>
      <c r="AK204" s="7">
        <v>18913499</v>
      </c>
      <c r="AL204" s="10">
        <v>33913322.370000005</v>
      </c>
      <c r="AM204" s="31"/>
      <c r="AN204" s="31"/>
      <c r="AO204" s="7">
        <v>1930187.9273400358</v>
      </c>
      <c r="AP204" s="10">
        <v>1930187.9273400358</v>
      </c>
      <c r="AQ204" s="10">
        <v>31983134.44265997</v>
      </c>
      <c r="AR204" s="10">
        <v>204668714.33265999</v>
      </c>
      <c r="AS204" s="10">
        <v>197399519</v>
      </c>
      <c r="AT204" s="10">
        <v>8395308.9224303961</v>
      </c>
      <c r="AU204" s="10">
        <v>205794827.9224304</v>
      </c>
      <c r="AV204" s="10">
        <v>-1126113.5897704065</v>
      </c>
      <c r="AW204" s="30">
        <v>-5.7047433320767437E-3</v>
      </c>
      <c r="AX204" s="10">
        <v>1126113.5897704065</v>
      </c>
      <c r="AY204" s="10">
        <v>0</v>
      </c>
      <c r="BA204" s="7">
        <v>0</v>
      </c>
      <c r="BB204" s="7">
        <v>194925862.40447703</v>
      </c>
      <c r="BC204" s="7">
        <v>186530553.48204663</v>
      </c>
      <c r="BD204" s="10">
        <v>-8395308.9224303961</v>
      </c>
      <c r="BE204" s="10">
        <v>-8395308.9224303961</v>
      </c>
      <c r="BF204" s="10">
        <v>0</v>
      </c>
      <c r="BG204" s="10">
        <v>0</v>
      </c>
      <c r="BI204" s="7">
        <v>3476005</v>
      </c>
      <c r="BJ204" s="7">
        <v>118715045</v>
      </c>
      <c r="BK204" s="7">
        <v>4834082</v>
      </c>
      <c r="BL204" s="7">
        <v>0</v>
      </c>
      <c r="BM204" s="7">
        <v>2176705</v>
      </c>
      <c r="BN204" s="7">
        <v>15668130</v>
      </c>
      <c r="BO204" s="7">
        <v>890000</v>
      </c>
      <c r="BP204" s="7">
        <v>17923684</v>
      </c>
      <c r="BQ204" s="55">
        <v>8722188</v>
      </c>
      <c r="BR204" s="7">
        <v>1561146</v>
      </c>
      <c r="BS204" s="7">
        <v>0</v>
      </c>
      <c r="BT204" s="7">
        <v>3846484</v>
      </c>
      <c r="BU204" s="7">
        <v>177813469</v>
      </c>
      <c r="BV204" s="31"/>
      <c r="BW204" s="7">
        <v>0</v>
      </c>
      <c r="BX204" s="31"/>
      <c r="BY204" s="7">
        <v>0</v>
      </c>
      <c r="BZ204" s="10">
        <v>177813469</v>
      </c>
      <c r="CB204" s="10">
        <v>4408266</v>
      </c>
      <c r="CC204" s="10">
        <v>0</v>
      </c>
      <c r="CD204" s="10">
        <v>0</v>
      </c>
      <c r="CE204" s="31"/>
      <c r="CF204" s="10">
        <v>271183</v>
      </c>
      <c r="CG204" s="10">
        <v>0</v>
      </c>
      <c r="CH204" s="10">
        <v>9271883</v>
      </c>
      <c r="CI204" s="10">
        <v>1721400</v>
      </c>
      <c r="CJ204" s="10">
        <v>0</v>
      </c>
      <c r="CK204" s="10">
        <v>0</v>
      </c>
      <c r="CL204" s="10">
        <v>0</v>
      </c>
      <c r="CM204" s="10">
        <v>22405843</v>
      </c>
      <c r="CN204" s="10">
        <v>38078575</v>
      </c>
      <c r="CO204" s="31"/>
      <c r="CP204" s="31"/>
      <c r="CQ204" s="10">
        <v>4535014.407193169</v>
      </c>
      <c r="CR204" s="10">
        <v>4535014.407193169</v>
      </c>
      <c r="CS204" s="10">
        <v>33543560.592806831</v>
      </c>
      <c r="CT204" s="10">
        <v>211357029.59280682</v>
      </c>
      <c r="CU204" s="10">
        <v>206188928</v>
      </c>
      <c r="CV204" s="10">
        <v>1126113.5897704065</v>
      </c>
      <c r="CW204" s="10">
        <v>207315041.58977041</v>
      </c>
      <c r="CX204" s="10">
        <v>0</v>
      </c>
      <c r="CY204" s="30">
        <v>0</v>
      </c>
      <c r="CZ204" s="10">
        <v>0</v>
      </c>
      <c r="DA204" s="10">
        <v>0</v>
      </c>
    </row>
    <row r="205" spans="1:105" s="6" customFormat="1" ht="13" x14ac:dyDescent="0.3">
      <c r="A205" s="27" t="s">
        <v>438</v>
      </c>
      <c r="B205" s="14">
        <v>0</v>
      </c>
      <c r="C205" s="28">
        <v>1</v>
      </c>
      <c r="D205" s="29">
        <v>44514</v>
      </c>
      <c r="E205" s="30" t="s">
        <v>292</v>
      </c>
      <c r="F205" s="56" t="s">
        <v>292</v>
      </c>
      <c r="G205" s="56" t="s">
        <v>292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55">
        <v>0</v>
      </c>
      <c r="Q205" s="7">
        <v>0</v>
      </c>
      <c r="R205" s="7">
        <v>0</v>
      </c>
      <c r="S205" s="7">
        <v>0</v>
      </c>
      <c r="T205" s="10">
        <v>0</v>
      </c>
      <c r="U205" s="31"/>
      <c r="V205" s="10">
        <v>0</v>
      </c>
      <c r="W205" s="31"/>
      <c r="X205" s="10">
        <v>0</v>
      </c>
      <c r="Y205" s="10">
        <v>0</v>
      </c>
      <c r="Z205" s="10">
        <v>0</v>
      </c>
      <c r="AA205" s="10">
        <v>0</v>
      </c>
      <c r="AB205" s="10">
        <v>0</v>
      </c>
      <c r="AC205" s="31"/>
      <c r="AD205" s="7">
        <v>0</v>
      </c>
      <c r="AE205" s="10">
        <v>0</v>
      </c>
      <c r="AF205" s="7">
        <v>0</v>
      </c>
      <c r="AG205" s="7">
        <v>0</v>
      </c>
      <c r="AH205" s="55">
        <v>0</v>
      </c>
      <c r="AI205" s="10">
        <v>0</v>
      </c>
      <c r="AJ205" s="7">
        <v>0</v>
      </c>
      <c r="AK205" s="7">
        <v>58535</v>
      </c>
      <c r="AL205" s="10">
        <v>58535</v>
      </c>
      <c r="AM205" s="31"/>
      <c r="AN205" s="31"/>
      <c r="AO205" s="7">
        <v>0</v>
      </c>
      <c r="AP205" s="10">
        <v>0</v>
      </c>
      <c r="AQ205" s="10">
        <v>58535</v>
      </c>
      <c r="AR205" s="10">
        <v>58535</v>
      </c>
      <c r="AS205" s="10">
        <v>43973</v>
      </c>
      <c r="AT205" s="10">
        <v>0</v>
      </c>
      <c r="AU205" s="10">
        <v>43973</v>
      </c>
      <c r="AV205" s="10">
        <v>0</v>
      </c>
      <c r="AW205" s="30">
        <v>0</v>
      </c>
      <c r="AX205" s="10">
        <v>0</v>
      </c>
      <c r="AY205" s="10">
        <v>0</v>
      </c>
      <c r="BA205" s="7">
        <v>0</v>
      </c>
      <c r="BB205" s="7">
        <v>28780</v>
      </c>
      <c r="BC205" s="7">
        <v>43549</v>
      </c>
      <c r="BD205" s="10">
        <v>14769</v>
      </c>
      <c r="BE205" s="10">
        <v>14769</v>
      </c>
      <c r="BF205" s="10">
        <v>0</v>
      </c>
      <c r="BG205" s="10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0</v>
      </c>
      <c r="BP205" s="7">
        <v>0</v>
      </c>
      <c r="BQ205" s="55">
        <v>0</v>
      </c>
      <c r="BR205" s="7">
        <v>0</v>
      </c>
      <c r="BS205" s="7">
        <v>0</v>
      </c>
      <c r="BT205" s="7">
        <v>0</v>
      </c>
      <c r="BU205" s="7">
        <v>0</v>
      </c>
      <c r="BV205" s="31"/>
      <c r="BW205" s="7">
        <v>0</v>
      </c>
      <c r="BX205" s="31"/>
      <c r="BY205" s="7">
        <v>0</v>
      </c>
      <c r="BZ205" s="10">
        <v>0</v>
      </c>
      <c r="CB205" s="10">
        <v>0</v>
      </c>
      <c r="CC205" s="10">
        <v>0</v>
      </c>
      <c r="CD205" s="10">
        <v>0</v>
      </c>
      <c r="CE205" s="31"/>
      <c r="CF205" s="10">
        <v>0</v>
      </c>
      <c r="CG205" s="10">
        <v>0</v>
      </c>
      <c r="CH205" s="10">
        <v>0</v>
      </c>
      <c r="CI205" s="10">
        <v>0</v>
      </c>
      <c r="CJ205" s="10">
        <v>0</v>
      </c>
      <c r="CK205" s="10">
        <v>0</v>
      </c>
      <c r="CL205" s="10">
        <v>0</v>
      </c>
      <c r="CM205" s="10">
        <v>56100</v>
      </c>
      <c r="CN205" s="10">
        <v>56100</v>
      </c>
      <c r="CO205" s="31"/>
      <c r="CP205" s="31"/>
      <c r="CQ205" s="10">
        <v>0</v>
      </c>
      <c r="CR205" s="10">
        <v>0</v>
      </c>
      <c r="CS205" s="10">
        <v>56100</v>
      </c>
      <c r="CT205" s="10">
        <v>56100</v>
      </c>
      <c r="CU205" s="10">
        <v>46213</v>
      </c>
      <c r="CV205" s="10">
        <v>0</v>
      </c>
      <c r="CW205" s="10">
        <v>46213</v>
      </c>
      <c r="CX205" s="10">
        <v>0</v>
      </c>
      <c r="CY205" s="30">
        <v>0</v>
      </c>
      <c r="CZ205" s="10">
        <v>0</v>
      </c>
      <c r="DA205" s="10">
        <v>0</v>
      </c>
    </row>
    <row r="206" spans="1:105" s="6" customFormat="1" ht="13" x14ac:dyDescent="0.3">
      <c r="A206" s="27" t="s">
        <v>439</v>
      </c>
      <c r="B206" s="14">
        <v>0</v>
      </c>
      <c r="C206" s="28">
        <v>1</v>
      </c>
      <c r="D206" s="29">
        <v>44467</v>
      </c>
      <c r="E206" s="30" t="s">
        <v>292</v>
      </c>
      <c r="F206" s="56" t="s">
        <v>292</v>
      </c>
      <c r="G206" s="56" t="s">
        <v>292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55">
        <v>0</v>
      </c>
      <c r="Q206" s="7">
        <v>0</v>
      </c>
      <c r="R206" s="7">
        <v>0</v>
      </c>
      <c r="S206" s="7">
        <v>0</v>
      </c>
      <c r="T206" s="10">
        <v>0</v>
      </c>
      <c r="U206" s="31"/>
      <c r="V206" s="10">
        <v>0</v>
      </c>
      <c r="W206" s="31"/>
      <c r="X206" s="10">
        <v>0</v>
      </c>
      <c r="Y206" s="10">
        <v>0</v>
      </c>
      <c r="Z206" s="10">
        <v>0</v>
      </c>
      <c r="AA206" s="10">
        <v>0</v>
      </c>
      <c r="AB206" s="10">
        <v>0</v>
      </c>
      <c r="AC206" s="31"/>
      <c r="AD206" s="7">
        <v>0</v>
      </c>
      <c r="AE206" s="10">
        <v>0</v>
      </c>
      <c r="AF206" s="7">
        <v>0</v>
      </c>
      <c r="AG206" s="7">
        <v>0</v>
      </c>
      <c r="AH206" s="55">
        <v>0</v>
      </c>
      <c r="AI206" s="10">
        <v>0</v>
      </c>
      <c r="AJ206" s="7">
        <v>0</v>
      </c>
      <c r="AK206" s="7">
        <v>0</v>
      </c>
      <c r="AL206" s="10">
        <v>0</v>
      </c>
      <c r="AM206" s="31"/>
      <c r="AN206" s="31"/>
      <c r="AO206" s="7">
        <v>0</v>
      </c>
      <c r="AP206" s="10">
        <v>0</v>
      </c>
      <c r="AQ206" s="10">
        <v>0</v>
      </c>
      <c r="AR206" s="10">
        <v>0</v>
      </c>
      <c r="AS206" s="10">
        <v>54211</v>
      </c>
      <c r="AT206" s="10">
        <v>4491.55</v>
      </c>
      <c r="AU206" s="10">
        <v>58702.55</v>
      </c>
      <c r="AV206" s="10">
        <v>-58702.55</v>
      </c>
      <c r="AW206" s="30">
        <v>-1.0828531109922341</v>
      </c>
      <c r="AX206" s="10">
        <v>2710.55</v>
      </c>
      <c r="AY206" s="10">
        <v>-55992</v>
      </c>
      <c r="BA206" s="7">
        <v>0</v>
      </c>
      <c r="BB206" s="7">
        <v>93596.65</v>
      </c>
      <c r="BC206" s="7">
        <v>0</v>
      </c>
      <c r="BD206" s="10">
        <v>-93596.65</v>
      </c>
      <c r="BE206" s="10">
        <v>-93596.65</v>
      </c>
      <c r="BF206" s="10">
        <v>0</v>
      </c>
      <c r="BG206" s="10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55">
        <v>0</v>
      </c>
      <c r="BR206" s="7">
        <v>0</v>
      </c>
      <c r="BS206" s="7">
        <v>0</v>
      </c>
      <c r="BT206" s="7">
        <v>0</v>
      </c>
      <c r="BU206" s="7">
        <v>0</v>
      </c>
      <c r="BV206" s="31"/>
      <c r="BW206" s="7">
        <v>0</v>
      </c>
      <c r="BX206" s="31"/>
      <c r="BY206" s="7">
        <v>0</v>
      </c>
      <c r="BZ206" s="10">
        <v>0</v>
      </c>
      <c r="CB206" s="10">
        <v>0</v>
      </c>
      <c r="CC206" s="10">
        <v>0</v>
      </c>
      <c r="CD206" s="10">
        <v>0</v>
      </c>
      <c r="CE206" s="31"/>
      <c r="CF206" s="10">
        <v>0</v>
      </c>
      <c r="CG206" s="10">
        <v>0</v>
      </c>
      <c r="CH206" s="10">
        <v>0</v>
      </c>
      <c r="CI206" s="10">
        <v>0</v>
      </c>
      <c r="CJ206" s="10">
        <v>0</v>
      </c>
      <c r="CK206" s="10">
        <v>0</v>
      </c>
      <c r="CL206" s="10">
        <v>0</v>
      </c>
      <c r="CM206" s="10">
        <v>0</v>
      </c>
      <c r="CN206" s="10">
        <v>0</v>
      </c>
      <c r="CO206" s="31"/>
      <c r="CP206" s="31"/>
      <c r="CQ206" s="10">
        <v>0</v>
      </c>
      <c r="CR206" s="10">
        <v>0</v>
      </c>
      <c r="CS206" s="10">
        <v>0</v>
      </c>
      <c r="CT206" s="10">
        <v>0</v>
      </c>
      <c r="CU206" s="10">
        <v>55017</v>
      </c>
      <c r="CV206" s="10">
        <v>2710.55</v>
      </c>
      <c r="CW206" s="10">
        <v>57727.55</v>
      </c>
      <c r="CX206" s="10">
        <v>-57727.55</v>
      </c>
      <c r="CY206" s="30">
        <v>-1.0492674991366306</v>
      </c>
      <c r="CZ206" s="10">
        <v>2750.8500000000004</v>
      </c>
      <c r="DA206" s="10">
        <v>-54976.700000000004</v>
      </c>
    </row>
    <row r="207" spans="1:105" s="6" customFormat="1" ht="13" x14ac:dyDescent="0.3">
      <c r="A207" s="27" t="s">
        <v>114</v>
      </c>
      <c r="B207" s="14">
        <v>1</v>
      </c>
      <c r="C207" s="28">
        <v>1</v>
      </c>
      <c r="D207" s="29">
        <v>44489</v>
      </c>
      <c r="E207" s="30">
        <v>1</v>
      </c>
      <c r="F207" s="56">
        <v>1</v>
      </c>
      <c r="G207" s="56">
        <v>1</v>
      </c>
      <c r="H207" s="7">
        <v>1200912.2</v>
      </c>
      <c r="I207" s="7">
        <v>23283737.879999999</v>
      </c>
      <c r="J207" s="7">
        <v>617228.92000000004</v>
      </c>
      <c r="K207" s="7">
        <v>208442.41</v>
      </c>
      <c r="L207" s="7">
        <v>388729.51999999996</v>
      </c>
      <c r="M207" s="7">
        <v>2353599.11</v>
      </c>
      <c r="N207" s="7">
        <v>278381.94</v>
      </c>
      <c r="O207" s="7">
        <v>730410.66999999993</v>
      </c>
      <c r="P207" s="55">
        <v>0</v>
      </c>
      <c r="Q207" s="7">
        <v>0</v>
      </c>
      <c r="R207" s="7">
        <v>0</v>
      </c>
      <c r="S207" s="7">
        <v>1992167.7999999998</v>
      </c>
      <c r="T207" s="10">
        <v>31053610.449999999</v>
      </c>
      <c r="U207" s="31"/>
      <c r="V207" s="10">
        <v>0</v>
      </c>
      <c r="W207" s="31"/>
      <c r="X207" s="10">
        <v>0</v>
      </c>
      <c r="Y207" s="10">
        <v>31053610.449999999</v>
      </c>
      <c r="Z207" s="10">
        <v>0</v>
      </c>
      <c r="AA207" s="10">
        <v>0</v>
      </c>
      <c r="AB207" s="10">
        <v>0</v>
      </c>
      <c r="AC207" s="31"/>
      <c r="AD207" s="7">
        <v>0</v>
      </c>
      <c r="AE207" s="10">
        <v>353560.08</v>
      </c>
      <c r="AF207" s="7">
        <v>1179135.58</v>
      </c>
      <c r="AG207" s="7">
        <v>5169841.8899999997</v>
      </c>
      <c r="AH207" s="55">
        <v>763058.47</v>
      </c>
      <c r="AI207" s="10">
        <v>0</v>
      </c>
      <c r="AJ207" s="7">
        <v>0</v>
      </c>
      <c r="AK207" s="7">
        <v>2282220</v>
      </c>
      <c r="AL207" s="10">
        <v>9747816.0199999996</v>
      </c>
      <c r="AM207" s="31"/>
      <c r="AN207" s="31"/>
      <c r="AO207" s="7">
        <v>156637</v>
      </c>
      <c r="AP207" s="10">
        <v>156637</v>
      </c>
      <c r="AQ207" s="10">
        <v>9591179.0199999996</v>
      </c>
      <c r="AR207" s="10">
        <v>40644789.469999999</v>
      </c>
      <c r="AS207" s="10">
        <v>24204979</v>
      </c>
      <c r="AT207" s="10">
        <v>0</v>
      </c>
      <c r="AU207" s="10">
        <v>24204979</v>
      </c>
      <c r="AV207" s="10">
        <v>0</v>
      </c>
      <c r="AW207" s="30">
        <v>0</v>
      </c>
      <c r="AX207" s="10">
        <v>0</v>
      </c>
      <c r="AY207" s="10">
        <v>0</v>
      </c>
      <c r="BA207" s="7">
        <v>0</v>
      </c>
      <c r="BB207" s="7">
        <v>23883170</v>
      </c>
      <c r="BC207" s="7">
        <v>39007077.619676515</v>
      </c>
      <c r="BD207" s="10">
        <v>15123907.619676515</v>
      </c>
      <c r="BE207" s="10">
        <v>15123907.619676515</v>
      </c>
      <c r="BF207" s="10">
        <v>0</v>
      </c>
      <c r="BG207" s="10">
        <v>0</v>
      </c>
      <c r="BI207" s="7">
        <v>878667</v>
      </c>
      <c r="BJ207" s="7">
        <v>24581071</v>
      </c>
      <c r="BK207" s="7">
        <v>552981</v>
      </c>
      <c r="BL207" s="7">
        <v>124500</v>
      </c>
      <c r="BM207" s="7">
        <v>354650</v>
      </c>
      <c r="BN207" s="7">
        <v>2323269</v>
      </c>
      <c r="BO207" s="7">
        <v>92000</v>
      </c>
      <c r="BP207" s="7">
        <v>745330</v>
      </c>
      <c r="BQ207" s="55">
        <v>0</v>
      </c>
      <c r="BR207" s="7">
        <v>0</v>
      </c>
      <c r="BS207" s="7">
        <v>0</v>
      </c>
      <c r="BT207" s="7">
        <v>2155064</v>
      </c>
      <c r="BU207" s="7">
        <v>31807532</v>
      </c>
      <c r="BV207" s="31"/>
      <c r="BW207" s="7">
        <v>0</v>
      </c>
      <c r="BX207" s="31"/>
      <c r="BY207" s="7">
        <v>0</v>
      </c>
      <c r="BZ207" s="10">
        <v>31807532</v>
      </c>
      <c r="CB207" s="10">
        <v>0</v>
      </c>
      <c r="CC207" s="10">
        <v>0</v>
      </c>
      <c r="CD207" s="10">
        <v>0</v>
      </c>
      <c r="CE207" s="31"/>
      <c r="CF207" s="10">
        <v>0</v>
      </c>
      <c r="CG207" s="10">
        <v>0</v>
      </c>
      <c r="CH207" s="10">
        <v>1181995</v>
      </c>
      <c r="CI207" s="10">
        <v>5216378.13</v>
      </c>
      <c r="CJ207" s="10">
        <v>769927.13</v>
      </c>
      <c r="CK207" s="10">
        <v>0</v>
      </c>
      <c r="CL207" s="10">
        <v>0</v>
      </c>
      <c r="CM207" s="10">
        <v>2259839</v>
      </c>
      <c r="CN207" s="10">
        <v>9428139.2599999998</v>
      </c>
      <c r="CO207" s="31"/>
      <c r="CP207" s="31"/>
      <c r="CQ207" s="10">
        <v>93982.2</v>
      </c>
      <c r="CR207" s="10">
        <v>93982.2</v>
      </c>
      <c r="CS207" s="10">
        <v>9334157.0600000005</v>
      </c>
      <c r="CT207" s="10">
        <v>41141689.060000002</v>
      </c>
      <c r="CU207" s="10">
        <v>24141136</v>
      </c>
      <c r="CV207" s="10">
        <v>0</v>
      </c>
      <c r="CW207" s="10">
        <v>24141136</v>
      </c>
      <c r="CX207" s="10">
        <v>0</v>
      </c>
      <c r="CY207" s="30">
        <v>0</v>
      </c>
      <c r="CZ207" s="10">
        <v>0</v>
      </c>
      <c r="DA207" s="10">
        <v>0</v>
      </c>
    </row>
    <row r="208" spans="1:105" s="6" customFormat="1" ht="13" x14ac:dyDescent="0.3">
      <c r="A208" s="27" t="s">
        <v>440</v>
      </c>
      <c r="B208" s="14">
        <v>0</v>
      </c>
      <c r="C208" s="28">
        <v>1</v>
      </c>
      <c r="D208" s="29">
        <v>44622</v>
      </c>
      <c r="E208" s="30" t="s">
        <v>292</v>
      </c>
      <c r="F208" s="56" t="s">
        <v>292</v>
      </c>
      <c r="G208" s="56" t="s">
        <v>292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55">
        <v>0</v>
      </c>
      <c r="Q208" s="7">
        <v>0</v>
      </c>
      <c r="R208" s="7">
        <v>0</v>
      </c>
      <c r="S208" s="7">
        <v>0</v>
      </c>
      <c r="T208" s="10">
        <v>0</v>
      </c>
      <c r="U208" s="31"/>
      <c r="V208" s="10">
        <v>0</v>
      </c>
      <c r="W208" s="31"/>
      <c r="X208" s="10">
        <v>0</v>
      </c>
      <c r="Y208" s="10">
        <v>0</v>
      </c>
      <c r="Z208" s="10">
        <v>0</v>
      </c>
      <c r="AA208" s="10">
        <v>0</v>
      </c>
      <c r="AB208" s="10">
        <v>0</v>
      </c>
      <c r="AC208" s="31"/>
      <c r="AD208" s="7">
        <v>0</v>
      </c>
      <c r="AE208" s="10">
        <v>0</v>
      </c>
      <c r="AF208" s="7">
        <v>0</v>
      </c>
      <c r="AG208" s="7">
        <v>0</v>
      </c>
      <c r="AH208" s="55">
        <v>0</v>
      </c>
      <c r="AI208" s="10">
        <v>0</v>
      </c>
      <c r="AJ208" s="7">
        <v>0</v>
      </c>
      <c r="AK208" s="7">
        <v>0</v>
      </c>
      <c r="AL208" s="10">
        <v>0</v>
      </c>
      <c r="AM208" s="31"/>
      <c r="AN208" s="31"/>
      <c r="AO208" s="7">
        <v>0</v>
      </c>
      <c r="AP208" s="10">
        <v>0</v>
      </c>
      <c r="AQ208" s="10">
        <v>0</v>
      </c>
      <c r="AR208" s="10">
        <v>0</v>
      </c>
      <c r="AS208" s="10">
        <v>0</v>
      </c>
      <c r="AT208" s="10">
        <v>658.55000000000007</v>
      </c>
      <c r="AU208" s="10">
        <v>658.55000000000007</v>
      </c>
      <c r="AV208" s="10">
        <v>-658.55000000000007</v>
      </c>
      <c r="AW208" s="30">
        <v>0</v>
      </c>
      <c r="AX208" s="10">
        <v>658.55000000000007</v>
      </c>
      <c r="AY208" s="10">
        <v>0</v>
      </c>
      <c r="BA208" s="7">
        <v>0</v>
      </c>
      <c r="BB208" s="7">
        <v>658.55000000000007</v>
      </c>
      <c r="BC208" s="7">
        <v>0</v>
      </c>
      <c r="BD208" s="10">
        <v>-658.55000000000007</v>
      </c>
      <c r="BE208" s="10">
        <v>-658.55000000000007</v>
      </c>
      <c r="BF208" s="10">
        <v>0</v>
      </c>
      <c r="BG208" s="10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55">
        <v>0</v>
      </c>
      <c r="BR208" s="7">
        <v>0</v>
      </c>
      <c r="BS208" s="7">
        <v>0</v>
      </c>
      <c r="BT208" s="7">
        <v>0</v>
      </c>
      <c r="BU208" s="7">
        <v>0</v>
      </c>
      <c r="BV208" s="31"/>
      <c r="BW208" s="7">
        <v>0</v>
      </c>
      <c r="BX208" s="31"/>
      <c r="BY208" s="7">
        <v>0</v>
      </c>
      <c r="BZ208" s="10">
        <v>0</v>
      </c>
      <c r="CB208" s="10">
        <v>0</v>
      </c>
      <c r="CC208" s="10">
        <v>0</v>
      </c>
      <c r="CD208" s="10">
        <v>0</v>
      </c>
      <c r="CE208" s="31"/>
      <c r="CF208" s="10">
        <v>0</v>
      </c>
      <c r="CG208" s="10">
        <v>0</v>
      </c>
      <c r="CH208" s="10">
        <v>0</v>
      </c>
      <c r="CI208" s="10">
        <v>0</v>
      </c>
      <c r="CJ208" s="10">
        <v>0</v>
      </c>
      <c r="CK208" s="10">
        <v>0</v>
      </c>
      <c r="CL208" s="10">
        <v>0</v>
      </c>
      <c r="CM208" s="10">
        <v>0</v>
      </c>
      <c r="CN208" s="10">
        <v>0</v>
      </c>
      <c r="CO208" s="31"/>
      <c r="CP208" s="31"/>
      <c r="CQ208" s="10">
        <v>0</v>
      </c>
      <c r="CR208" s="10">
        <v>0</v>
      </c>
      <c r="CS208" s="10">
        <v>0</v>
      </c>
      <c r="CT208" s="10">
        <v>0</v>
      </c>
      <c r="CU208" s="10">
        <v>0</v>
      </c>
      <c r="CV208" s="10">
        <v>658.55000000000007</v>
      </c>
      <c r="CW208" s="10">
        <v>658.55000000000007</v>
      </c>
      <c r="CX208" s="10">
        <v>-658.55000000000007</v>
      </c>
      <c r="CY208" s="30" t="e">
        <v>#DIV/0!</v>
      </c>
      <c r="CZ208" s="10" t="e">
        <v>#DIV/0!</v>
      </c>
      <c r="DA208" s="10" t="e">
        <v>#DIV/0!</v>
      </c>
    </row>
    <row r="209" spans="1:105" s="6" customFormat="1" ht="13" x14ac:dyDescent="0.3">
      <c r="A209" s="27" t="s">
        <v>441</v>
      </c>
      <c r="B209" s="14">
        <v>0</v>
      </c>
      <c r="C209" s="28">
        <v>1</v>
      </c>
      <c r="D209" s="29">
        <v>44610</v>
      </c>
      <c r="E209" s="30" t="s">
        <v>292</v>
      </c>
      <c r="F209" s="56" t="s">
        <v>292</v>
      </c>
      <c r="G209" s="56" t="s">
        <v>292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55">
        <v>0</v>
      </c>
      <c r="Q209" s="7">
        <v>0</v>
      </c>
      <c r="R209" s="7">
        <v>0</v>
      </c>
      <c r="S209" s="7">
        <v>0</v>
      </c>
      <c r="T209" s="10">
        <v>0</v>
      </c>
      <c r="U209" s="31"/>
      <c r="V209" s="10">
        <v>0</v>
      </c>
      <c r="W209" s="31"/>
      <c r="X209" s="10">
        <v>0</v>
      </c>
      <c r="Y209" s="10">
        <v>0</v>
      </c>
      <c r="Z209" s="10">
        <v>0</v>
      </c>
      <c r="AA209" s="10">
        <v>0</v>
      </c>
      <c r="AB209" s="10">
        <v>0</v>
      </c>
      <c r="AC209" s="31"/>
      <c r="AD209" s="7">
        <v>0</v>
      </c>
      <c r="AE209" s="10">
        <v>0</v>
      </c>
      <c r="AF209" s="7">
        <v>0</v>
      </c>
      <c r="AG209" s="7">
        <v>0</v>
      </c>
      <c r="AH209" s="55">
        <v>0</v>
      </c>
      <c r="AI209" s="10">
        <v>0</v>
      </c>
      <c r="AJ209" s="7">
        <v>0</v>
      </c>
      <c r="AK209" s="7">
        <v>0</v>
      </c>
      <c r="AL209" s="10">
        <v>0</v>
      </c>
      <c r="AM209" s="31"/>
      <c r="AN209" s="31"/>
      <c r="AO209" s="7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691.85</v>
      </c>
      <c r="AU209" s="10">
        <v>691.85</v>
      </c>
      <c r="AV209" s="10">
        <v>-691.85</v>
      </c>
      <c r="AW209" s="30">
        <v>0</v>
      </c>
      <c r="AX209" s="10">
        <v>691.85</v>
      </c>
      <c r="AY209" s="10">
        <v>0</v>
      </c>
      <c r="BA209" s="7">
        <v>0</v>
      </c>
      <c r="BB209" s="7">
        <v>691.85</v>
      </c>
      <c r="BC209" s="7">
        <v>0</v>
      </c>
      <c r="BD209" s="10">
        <v>-691.85</v>
      </c>
      <c r="BE209" s="10">
        <v>-691.85</v>
      </c>
      <c r="BF209" s="10">
        <v>0</v>
      </c>
      <c r="BG209" s="10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55">
        <v>0</v>
      </c>
      <c r="BR209" s="7">
        <v>0</v>
      </c>
      <c r="BS209" s="7">
        <v>0</v>
      </c>
      <c r="BT209" s="7">
        <v>0</v>
      </c>
      <c r="BU209" s="7">
        <v>0</v>
      </c>
      <c r="BV209" s="31"/>
      <c r="BW209" s="7">
        <v>0</v>
      </c>
      <c r="BX209" s="31"/>
      <c r="BY209" s="7">
        <v>0</v>
      </c>
      <c r="BZ209" s="10">
        <v>0</v>
      </c>
      <c r="CB209" s="10">
        <v>0</v>
      </c>
      <c r="CC209" s="10">
        <v>0</v>
      </c>
      <c r="CD209" s="10">
        <v>0</v>
      </c>
      <c r="CE209" s="31"/>
      <c r="CF209" s="10">
        <v>0</v>
      </c>
      <c r="CG209" s="10">
        <v>0</v>
      </c>
      <c r="CH209" s="10">
        <v>0</v>
      </c>
      <c r="CI209" s="10">
        <v>0</v>
      </c>
      <c r="CJ209" s="10">
        <v>0</v>
      </c>
      <c r="CK209" s="10">
        <v>0</v>
      </c>
      <c r="CL209" s="10">
        <v>0</v>
      </c>
      <c r="CM209" s="10">
        <v>0</v>
      </c>
      <c r="CN209" s="10">
        <v>0</v>
      </c>
      <c r="CO209" s="31"/>
      <c r="CP209" s="31"/>
      <c r="CQ209" s="10">
        <v>0</v>
      </c>
      <c r="CR209" s="10">
        <v>0</v>
      </c>
      <c r="CS209" s="10">
        <v>0</v>
      </c>
      <c r="CT209" s="10">
        <v>0</v>
      </c>
      <c r="CU209" s="10">
        <v>0</v>
      </c>
      <c r="CV209" s="10">
        <v>691.85</v>
      </c>
      <c r="CW209" s="10">
        <v>691.85</v>
      </c>
      <c r="CX209" s="10">
        <v>-691.85</v>
      </c>
      <c r="CY209" s="30" t="e">
        <v>#DIV/0!</v>
      </c>
      <c r="CZ209" s="10" t="e">
        <v>#DIV/0!</v>
      </c>
      <c r="DA209" s="10" t="e">
        <v>#DIV/0!</v>
      </c>
    </row>
    <row r="210" spans="1:105" s="6" customFormat="1" ht="13" x14ac:dyDescent="0.3">
      <c r="A210" s="27" t="s">
        <v>115</v>
      </c>
      <c r="B210" s="14">
        <v>1</v>
      </c>
      <c r="C210" s="28">
        <v>1</v>
      </c>
      <c r="D210" s="29">
        <v>44487</v>
      </c>
      <c r="E210" s="30">
        <v>1</v>
      </c>
      <c r="F210" s="56">
        <v>1</v>
      </c>
      <c r="G210" s="56">
        <v>1</v>
      </c>
      <c r="H210" s="7">
        <v>4928581</v>
      </c>
      <c r="I210" s="7">
        <v>163840292</v>
      </c>
      <c r="J210" s="7">
        <v>750698</v>
      </c>
      <c r="K210" s="7">
        <v>100321</v>
      </c>
      <c r="L210" s="7">
        <v>1974401</v>
      </c>
      <c r="M210" s="7">
        <v>17046807</v>
      </c>
      <c r="N210" s="7">
        <v>2579049</v>
      </c>
      <c r="O210" s="7">
        <v>26243736</v>
      </c>
      <c r="P210" s="55">
        <v>8524039</v>
      </c>
      <c r="Q210" s="7">
        <v>5747</v>
      </c>
      <c r="R210" s="7">
        <v>0</v>
      </c>
      <c r="S210" s="7">
        <v>7612225</v>
      </c>
      <c r="T210" s="10">
        <v>233605896</v>
      </c>
      <c r="U210" s="31"/>
      <c r="V210" s="10">
        <v>90000</v>
      </c>
      <c r="W210" s="31"/>
      <c r="X210" s="10">
        <v>90000</v>
      </c>
      <c r="Y210" s="10">
        <v>233515896</v>
      </c>
      <c r="Z210" s="10">
        <v>1518206</v>
      </c>
      <c r="AA210" s="10">
        <v>0</v>
      </c>
      <c r="AB210" s="10">
        <v>2873192</v>
      </c>
      <c r="AC210" s="31"/>
      <c r="AD210" s="7">
        <v>0</v>
      </c>
      <c r="AE210" s="10">
        <v>675000</v>
      </c>
      <c r="AF210" s="7">
        <v>6763233</v>
      </c>
      <c r="AG210" s="7">
        <v>521429</v>
      </c>
      <c r="AH210" s="55">
        <v>2502392</v>
      </c>
      <c r="AI210" s="10">
        <v>0</v>
      </c>
      <c r="AJ210" s="7">
        <v>0</v>
      </c>
      <c r="AK210" s="7">
        <v>319997</v>
      </c>
      <c r="AL210" s="10">
        <v>15173449</v>
      </c>
      <c r="AM210" s="31"/>
      <c r="AN210" s="31"/>
      <c r="AO210" s="7">
        <v>18928</v>
      </c>
      <c r="AP210" s="10">
        <v>18928</v>
      </c>
      <c r="AQ210" s="10">
        <v>15154521</v>
      </c>
      <c r="AR210" s="10">
        <v>248670417</v>
      </c>
      <c r="AS210" s="10">
        <v>143592665</v>
      </c>
      <c r="AT210" s="10">
        <v>0</v>
      </c>
      <c r="AU210" s="10">
        <v>143592665</v>
      </c>
      <c r="AV210" s="10">
        <v>0</v>
      </c>
      <c r="AW210" s="30">
        <v>0</v>
      </c>
      <c r="AX210" s="10">
        <v>0</v>
      </c>
      <c r="AY210" s="10">
        <v>0</v>
      </c>
      <c r="BA210" s="7">
        <v>9630</v>
      </c>
      <c r="BB210" s="7">
        <v>141617154</v>
      </c>
      <c r="BC210" s="7">
        <v>241185474.91287425</v>
      </c>
      <c r="BD210" s="10">
        <v>99568320.912874252</v>
      </c>
      <c r="BE210" s="10">
        <v>99558690.912874252</v>
      </c>
      <c r="BF210" s="10">
        <v>0</v>
      </c>
      <c r="BG210" s="10">
        <v>90000</v>
      </c>
      <c r="BI210" s="7">
        <v>5997546</v>
      </c>
      <c r="BJ210" s="7">
        <v>171449118</v>
      </c>
      <c r="BK210" s="7">
        <v>502521</v>
      </c>
      <c r="BL210" s="7">
        <v>173435</v>
      </c>
      <c r="BM210" s="7">
        <v>2386991</v>
      </c>
      <c r="BN210" s="7">
        <v>17729145</v>
      </c>
      <c r="BO210" s="7">
        <v>2612079</v>
      </c>
      <c r="BP210" s="7">
        <v>25970586</v>
      </c>
      <c r="BQ210" s="55">
        <v>9238484</v>
      </c>
      <c r="BR210" s="7">
        <v>10250</v>
      </c>
      <c r="BS210" s="7">
        <v>0</v>
      </c>
      <c r="BT210" s="7">
        <v>6471070</v>
      </c>
      <c r="BU210" s="7">
        <v>242541225</v>
      </c>
      <c r="BV210" s="31"/>
      <c r="BW210" s="7">
        <v>55400</v>
      </c>
      <c r="BX210" s="31"/>
      <c r="BY210" s="7">
        <v>55400</v>
      </c>
      <c r="BZ210" s="10">
        <v>242485825</v>
      </c>
      <c r="CB210" s="10">
        <v>1636491</v>
      </c>
      <c r="CC210" s="10">
        <v>0</v>
      </c>
      <c r="CD210" s="10">
        <v>3051797</v>
      </c>
      <c r="CE210" s="31"/>
      <c r="CF210" s="10">
        <v>0</v>
      </c>
      <c r="CG210" s="10">
        <v>675000</v>
      </c>
      <c r="CH210" s="10">
        <v>7546911</v>
      </c>
      <c r="CI210" s="10">
        <v>549672</v>
      </c>
      <c r="CJ210" s="10">
        <v>2591741</v>
      </c>
      <c r="CK210" s="10">
        <v>0</v>
      </c>
      <c r="CL210" s="10">
        <v>0</v>
      </c>
      <c r="CM210" s="10">
        <v>297438</v>
      </c>
      <c r="CN210" s="10">
        <v>16349050</v>
      </c>
      <c r="CO210" s="31"/>
      <c r="CP210" s="31"/>
      <c r="CQ210" s="10">
        <v>52595.8</v>
      </c>
      <c r="CR210" s="10">
        <v>52595.8</v>
      </c>
      <c r="CS210" s="10">
        <v>16296454.199999999</v>
      </c>
      <c r="CT210" s="10">
        <v>258782279.19999999</v>
      </c>
      <c r="CU210" s="10">
        <v>141645943</v>
      </c>
      <c r="CV210" s="10">
        <v>0</v>
      </c>
      <c r="CW210" s="10">
        <v>141645943</v>
      </c>
      <c r="CX210" s="10">
        <v>0</v>
      </c>
      <c r="CY210" s="30">
        <v>0</v>
      </c>
      <c r="CZ210" s="10">
        <v>0</v>
      </c>
      <c r="DA210" s="10">
        <v>0</v>
      </c>
    </row>
    <row r="211" spans="1:105" s="6" customFormat="1" ht="13" x14ac:dyDescent="0.3">
      <c r="A211" s="27" t="s">
        <v>116</v>
      </c>
      <c r="B211" s="14">
        <v>1</v>
      </c>
      <c r="C211" s="28">
        <v>1</v>
      </c>
      <c r="D211" s="29">
        <v>44449</v>
      </c>
      <c r="E211" s="30">
        <v>1</v>
      </c>
      <c r="F211" s="56">
        <v>1</v>
      </c>
      <c r="G211" s="56">
        <v>1</v>
      </c>
      <c r="H211" s="7">
        <v>492658</v>
      </c>
      <c r="I211" s="7">
        <v>10432025</v>
      </c>
      <c r="J211" s="7">
        <v>120127</v>
      </c>
      <c r="K211" s="7">
        <v>49013</v>
      </c>
      <c r="L211" s="7">
        <v>165</v>
      </c>
      <c r="M211" s="7">
        <v>902996</v>
      </c>
      <c r="N211" s="7">
        <v>19585</v>
      </c>
      <c r="O211" s="7">
        <v>0</v>
      </c>
      <c r="P211" s="55">
        <v>0</v>
      </c>
      <c r="Q211" s="7">
        <v>0</v>
      </c>
      <c r="R211" s="7">
        <v>0</v>
      </c>
      <c r="S211" s="7">
        <v>138360</v>
      </c>
      <c r="T211" s="10">
        <v>12154929</v>
      </c>
      <c r="U211" s="31"/>
      <c r="V211" s="10">
        <v>0</v>
      </c>
      <c r="W211" s="31"/>
      <c r="X211" s="10">
        <v>0</v>
      </c>
      <c r="Y211" s="10">
        <v>12154929</v>
      </c>
      <c r="Z211" s="10">
        <v>127318</v>
      </c>
      <c r="AA211" s="10">
        <v>0</v>
      </c>
      <c r="AB211" s="10">
        <v>0</v>
      </c>
      <c r="AC211" s="31"/>
      <c r="AD211" s="7">
        <v>0</v>
      </c>
      <c r="AE211" s="10">
        <v>241250</v>
      </c>
      <c r="AF211" s="7">
        <v>463777</v>
      </c>
      <c r="AG211" s="7">
        <v>1391464</v>
      </c>
      <c r="AH211" s="55">
        <v>221362</v>
      </c>
      <c r="AI211" s="10">
        <v>0</v>
      </c>
      <c r="AJ211" s="7">
        <v>0</v>
      </c>
      <c r="AK211" s="7">
        <v>214191</v>
      </c>
      <c r="AL211" s="10">
        <v>2659362</v>
      </c>
      <c r="AM211" s="31"/>
      <c r="AN211" s="31"/>
      <c r="AO211" s="7">
        <v>27396.518216086879</v>
      </c>
      <c r="AP211" s="10">
        <v>27396.518216086879</v>
      </c>
      <c r="AQ211" s="10">
        <v>2631965.481783913</v>
      </c>
      <c r="AR211" s="10">
        <v>14786894.481783913</v>
      </c>
      <c r="AS211" s="10">
        <v>11345053</v>
      </c>
      <c r="AT211" s="10">
        <v>0</v>
      </c>
      <c r="AU211" s="10">
        <v>11345053</v>
      </c>
      <c r="AV211" s="10">
        <v>0</v>
      </c>
      <c r="AW211" s="30">
        <v>0</v>
      </c>
      <c r="AX211" s="10">
        <v>0</v>
      </c>
      <c r="AY211" s="10">
        <v>0</v>
      </c>
      <c r="BA211" s="7">
        <v>8762</v>
      </c>
      <c r="BB211" s="7">
        <v>10981225</v>
      </c>
      <c r="BC211" s="7">
        <v>14333896.990716346</v>
      </c>
      <c r="BD211" s="10">
        <v>3352671.9907163456</v>
      </c>
      <c r="BE211" s="10">
        <v>3343909.9907163456</v>
      </c>
      <c r="BF211" s="10">
        <v>0</v>
      </c>
      <c r="BG211" s="10">
        <v>0</v>
      </c>
      <c r="BI211" s="7">
        <v>526650</v>
      </c>
      <c r="BJ211" s="7">
        <v>11292328</v>
      </c>
      <c r="BK211" s="7">
        <v>122144</v>
      </c>
      <c r="BL211" s="7">
        <v>24500</v>
      </c>
      <c r="BM211" s="7">
        <v>3300</v>
      </c>
      <c r="BN211" s="7">
        <v>945399</v>
      </c>
      <c r="BO211" s="7">
        <v>35500</v>
      </c>
      <c r="BP211" s="7">
        <v>0</v>
      </c>
      <c r="BQ211" s="55">
        <v>0</v>
      </c>
      <c r="BR211" s="7">
        <v>0</v>
      </c>
      <c r="BS211" s="7">
        <v>0</v>
      </c>
      <c r="BT211" s="7">
        <v>137785</v>
      </c>
      <c r="BU211" s="7">
        <v>13087606</v>
      </c>
      <c r="BV211" s="31"/>
      <c r="BW211" s="7">
        <v>0</v>
      </c>
      <c r="BX211" s="31"/>
      <c r="BY211" s="7">
        <v>0</v>
      </c>
      <c r="BZ211" s="10">
        <v>13087606</v>
      </c>
      <c r="CB211" s="10">
        <v>132685</v>
      </c>
      <c r="CC211" s="10">
        <v>0</v>
      </c>
      <c r="CD211" s="10">
        <v>0</v>
      </c>
      <c r="CE211" s="31"/>
      <c r="CF211" s="10">
        <v>0</v>
      </c>
      <c r="CG211" s="10">
        <v>191000</v>
      </c>
      <c r="CH211" s="10">
        <v>516986</v>
      </c>
      <c r="CI211" s="10">
        <v>1440106</v>
      </c>
      <c r="CJ211" s="10">
        <v>221729</v>
      </c>
      <c r="CK211" s="10">
        <v>0</v>
      </c>
      <c r="CL211" s="10">
        <v>0</v>
      </c>
      <c r="CM211" s="10">
        <v>223127</v>
      </c>
      <c r="CN211" s="10">
        <v>2725633</v>
      </c>
      <c r="CO211" s="31"/>
      <c r="CP211" s="31"/>
      <c r="CQ211" s="10">
        <v>37943.223950592794</v>
      </c>
      <c r="CR211" s="10">
        <v>37943.223950592794</v>
      </c>
      <c r="CS211" s="10">
        <v>2687689.7760494072</v>
      </c>
      <c r="CT211" s="10">
        <v>15775295.776049407</v>
      </c>
      <c r="CU211" s="10">
        <v>11827898</v>
      </c>
      <c r="CV211" s="10">
        <v>0</v>
      </c>
      <c r="CW211" s="10">
        <v>11827898</v>
      </c>
      <c r="CX211" s="10">
        <v>0</v>
      </c>
      <c r="CY211" s="30">
        <v>0</v>
      </c>
      <c r="CZ211" s="10">
        <v>0</v>
      </c>
      <c r="DA211" s="10">
        <v>0</v>
      </c>
    </row>
    <row r="212" spans="1:105" s="6" customFormat="1" ht="13" x14ac:dyDescent="0.3">
      <c r="A212" s="27" t="s">
        <v>117</v>
      </c>
      <c r="B212" s="14">
        <v>1</v>
      </c>
      <c r="C212" s="28">
        <v>1</v>
      </c>
      <c r="D212" s="29">
        <v>44487</v>
      </c>
      <c r="E212" s="30">
        <v>1</v>
      </c>
      <c r="F212" s="56">
        <v>1</v>
      </c>
      <c r="G212" s="56">
        <v>1</v>
      </c>
      <c r="H212" s="7">
        <v>749190</v>
      </c>
      <c r="I212" s="7">
        <v>12299951</v>
      </c>
      <c r="J212" s="7">
        <v>264958</v>
      </c>
      <c r="K212" s="7">
        <v>0</v>
      </c>
      <c r="L212" s="7">
        <v>174019</v>
      </c>
      <c r="M212" s="7">
        <v>1918997</v>
      </c>
      <c r="N212" s="7">
        <v>18035</v>
      </c>
      <c r="O212" s="7">
        <v>680810</v>
      </c>
      <c r="P212" s="55">
        <v>0</v>
      </c>
      <c r="Q212" s="7">
        <v>0</v>
      </c>
      <c r="R212" s="7">
        <v>0</v>
      </c>
      <c r="S212" s="7">
        <v>309177</v>
      </c>
      <c r="T212" s="10">
        <v>16415137</v>
      </c>
      <c r="U212" s="31"/>
      <c r="V212" s="10">
        <v>539888</v>
      </c>
      <c r="W212" s="31"/>
      <c r="X212" s="10">
        <v>539888</v>
      </c>
      <c r="Y212" s="10">
        <v>15875249</v>
      </c>
      <c r="Z212" s="10">
        <v>17922</v>
      </c>
      <c r="AA212" s="10">
        <v>0</v>
      </c>
      <c r="AB212" s="10">
        <v>0</v>
      </c>
      <c r="AC212" s="31"/>
      <c r="AD212" s="7">
        <v>0</v>
      </c>
      <c r="AE212" s="10">
        <v>0</v>
      </c>
      <c r="AF212" s="7">
        <v>1183429</v>
      </c>
      <c r="AG212" s="7">
        <v>2735836</v>
      </c>
      <c r="AH212" s="55">
        <v>501946.38</v>
      </c>
      <c r="AI212" s="10">
        <v>0</v>
      </c>
      <c r="AJ212" s="7">
        <v>0</v>
      </c>
      <c r="AK212" s="7">
        <v>1728737</v>
      </c>
      <c r="AL212" s="10">
        <v>6167870.3799999999</v>
      </c>
      <c r="AM212" s="31"/>
      <c r="AN212" s="31"/>
      <c r="AO212" s="7">
        <v>12479.969484097328</v>
      </c>
      <c r="AP212" s="10">
        <v>12479.969484097328</v>
      </c>
      <c r="AQ212" s="10">
        <v>6155390.4105159026</v>
      </c>
      <c r="AR212" s="10">
        <v>22030639.410515904</v>
      </c>
      <c r="AS212" s="10">
        <v>18866948</v>
      </c>
      <c r="AT212" s="10">
        <v>0</v>
      </c>
      <c r="AU212" s="10">
        <v>18866948</v>
      </c>
      <c r="AV212" s="10">
        <v>0</v>
      </c>
      <c r="AW212" s="30">
        <v>0</v>
      </c>
      <c r="AX212" s="10">
        <v>0</v>
      </c>
      <c r="AY212" s="10">
        <v>0</v>
      </c>
      <c r="BA212" s="7">
        <v>30368</v>
      </c>
      <c r="BB212" s="7">
        <v>18863021</v>
      </c>
      <c r="BC212" s="7">
        <v>22284505.141929302</v>
      </c>
      <c r="BD212" s="10">
        <v>3421484.1419293024</v>
      </c>
      <c r="BE212" s="10">
        <v>3391116.1419293024</v>
      </c>
      <c r="BF212" s="10">
        <v>0</v>
      </c>
      <c r="BG212" s="10">
        <v>539888</v>
      </c>
      <c r="BI212" s="7">
        <v>899819</v>
      </c>
      <c r="BJ212" s="7">
        <v>12438768</v>
      </c>
      <c r="BK212" s="7">
        <v>365231</v>
      </c>
      <c r="BL212" s="7">
        <v>0</v>
      </c>
      <c r="BM212" s="7">
        <v>169808</v>
      </c>
      <c r="BN212" s="7">
        <v>1877638</v>
      </c>
      <c r="BO212" s="7">
        <v>27720</v>
      </c>
      <c r="BP212" s="7">
        <v>690522</v>
      </c>
      <c r="BQ212" s="55">
        <v>0</v>
      </c>
      <c r="BR212" s="7">
        <v>0</v>
      </c>
      <c r="BS212" s="7">
        <v>0</v>
      </c>
      <c r="BT212" s="7">
        <v>202811</v>
      </c>
      <c r="BU212" s="7">
        <v>16672317</v>
      </c>
      <c r="BV212" s="31"/>
      <c r="BW212" s="7">
        <v>678861</v>
      </c>
      <c r="BX212" s="31"/>
      <c r="BY212" s="7">
        <v>678861</v>
      </c>
      <c r="BZ212" s="10">
        <v>15993456</v>
      </c>
      <c r="CB212" s="10">
        <v>20751</v>
      </c>
      <c r="CC212" s="10">
        <v>0</v>
      </c>
      <c r="CD212" s="10">
        <v>0</v>
      </c>
      <c r="CE212" s="31"/>
      <c r="CF212" s="10">
        <v>0</v>
      </c>
      <c r="CG212" s="10">
        <v>0</v>
      </c>
      <c r="CH212" s="10">
        <v>1412274</v>
      </c>
      <c r="CI212" s="10">
        <v>2888921</v>
      </c>
      <c r="CJ212" s="10">
        <v>717502.5</v>
      </c>
      <c r="CK212" s="10">
        <v>0</v>
      </c>
      <c r="CL212" s="10">
        <v>0</v>
      </c>
      <c r="CM212" s="10">
        <v>1977854</v>
      </c>
      <c r="CN212" s="10">
        <v>7017302.5</v>
      </c>
      <c r="CO212" s="31"/>
      <c r="CP212" s="31"/>
      <c r="CQ212" s="10">
        <v>162570.62632608172</v>
      </c>
      <c r="CR212" s="10">
        <v>162570.62632608172</v>
      </c>
      <c r="CS212" s="10">
        <v>6854731.8736739187</v>
      </c>
      <c r="CT212" s="10">
        <v>22848187.87367392</v>
      </c>
      <c r="CU212" s="10">
        <v>18876463</v>
      </c>
      <c r="CV212" s="10">
        <v>0</v>
      </c>
      <c r="CW212" s="10">
        <v>18876463</v>
      </c>
      <c r="CX212" s="10">
        <v>0</v>
      </c>
      <c r="CY212" s="30">
        <v>0</v>
      </c>
      <c r="CZ212" s="10">
        <v>0</v>
      </c>
      <c r="DA212" s="10">
        <v>0</v>
      </c>
    </row>
    <row r="213" spans="1:105" s="6" customFormat="1" ht="13" x14ac:dyDescent="0.3">
      <c r="A213" s="27" t="s">
        <v>118</v>
      </c>
      <c r="B213" s="14">
        <v>1</v>
      </c>
      <c r="C213" s="28">
        <v>1</v>
      </c>
      <c r="D213" s="29">
        <v>44501</v>
      </c>
      <c r="E213" s="30">
        <v>1</v>
      </c>
      <c r="F213" s="56">
        <v>1</v>
      </c>
      <c r="G213" s="56">
        <v>1</v>
      </c>
      <c r="H213" s="7">
        <v>1146262</v>
      </c>
      <c r="I213" s="7">
        <v>24330005</v>
      </c>
      <c r="J213" s="7">
        <v>504603</v>
      </c>
      <c r="K213" s="7">
        <v>66826</v>
      </c>
      <c r="L213" s="7">
        <v>302230</v>
      </c>
      <c r="M213" s="7">
        <v>3294170</v>
      </c>
      <c r="N213" s="7">
        <v>70488</v>
      </c>
      <c r="O213" s="7">
        <v>55451</v>
      </c>
      <c r="P213" s="55">
        <v>0</v>
      </c>
      <c r="Q213" s="7">
        <v>0</v>
      </c>
      <c r="R213" s="7">
        <v>0</v>
      </c>
      <c r="S213" s="7">
        <v>756176</v>
      </c>
      <c r="T213" s="10">
        <v>30526211</v>
      </c>
      <c r="U213" s="31"/>
      <c r="V213" s="10">
        <v>1500</v>
      </c>
      <c r="W213" s="31"/>
      <c r="X213" s="10">
        <v>1500</v>
      </c>
      <c r="Y213" s="10">
        <v>30524711</v>
      </c>
      <c r="Z213" s="10">
        <v>423973</v>
      </c>
      <c r="AA213" s="10">
        <v>0</v>
      </c>
      <c r="AB213" s="10">
        <v>0</v>
      </c>
      <c r="AC213" s="31"/>
      <c r="AD213" s="7">
        <v>0</v>
      </c>
      <c r="AE213" s="10">
        <v>319304</v>
      </c>
      <c r="AF213" s="7">
        <v>1221226</v>
      </c>
      <c r="AG213" s="7">
        <v>4744438</v>
      </c>
      <c r="AH213" s="55">
        <v>1462269</v>
      </c>
      <c r="AI213" s="10">
        <v>0</v>
      </c>
      <c r="AJ213" s="7">
        <v>0</v>
      </c>
      <c r="AK213" s="7">
        <v>2807773</v>
      </c>
      <c r="AL213" s="10">
        <v>10978983</v>
      </c>
      <c r="AM213" s="31"/>
      <c r="AN213" s="31"/>
      <c r="AO213" s="7">
        <v>77942</v>
      </c>
      <c r="AP213" s="10">
        <v>77942</v>
      </c>
      <c r="AQ213" s="10">
        <v>10901041</v>
      </c>
      <c r="AR213" s="10">
        <v>41425752</v>
      </c>
      <c r="AS213" s="10">
        <v>33185624</v>
      </c>
      <c r="AT213" s="10">
        <v>0</v>
      </c>
      <c r="AU213" s="10">
        <v>33185624</v>
      </c>
      <c r="AV213" s="10">
        <v>0</v>
      </c>
      <c r="AW213" s="30">
        <v>0</v>
      </c>
      <c r="AX213" s="10">
        <v>0</v>
      </c>
      <c r="AY213" s="10">
        <v>0</v>
      </c>
      <c r="BA213" s="7">
        <v>52198</v>
      </c>
      <c r="BB213" s="7">
        <v>32105397</v>
      </c>
      <c r="BC213" s="7">
        <v>40554972.634376451</v>
      </c>
      <c r="BD213" s="10">
        <v>8449575.6343764514</v>
      </c>
      <c r="BE213" s="10">
        <v>8397377.6343764514</v>
      </c>
      <c r="BF213" s="10">
        <v>0</v>
      </c>
      <c r="BG213" s="10">
        <v>1500</v>
      </c>
      <c r="BI213" s="7">
        <v>1338315</v>
      </c>
      <c r="BJ213" s="7">
        <v>25394064</v>
      </c>
      <c r="BK213" s="7">
        <v>713321</v>
      </c>
      <c r="BL213" s="7">
        <v>73100</v>
      </c>
      <c r="BM213" s="7">
        <v>357974</v>
      </c>
      <c r="BN213" s="7">
        <v>3425134</v>
      </c>
      <c r="BO213" s="7">
        <v>51000</v>
      </c>
      <c r="BP213" s="7">
        <v>53750</v>
      </c>
      <c r="BQ213" s="55">
        <v>0</v>
      </c>
      <c r="BR213" s="7">
        <v>0</v>
      </c>
      <c r="BS213" s="7">
        <v>0</v>
      </c>
      <c r="BT213" s="7">
        <v>194791</v>
      </c>
      <c r="BU213" s="7">
        <v>31601449</v>
      </c>
      <c r="BV213" s="31"/>
      <c r="BW213" s="7">
        <v>1500</v>
      </c>
      <c r="BX213" s="31"/>
      <c r="BY213" s="7">
        <v>1500</v>
      </c>
      <c r="BZ213" s="10">
        <v>31599949</v>
      </c>
      <c r="CB213" s="10">
        <v>422008</v>
      </c>
      <c r="CC213" s="10">
        <v>0</v>
      </c>
      <c r="CD213" s="10">
        <v>22213</v>
      </c>
      <c r="CE213" s="31"/>
      <c r="CF213" s="10">
        <v>0</v>
      </c>
      <c r="CG213" s="10">
        <v>335682</v>
      </c>
      <c r="CH213" s="10">
        <v>1406481</v>
      </c>
      <c r="CI213" s="10">
        <v>5733389</v>
      </c>
      <c r="CJ213" s="10">
        <v>1482250</v>
      </c>
      <c r="CK213" s="10">
        <v>0</v>
      </c>
      <c r="CL213" s="10">
        <v>0</v>
      </c>
      <c r="CM213" s="10">
        <v>2954422</v>
      </c>
      <c r="CN213" s="10">
        <v>12356445</v>
      </c>
      <c r="CO213" s="31"/>
      <c r="CP213" s="31"/>
      <c r="CQ213" s="10">
        <v>76401.2</v>
      </c>
      <c r="CR213" s="10">
        <v>76401.2</v>
      </c>
      <c r="CS213" s="10">
        <v>12280043.800000001</v>
      </c>
      <c r="CT213" s="10">
        <v>43879992.799999997</v>
      </c>
      <c r="CU213" s="10">
        <v>32947860</v>
      </c>
      <c r="CV213" s="10">
        <v>0</v>
      </c>
      <c r="CW213" s="10">
        <v>32947860</v>
      </c>
      <c r="CX213" s="10">
        <v>0</v>
      </c>
      <c r="CY213" s="30">
        <v>0</v>
      </c>
      <c r="CZ213" s="10">
        <v>0</v>
      </c>
      <c r="DA213" s="10">
        <v>0</v>
      </c>
    </row>
    <row r="214" spans="1:105" s="6" customFormat="1" ht="13" x14ac:dyDescent="0.3">
      <c r="A214" s="27" t="s">
        <v>119</v>
      </c>
      <c r="B214" s="14">
        <v>1</v>
      </c>
      <c r="C214" s="28">
        <v>1</v>
      </c>
      <c r="D214" s="29">
        <v>44495</v>
      </c>
      <c r="E214" s="30">
        <v>0.99699739324216785</v>
      </c>
      <c r="F214" s="56">
        <v>1</v>
      </c>
      <c r="G214" s="56">
        <v>1</v>
      </c>
      <c r="H214" s="7">
        <v>1248570.7424763574</v>
      </c>
      <c r="I214" s="7">
        <v>40632703.25</v>
      </c>
      <c r="J214" s="7">
        <v>1009765</v>
      </c>
      <c r="K214" s="7">
        <v>182130</v>
      </c>
      <c r="L214" s="7">
        <v>560970</v>
      </c>
      <c r="M214" s="7">
        <v>3484883.7513934155</v>
      </c>
      <c r="N214" s="7">
        <v>53058.95502160662</v>
      </c>
      <c r="O214" s="7">
        <v>0</v>
      </c>
      <c r="P214" s="55">
        <v>0</v>
      </c>
      <c r="Q214" s="7">
        <v>0</v>
      </c>
      <c r="R214" s="7">
        <v>0</v>
      </c>
      <c r="S214" s="7">
        <v>3245841</v>
      </c>
      <c r="T214" s="10">
        <v>50417922.698891379</v>
      </c>
      <c r="U214" s="31"/>
      <c r="V214" s="10">
        <v>0</v>
      </c>
      <c r="W214" s="31"/>
      <c r="X214" s="10">
        <v>0</v>
      </c>
      <c r="Y214" s="10">
        <v>50417922.698891379</v>
      </c>
      <c r="Z214" s="10">
        <v>818078</v>
      </c>
      <c r="AA214" s="10">
        <v>0</v>
      </c>
      <c r="AB214" s="10">
        <v>0</v>
      </c>
      <c r="AC214" s="31"/>
      <c r="AD214" s="7">
        <v>0</v>
      </c>
      <c r="AE214" s="10">
        <v>663136</v>
      </c>
      <c r="AF214" s="7">
        <v>2182831.0777513683</v>
      </c>
      <c r="AG214" s="7">
        <v>7391953.0279369792</v>
      </c>
      <c r="AH214" s="55">
        <v>1349495.7915968688</v>
      </c>
      <c r="AI214" s="10">
        <v>0</v>
      </c>
      <c r="AJ214" s="7">
        <v>0</v>
      </c>
      <c r="AK214" s="7">
        <v>293094</v>
      </c>
      <c r="AL214" s="10">
        <v>12698587.897285217</v>
      </c>
      <c r="AM214" s="31"/>
      <c r="AN214" s="31"/>
      <c r="AO214" s="7">
        <v>56271</v>
      </c>
      <c r="AP214" s="10">
        <v>56271</v>
      </c>
      <c r="AQ214" s="10">
        <v>12642316.897285217</v>
      </c>
      <c r="AR214" s="10">
        <v>63060239.596176594</v>
      </c>
      <c r="AS214" s="10">
        <v>50886488</v>
      </c>
      <c r="AT214" s="10">
        <v>0</v>
      </c>
      <c r="AU214" s="10">
        <v>50886488</v>
      </c>
      <c r="AV214" s="10">
        <v>0</v>
      </c>
      <c r="AW214" s="30">
        <v>0</v>
      </c>
      <c r="AX214" s="10">
        <v>0</v>
      </c>
      <c r="AY214" s="10">
        <v>0</v>
      </c>
      <c r="BA214" s="7">
        <v>0</v>
      </c>
      <c r="BB214" s="7">
        <v>50422476</v>
      </c>
      <c r="BC214" s="7">
        <v>59987617.328202903</v>
      </c>
      <c r="BD214" s="10">
        <v>9565141.3282029033</v>
      </c>
      <c r="BE214" s="10">
        <v>9565141.3282029033</v>
      </c>
      <c r="BF214" s="10">
        <v>0</v>
      </c>
      <c r="BG214" s="10">
        <v>0</v>
      </c>
      <c r="BI214" s="7">
        <v>1321366</v>
      </c>
      <c r="BJ214" s="7">
        <v>41408272</v>
      </c>
      <c r="BK214" s="7">
        <v>1024454</v>
      </c>
      <c r="BL214" s="7">
        <v>85756</v>
      </c>
      <c r="BM214" s="7">
        <v>528404</v>
      </c>
      <c r="BN214" s="7">
        <v>3884446</v>
      </c>
      <c r="BO214" s="7">
        <v>39780</v>
      </c>
      <c r="BP214" s="7">
        <v>0</v>
      </c>
      <c r="BQ214" s="55">
        <v>0</v>
      </c>
      <c r="BR214" s="7">
        <v>0</v>
      </c>
      <c r="BS214" s="7">
        <v>0</v>
      </c>
      <c r="BT214" s="7">
        <v>3129962</v>
      </c>
      <c r="BU214" s="7">
        <v>51422440</v>
      </c>
      <c r="BV214" s="31"/>
      <c r="BW214" s="7">
        <v>0</v>
      </c>
      <c r="BX214" s="31"/>
      <c r="BY214" s="7">
        <v>0</v>
      </c>
      <c r="BZ214" s="10">
        <v>51422440</v>
      </c>
      <c r="CB214" s="10">
        <v>827670</v>
      </c>
      <c r="CC214" s="10">
        <v>0</v>
      </c>
      <c r="CD214" s="10">
        <v>0</v>
      </c>
      <c r="CE214" s="31"/>
      <c r="CF214" s="10">
        <v>0</v>
      </c>
      <c r="CG214" s="10">
        <v>644475</v>
      </c>
      <c r="CH214" s="10">
        <v>2348147</v>
      </c>
      <c r="CI214" s="10">
        <v>8302091</v>
      </c>
      <c r="CJ214" s="10">
        <v>1304278</v>
      </c>
      <c r="CK214" s="10">
        <v>0</v>
      </c>
      <c r="CL214" s="10">
        <v>0</v>
      </c>
      <c r="CM214" s="10">
        <v>354791</v>
      </c>
      <c r="CN214" s="10">
        <v>13781452</v>
      </c>
      <c r="CO214" s="31"/>
      <c r="CP214" s="31"/>
      <c r="CQ214" s="10">
        <v>53837.599999999999</v>
      </c>
      <c r="CR214" s="10">
        <v>53837.599999999999</v>
      </c>
      <c r="CS214" s="10">
        <v>13727614.4</v>
      </c>
      <c r="CT214" s="10">
        <v>65150054.399999999</v>
      </c>
      <c r="CU214" s="10">
        <v>51562160</v>
      </c>
      <c r="CV214" s="10">
        <v>0</v>
      </c>
      <c r="CW214" s="10">
        <v>51562160</v>
      </c>
      <c r="CX214" s="10">
        <v>0</v>
      </c>
      <c r="CY214" s="30">
        <v>0</v>
      </c>
      <c r="CZ214" s="10">
        <v>0</v>
      </c>
      <c r="DA214" s="10">
        <v>0</v>
      </c>
    </row>
    <row r="215" spans="1:105" s="6" customFormat="1" ht="13" x14ac:dyDescent="0.3">
      <c r="A215" s="62" t="s">
        <v>315</v>
      </c>
      <c r="B215" s="14">
        <v>1</v>
      </c>
      <c r="C215" s="28">
        <v>1</v>
      </c>
      <c r="D215" s="29">
        <v>44588</v>
      </c>
      <c r="E215" s="30">
        <v>1</v>
      </c>
      <c r="F215" s="56">
        <v>1</v>
      </c>
      <c r="G215" s="56">
        <v>1</v>
      </c>
      <c r="H215" s="7">
        <v>1153120</v>
      </c>
      <c r="I215" s="7">
        <v>33212744</v>
      </c>
      <c r="J215" s="7">
        <v>800156</v>
      </c>
      <c r="K215" s="7">
        <v>125000</v>
      </c>
      <c r="L215" s="7">
        <v>508959</v>
      </c>
      <c r="M215" s="7">
        <v>3803292</v>
      </c>
      <c r="N215" s="7">
        <v>0</v>
      </c>
      <c r="O215" s="7">
        <v>12000</v>
      </c>
      <c r="P215" s="55">
        <v>0</v>
      </c>
      <c r="Q215" s="7">
        <v>0</v>
      </c>
      <c r="R215" s="7">
        <v>0</v>
      </c>
      <c r="S215" s="7">
        <v>1495459</v>
      </c>
      <c r="T215" s="10">
        <v>41110730</v>
      </c>
      <c r="U215" s="31"/>
      <c r="V215" s="10">
        <v>0</v>
      </c>
      <c r="W215" s="31"/>
      <c r="X215" s="10">
        <v>0</v>
      </c>
      <c r="Y215" s="10">
        <v>41110730</v>
      </c>
      <c r="Z215" s="10">
        <v>486250.76</v>
      </c>
      <c r="AA215" s="10">
        <v>0</v>
      </c>
      <c r="AB215" s="10">
        <v>4426</v>
      </c>
      <c r="AC215" s="31"/>
      <c r="AD215" s="7">
        <v>0</v>
      </c>
      <c r="AE215" s="10">
        <v>217500</v>
      </c>
      <c r="AF215" s="7">
        <v>1448504</v>
      </c>
      <c r="AG215" s="7">
        <v>6165831</v>
      </c>
      <c r="AH215" s="55">
        <v>2582977</v>
      </c>
      <c r="AI215" s="10">
        <v>0</v>
      </c>
      <c r="AJ215" s="7">
        <v>0</v>
      </c>
      <c r="AK215" s="7">
        <v>2460371</v>
      </c>
      <c r="AL215" s="10">
        <v>13365859.76</v>
      </c>
      <c r="AM215" s="31"/>
      <c r="AN215" s="31"/>
      <c r="AO215" s="7">
        <v>213865.38963524194</v>
      </c>
      <c r="AP215" s="10">
        <v>213865.38963524194</v>
      </c>
      <c r="AQ215" s="10">
        <v>13151994.370364757</v>
      </c>
      <c r="AR215" s="10">
        <v>54262724.370364755</v>
      </c>
      <c r="AS215" s="10">
        <v>48952229</v>
      </c>
      <c r="AT215" s="10">
        <v>0</v>
      </c>
      <c r="AU215" s="10">
        <v>48952229</v>
      </c>
      <c r="AV215" s="10">
        <v>0</v>
      </c>
      <c r="AW215" s="30">
        <v>0</v>
      </c>
      <c r="AX215" s="10">
        <v>0</v>
      </c>
      <c r="AY215" s="10">
        <v>0</v>
      </c>
      <c r="BA215" s="7">
        <v>0</v>
      </c>
      <c r="BB215" s="7">
        <v>47654042</v>
      </c>
      <c r="BC215" s="7">
        <v>54227185.259318963</v>
      </c>
      <c r="BD215" s="10">
        <v>6573143.2593189627</v>
      </c>
      <c r="BE215" s="10">
        <v>6573143.2593189627</v>
      </c>
      <c r="BF215" s="10">
        <v>0</v>
      </c>
      <c r="BG215" s="10">
        <v>0</v>
      </c>
      <c r="BI215" s="7">
        <v>1203006</v>
      </c>
      <c r="BJ215" s="7">
        <v>36280691</v>
      </c>
      <c r="BK215" s="7">
        <v>831105</v>
      </c>
      <c r="BL215" s="7">
        <v>0</v>
      </c>
      <c r="BM215" s="7">
        <v>502354</v>
      </c>
      <c r="BN215" s="7">
        <v>3284154</v>
      </c>
      <c r="BO215" s="7">
        <v>0</v>
      </c>
      <c r="BP215" s="7">
        <v>13090</v>
      </c>
      <c r="BQ215" s="55">
        <v>0</v>
      </c>
      <c r="BR215" s="7">
        <v>0</v>
      </c>
      <c r="BS215" s="7">
        <v>0</v>
      </c>
      <c r="BT215" s="7">
        <v>1101555</v>
      </c>
      <c r="BU215" s="7">
        <v>43215955</v>
      </c>
      <c r="BV215" s="31"/>
      <c r="BW215" s="7">
        <v>0</v>
      </c>
      <c r="BX215" s="31"/>
      <c r="BY215" s="7">
        <v>0</v>
      </c>
      <c r="BZ215" s="10">
        <v>43215955</v>
      </c>
      <c r="CB215" s="10">
        <v>542133</v>
      </c>
      <c r="CC215" s="10">
        <v>0</v>
      </c>
      <c r="CD215" s="10">
        <v>4673</v>
      </c>
      <c r="CE215" s="31"/>
      <c r="CF215" s="10">
        <v>0</v>
      </c>
      <c r="CG215" s="10">
        <v>157000</v>
      </c>
      <c r="CH215" s="10">
        <v>1741353</v>
      </c>
      <c r="CI215" s="10">
        <v>7243417</v>
      </c>
      <c r="CJ215" s="10">
        <v>3097911</v>
      </c>
      <c r="CK215" s="10">
        <v>0</v>
      </c>
      <c r="CL215" s="10">
        <v>0</v>
      </c>
      <c r="CM215" s="10">
        <v>2452838</v>
      </c>
      <c r="CN215" s="10">
        <v>15239325</v>
      </c>
      <c r="CO215" s="31"/>
      <c r="CP215" s="31"/>
      <c r="CQ215" s="10">
        <v>131030.16084364193</v>
      </c>
      <c r="CR215" s="10">
        <v>131030.16084364193</v>
      </c>
      <c r="CS215" s="10">
        <v>15108294.839156358</v>
      </c>
      <c r="CT215" s="10">
        <v>58324249.839156359</v>
      </c>
      <c r="CU215" s="10">
        <v>49807109</v>
      </c>
      <c r="CV215" s="10">
        <v>0</v>
      </c>
      <c r="CW215" s="10">
        <v>49807109</v>
      </c>
      <c r="CX215" s="10">
        <v>0</v>
      </c>
      <c r="CY215" s="30">
        <v>0</v>
      </c>
      <c r="CZ215" s="10">
        <v>0</v>
      </c>
      <c r="DA215" s="10">
        <v>0</v>
      </c>
    </row>
    <row r="216" spans="1:105" s="6" customFormat="1" ht="13" x14ac:dyDescent="0.3">
      <c r="A216" s="27" t="s">
        <v>120</v>
      </c>
      <c r="B216" s="14">
        <v>1</v>
      </c>
      <c r="C216" s="28">
        <v>1</v>
      </c>
      <c r="D216" s="29">
        <v>44484</v>
      </c>
      <c r="E216" s="30">
        <v>1</v>
      </c>
      <c r="F216" s="56">
        <v>1</v>
      </c>
      <c r="G216" s="56">
        <v>1</v>
      </c>
      <c r="H216" s="7">
        <v>804481.42999999993</v>
      </c>
      <c r="I216" s="7">
        <v>19784249.640000004</v>
      </c>
      <c r="J216" s="7">
        <v>577521.36</v>
      </c>
      <c r="K216" s="7">
        <v>13943.7</v>
      </c>
      <c r="L216" s="7">
        <v>15410.400000000001</v>
      </c>
      <c r="M216" s="7">
        <v>1637889.3800000001</v>
      </c>
      <c r="N216" s="7">
        <v>16118.41</v>
      </c>
      <c r="O216" s="7">
        <v>0</v>
      </c>
      <c r="P216" s="55">
        <v>0</v>
      </c>
      <c r="Q216" s="7">
        <v>23648</v>
      </c>
      <c r="R216" s="7">
        <v>0</v>
      </c>
      <c r="S216" s="7">
        <v>1173073.18</v>
      </c>
      <c r="T216" s="10">
        <v>24046335.5</v>
      </c>
      <c r="U216" s="31"/>
      <c r="V216" s="10">
        <v>0</v>
      </c>
      <c r="W216" s="31"/>
      <c r="X216" s="10">
        <v>0</v>
      </c>
      <c r="Y216" s="10">
        <v>24046335.5</v>
      </c>
      <c r="Z216" s="10">
        <v>133672</v>
      </c>
      <c r="AA216" s="10">
        <v>0</v>
      </c>
      <c r="AB216" s="10">
        <v>0</v>
      </c>
      <c r="AC216" s="31"/>
      <c r="AD216" s="7">
        <v>0</v>
      </c>
      <c r="AE216" s="10">
        <v>37134</v>
      </c>
      <c r="AF216" s="7">
        <v>697243</v>
      </c>
      <c r="AG216" s="7">
        <v>3870757</v>
      </c>
      <c r="AH216" s="55">
        <v>684675</v>
      </c>
      <c r="AI216" s="10">
        <v>0</v>
      </c>
      <c r="AJ216" s="7">
        <v>0</v>
      </c>
      <c r="AK216" s="7">
        <v>45809</v>
      </c>
      <c r="AL216" s="10">
        <v>5469290</v>
      </c>
      <c r="AM216" s="31"/>
      <c r="AN216" s="31"/>
      <c r="AO216" s="7">
        <v>0</v>
      </c>
      <c r="AP216" s="10">
        <v>0</v>
      </c>
      <c r="AQ216" s="10">
        <v>5469290</v>
      </c>
      <c r="AR216" s="10">
        <v>29515625.5</v>
      </c>
      <c r="AS216" s="10">
        <v>16907364</v>
      </c>
      <c r="AT216" s="10">
        <v>0</v>
      </c>
      <c r="AU216" s="10">
        <v>16907364</v>
      </c>
      <c r="AV216" s="10">
        <v>0</v>
      </c>
      <c r="AW216" s="30">
        <v>0</v>
      </c>
      <c r="AX216" s="10">
        <v>0</v>
      </c>
      <c r="AY216" s="10">
        <v>0</v>
      </c>
      <c r="BA216" s="7">
        <v>23016</v>
      </c>
      <c r="BB216" s="7">
        <v>16655972</v>
      </c>
      <c r="BC216" s="7">
        <v>29173196.516411103</v>
      </c>
      <c r="BD216" s="10">
        <v>12517224.516411103</v>
      </c>
      <c r="BE216" s="10">
        <v>12494208.516411103</v>
      </c>
      <c r="BF216" s="10">
        <v>0</v>
      </c>
      <c r="BG216" s="10">
        <v>0</v>
      </c>
      <c r="BI216" s="7">
        <v>981235</v>
      </c>
      <c r="BJ216" s="7">
        <v>20446202</v>
      </c>
      <c r="BK216" s="7">
        <v>702206</v>
      </c>
      <c r="BL216" s="7">
        <v>0</v>
      </c>
      <c r="BM216" s="7">
        <v>30150</v>
      </c>
      <c r="BN216" s="7">
        <v>1642196</v>
      </c>
      <c r="BO216" s="7">
        <v>0</v>
      </c>
      <c r="BP216" s="7">
        <v>0</v>
      </c>
      <c r="BQ216" s="55">
        <v>0</v>
      </c>
      <c r="BR216" s="7">
        <v>28274</v>
      </c>
      <c r="BS216" s="7">
        <v>0</v>
      </c>
      <c r="BT216" s="7">
        <v>860502</v>
      </c>
      <c r="BU216" s="7">
        <v>24690765</v>
      </c>
      <c r="BV216" s="31"/>
      <c r="BW216" s="7">
        <v>40000</v>
      </c>
      <c r="BX216" s="31"/>
      <c r="BY216" s="7">
        <v>40000</v>
      </c>
      <c r="BZ216" s="10">
        <v>24650765</v>
      </c>
      <c r="CB216" s="10">
        <v>137270</v>
      </c>
      <c r="CC216" s="10">
        <v>0</v>
      </c>
      <c r="CD216" s="10">
        <v>0</v>
      </c>
      <c r="CE216" s="31"/>
      <c r="CF216" s="10">
        <v>0</v>
      </c>
      <c r="CG216" s="10">
        <v>40690</v>
      </c>
      <c r="CH216" s="10">
        <v>756992</v>
      </c>
      <c r="CI216" s="10">
        <v>4156918</v>
      </c>
      <c r="CJ216" s="10">
        <v>775050</v>
      </c>
      <c r="CK216" s="10">
        <v>0</v>
      </c>
      <c r="CL216" s="10">
        <v>0</v>
      </c>
      <c r="CM216" s="10">
        <v>120827</v>
      </c>
      <c r="CN216" s="10">
        <v>5987747</v>
      </c>
      <c r="CO216" s="31"/>
      <c r="CP216" s="31"/>
      <c r="CQ216" s="10">
        <v>22699</v>
      </c>
      <c r="CR216" s="10">
        <v>22699</v>
      </c>
      <c r="CS216" s="10">
        <v>5965048</v>
      </c>
      <c r="CT216" s="10">
        <v>30615813</v>
      </c>
      <c r="CU216" s="10">
        <v>17491619</v>
      </c>
      <c r="CV216" s="10">
        <v>0</v>
      </c>
      <c r="CW216" s="10">
        <v>17491619</v>
      </c>
      <c r="CX216" s="10">
        <v>0</v>
      </c>
      <c r="CY216" s="30">
        <v>0</v>
      </c>
      <c r="CZ216" s="10">
        <v>0</v>
      </c>
      <c r="DA216" s="10">
        <v>0</v>
      </c>
    </row>
    <row r="217" spans="1:105" s="6" customFormat="1" ht="13" x14ac:dyDescent="0.3">
      <c r="A217" s="27" t="s">
        <v>121</v>
      </c>
      <c r="B217" s="14">
        <v>1</v>
      </c>
      <c r="C217" s="28">
        <v>1</v>
      </c>
      <c r="D217" s="29">
        <v>44519</v>
      </c>
      <c r="E217" s="30">
        <v>1</v>
      </c>
      <c r="F217" s="56">
        <v>1</v>
      </c>
      <c r="G217" s="56">
        <v>1</v>
      </c>
      <c r="H217" s="7">
        <v>660791</v>
      </c>
      <c r="I217" s="7">
        <v>17538753</v>
      </c>
      <c r="J217" s="7">
        <v>426647</v>
      </c>
      <c r="K217" s="7">
        <v>31397</v>
      </c>
      <c r="L217" s="7">
        <v>39661</v>
      </c>
      <c r="M217" s="7">
        <v>2182078</v>
      </c>
      <c r="N217" s="7">
        <v>43385</v>
      </c>
      <c r="O217" s="7">
        <v>0</v>
      </c>
      <c r="P217" s="55">
        <v>0</v>
      </c>
      <c r="Q217" s="7">
        <v>0</v>
      </c>
      <c r="R217" s="7">
        <v>0</v>
      </c>
      <c r="S217" s="7">
        <v>1487659</v>
      </c>
      <c r="T217" s="10">
        <v>22410371</v>
      </c>
      <c r="U217" s="31"/>
      <c r="V217" s="10">
        <v>0</v>
      </c>
      <c r="W217" s="31"/>
      <c r="X217" s="10">
        <v>0</v>
      </c>
      <c r="Y217" s="10">
        <v>22410371</v>
      </c>
      <c r="Z217" s="10">
        <v>255766</v>
      </c>
      <c r="AA217" s="10">
        <v>0</v>
      </c>
      <c r="AB217" s="10">
        <v>0</v>
      </c>
      <c r="AC217" s="31"/>
      <c r="AD217" s="7">
        <v>0</v>
      </c>
      <c r="AE217" s="10">
        <v>25000</v>
      </c>
      <c r="AF217" s="7">
        <v>709514</v>
      </c>
      <c r="AG217" s="7">
        <v>3395717</v>
      </c>
      <c r="AH217" s="55">
        <v>1022297</v>
      </c>
      <c r="AI217" s="10">
        <v>0</v>
      </c>
      <c r="AJ217" s="7">
        <v>0</v>
      </c>
      <c r="AK217" s="7">
        <v>1682781</v>
      </c>
      <c r="AL217" s="10">
        <v>7091075</v>
      </c>
      <c r="AM217" s="31"/>
      <c r="AN217" s="31"/>
      <c r="AO217" s="7">
        <v>15341</v>
      </c>
      <c r="AP217" s="10">
        <v>15341</v>
      </c>
      <c r="AQ217" s="10">
        <v>7075734</v>
      </c>
      <c r="AR217" s="10">
        <v>29486105</v>
      </c>
      <c r="AS217" s="10">
        <v>28103364</v>
      </c>
      <c r="AT217" s="10">
        <v>0</v>
      </c>
      <c r="AU217" s="10">
        <v>28103364</v>
      </c>
      <c r="AV217" s="10">
        <v>0</v>
      </c>
      <c r="AW217" s="30">
        <v>0</v>
      </c>
      <c r="AX217" s="10">
        <v>0</v>
      </c>
      <c r="AY217" s="10">
        <v>0</v>
      </c>
      <c r="BA217" s="7">
        <v>0</v>
      </c>
      <c r="BB217" s="7">
        <v>27724303</v>
      </c>
      <c r="BC217" s="7">
        <v>28936137.086947497</v>
      </c>
      <c r="BD217" s="10">
        <v>1211834.086947497</v>
      </c>
      <c r="BE217" s="10">
        <v>1211834.086947497</v>
      </c>
      <c r="BF217" s="10">
        <v>0</v>
      </c>
      <c r="BG217" s="10">
        <v>0</v>
      </c>
      <c r="BI217" s="7">
        <v>703171</v>
      </c>
      <c r="BJ217" s="7">
        <v>17815625</v>
      </c>
      <c r="BK217" s="7">
        <v>519595</v>
      </c>
      <c r="BL217" s="7">
        <v>52583</v>
      </c>
      <c r="BM217" s="7">
        <v>59641</v>
      </c>
      <c r="BN217" s="7">
        <v>2416876</v>
      </c>
      <c r="BO217" s="7">
        <v>9061</v>
      </c>
      <c r="BP217" s="7">
        <v>0</v>
      </c>
      <c r="BQ217" s="55">
        <v>0</v>
      </c>
      <c r="BR217" s="7">
        <v>0</v>
      </c>
      <c r="BS217" s="7">
        <v>0</v>
      </c>
      <c r="BT217" s="7">
        <v>803082</v>
      </c>
      <c r="BU217" s="7">
        <v>22379634</v>
      </c>
      <c r="BV217" s="31"/>
      <c r="BW217" s="7">
        <v>0</v>
      </c>
      <c r="BX217" s="31"/>
      <c r="BY217" s="7">
        <v>0</v>
      </c>
      <c r="BZ217" s="10">
        <v>22379634</v>
      </c>
      <c r="CB217" s="10">
        <v>261938</v>
      </c>
      <c r="CC217" s="10">
        <v>0</v>
      </c>
      <c r="CD217" s="10">
        <v>0</v>
      </c>
      <c r="CE217" s="31"/>
      <c r="CF217" s="10">
        <v>0</v>
      </c>
      <c r="CG217" s="10">
        <v>25000</v>
      </c>
      <c r="CH217" s="10">
        <v>697402</v>
      </c>
      <c r="CI217" s="10">
        <v>4429583</v>
      </c>
      <c r="CJ217" s="10">
        <v>1021164</v>
      </c>
      <c r="CK217" s="10">
        <v>0</v>
      </c>
      <c r="CL217" s="10">
        <v>0</v>
      </c>
      <c r="CM217" s="10">
        <v>1530988</v>
      </c>
      <c r="CN217" s="10">
        <v>7966075</v>
      </c>
      <c r="CO217" s="31"/>
      <c r="CP217" s="31"/>
      <c r="CQ217" s="10">
        <v>13295.6</v>
      </c>
      <c r="CR217" s="10">
        <v>13295.6</v>
      </c>
      <c r="CS217" s="10">
        <v>7952779.4000000004</v>
      </c>
      <c r="CT217" s="10">
        <v>30332413.399999999</v>
      </c>
      <c r="CU217" s="10">
        <v>28564448</v>
      </c>
      <c r="CV217" s="10">
        <v>0</v>
      </c>
      <c r="CW217" s="10">
        <v>28564448</v>
      </c>
      <c r="CX217" s="10">
        <v>0</v>
      </c>
      <c r="CY217" s="30">
        <v>0</v>
      </c>
      <c r="CZ217" s="10">
        <v>0</v>
      </c>
      <c r="DA217" s="10">
        <v>0</v>
      </c>
    </row>
    <row r="218" spans="1:105" s="6" customFormat="1" ht="13" x14ac:dyDescent="0.3">
      <c r="A218" s="27" t="s">
        <v>122</v>
      </c>
      <c r="B218" s="14">
        <v>1</v>
      </c>
      <c r="C218" s="28">
        <v>1</v>
      </c>
      <c r="D218" s="29">
        <v>44573</v>
      </c>
      <c r="E218" s="30">
        <v>1</v>
      </c>
      <c r="F218" s="56">
        <v>1</v>
      </c>
      <c r="G218" s="56">
        <v>1</v>
      </c>
      <c r="H218" s="7">
        <v>275033</v>
      </c>
      <c r="I218" s="7">
        <v>4740534.07</v>
      </c>
      <c r="J218" s="7">
        <v>116836</v>
      </c>
      <c r="K218" s="7">
        <v>0</v>
      </c>
      <c r="L218" s="7">
        <v>70319</v>
      </c>
      <c r="M218" s="7">
        <v>815963</v>
      </c>
      <c r="N218" s="7">
        <v>0</v>
      </c>
      <c r="O218" s="7">
        <v>0</v>
      </c>
      <c r="P218" s="55">
        <v>0</v>
      </c>
      <c r="Q218" s="7">
        <v>0</v>
      </c>
      <c r="R218" s="7">
        <v>0</v>
      </c>
      <c r="S218" s="7">
        <v>32086</v>
      </c>
      <c r="T218" s="10">
        <v>6050771.0700000003</v>
      </c>
      <c r="U218" s="31"/>
      <c r="V218" s="10">
        <v>0</v>
      </c>
      <c r="W218" s="31"/>
      <c r="X218" s="10">
        <v>0</v>
      </c>
      <c r="Y218" s="10">
        <v>6050771.0700000003</v>
      </c>
      <c r="Z218" s="10">
        <v>65823</v>
      </c>
      <c r="AA218" s="10">
        <v>0</v>
      </c>
      <c r="AB218" s="10">
        <v>0</v>
      </c>
      <c r="AC218" s="31"/>
      <c r="AD218" s="7">
        <v>0</v>
      </c>
      <c r="AE218" s="10">
        <v>0</v>
      </c>
      <c r="AF218" s="7">
        <v>252050</v>
      </c>
      <c r="AG218" s="7">
        <v>1055067</v>
      </c>
      <c r="AH218" s="55">
        <v>378000</v>
      </c>
      <c r="AI218" s="10">
        <v>0</v>
      </c>
      <c r="AJ218" s="7">
        <v>0</v>
      </c>
      <c r="AK218" s="7">
        <v>1058488.23</v>
      </c>
      <c r="AL218" s="10">
        <v>2809428.23</v>
      </c>
      <c r="AM218" s="31"/>
      <c r="AN218" s="31"/>
      <c r="AO218" s="7">
        <v>53865.191363310805</v>
      </c>
      <c r="AP218" s="10">
        <v>53865.191363310805</v>
      </c>
      <c r="AQ218" s="10">
        <v>2755563.0386366891</v>
      </c>
      <c r="AR218" s="10">
        <v>8806334.1086366884</v>
      </c>
      <c r="AS218" s="10">
        <v>7261766</v>
      </c>
      <c r="AT218" s="10">
        <v>0</v>
      </c>
      <c r="AU218" s="10">
        <v>7261766</v>
      </c>
      <c r="AV218" s="10">
        <v>0</v>
      </c>
      <c r="AW218" s="30">
        <v>0</v>
      </c>
      <c r="AX218" s="10">
        <v>0</v>
      </c>
      <c r="AY218" s="10">
        <v>0</v>
      </c>
      <c r="BA218" s="7">
        <v>0</v>
      </c>
      <c r="BB218" s="7">
        <v>7194849</v>
      </c>
      <c r="BC218" s="7">
        <v>8227606.7535918541</v>
      </c>
      <c r="BD218" s="10">
        <v>1032757.7535918541</v>
      </c>
      <c r="BE218" s="10">
        <v>1032757.7535918541</v>
      </c>
      <c r="BF218" s="10">
        <v>0</v>
      </c>
      <c r="BG218" s="10">
        <v>0</v>
      </c>
      <c r="BI218" s="7">
        <v>367096</v>
      </c>
      <c r="BJ218" s="7">
        <v>4305476</v>
      </c>
      <c r="BK218" s="7">
        <v>123986</v>
      </c>
      <c r="BL218" s="7">
        <v>0</v>
      </c>
      <c r="BM218" s="7">
        <v>97695</v>
      </c>
      <c r="BN218" s="7">
        <v>742627</v>
      </c>
      <c r="BO218" s="7">
        <v>15692</v>
      </c>
      <c r="BP218" s="7">
        <v>0</v>
      </c>
      <c r="BQ218" s="55">
        <v>0</v>
      </c>
      <c r="BR218" s="7">
        <v>0</v>
      </c>
      <c r="BS218" s="7">
        <v>0</v>
      </c>
      <c r="BT218" s="7">
        <v>178578</v>
      </c>
      <c r="BU218" s="7">
        <v>5831150</v>
      </c>
      <c r="BV218" s="31"/>
      <c r="BW218" s="7">
        <v>0</v>
      </c>
      <c r="BX218" s="31"/>
      <c r="BY218" s="7">
        <v>0</v>
      </c>
      <c r="BZ218" s="10">
        <v>5831150</v>
      </c>
      <c r="CB218" s="10">
        <v>68397</v>
      </c>
      <c r="CC218" s="10">
        <v>0</v>
      </c>
      <c r="CD218" s="10">
        <v>0</v>
      </c>
      <c r="CE218" s="31"/>
      <c r="CF218" s="10">
        <v>0</v>
      </c>
      <c r="CG218" s="10">
        <v>3261</v>
      </c>
      <c r="CH218" s="10">
        <v>263000</v>
      </c>
      <c r="CI218" s="10">
        <v>1071473</v>
      </c>
      <c r="CJ218" s="10">
        <v>408065</v>
      </c>
      <c r="CK218" s="10">
        <v>0</v>
      </c>
      <c r="CL218" s="10">
        <v>0</v>
      </c>
      <c r="CM218" s="10">
        <v>1108527</v>
      </c>
      <c r="CN218" s="10">
        <v>2922723</v>
      </c>
      <c r="CO218" s="31"/>
      <c r="CP218" s="31"/>
      <c r="CQ218" s="10">
        <v>106193.51061842241</v>
      </c>
      <c r="CR218" s="10">
        <v>106193.51061842241</v>
      </c>
      <c r="CS218" s="10">
        <v>2816529.4893815778</v>
      </c>
      <c r="CT218" s="10">
        <v>8647679.4893815778</v>
      </c>
      <c r="CU218" s="10">
        <v>7423416</v>
      </c>
      <c r="CV218" s="10">
        <v>0</v>
      </c>
      <c r="CW218" s="10">
        <v>7423416</v>
      </c>
      <c r="CX218" s="10">
        <v>0</v>
      </c>
      <c r="CY218" s="30">
        <v>0</v>
      </c>
      <c r="CZ218" s="10">
        <v>0</v>
      </c>
      <c r="DA218" s="10">
        <v>0</v>
      </c>
    </row>
    <row r="219" spans="1:105" s="6" customFormat="1" ht="13" x14ac:dyDescent="0.3">
      <c r="A219" s="27" t="s">
        <v>442</v>
      </c>
      <c r="B219" s="14">
        <v>0</v>
      </c>
      <c r="C219" s="28">
        <v>0</v>
      </c>
      <c r="D219" s="29"/>
      <c r="E219" s="30" t="s">
        <v>292</v>
      </c>
      <c r="F219" s="56" t="s">
        <v>292</v>
      </c>
      <c r="G219" s="56" t="s">
        <v>292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55">
        <v>0</v>
      </c>
      <c r="Q219" s="7">
        <v>0</v>
      </c>
      <c r="R219" s="7">
        <v>0</v>
      </c>
      <c r="S219" s="7">
        <v>0</v>
      </c>
      <c r="T219" s="10">
        <v>0</v>
      </c>
      <c r="U219" s="31"/>
      <c r="V219" s="10">
        <v>0</v>
      </c>
      <c r="W219" s="31"/>
      <c r="X219" s="10">
        <v>0</v>
      </c>
      <c r="Y219" s="10">
        <v>0</v>
      </c>
      <c r="Z219" s="10">
        <v>0</v>
      </c>
      <c r="AA219" s="10">
        <v>0</v>
      </c>
      <c r="AB219" s="10">
        <v>0</v>
      </c>
      <c r="AC219" s="31"/>
      <c r="AD219" s="7">
        <v>0</v>
      </c>
      <c r="AE219" s="10">
        <v>0</v>
      </c>
      <c r="AF219" s="7">
        <v>0</v>
      </c>
      <c r="AG219" s="7">
        <v>0</v>
      </c>
      <c r="AH219" s="55">
        <v>0</v>
      </c>
      <c r="AI219" s="10">
        <v>0</v>
      </c>
      <c r="AJ219" s="7">
        <v>0</v>
      </c>
      <c r="AK219" s="7">
        <v>0</v>
      </c>
      <c r="AL219" s="10">
        <v>0</v>
      </c>
      <c r="AM219" s="31"/>
      <c r="AN219" s="31"/>
      <c r="AO219" s="7">
        <v>0</v>
      </c>
      <c r="AP219" s="10">
        <v>0</v>
      </c>
      <c r="AQ219" s="10">
        <v>0</v>
      </c>
      <c r="AR219" s="10">
        <v>0</v>
      </c>
      <c r="AS219" s="10">
        <v>14683</v>
      </c>
      <c r="AT219" s="10">
        <v>0</v>
      </c>
      <c r="AU219" s="10">
        <v>14683</v>
      </c>
      <c r="AV219" s="10">
        <v>-14683</v>
      </c>
      <c r="AW219" s="30">
        <v>-1</v>
      </c>
      <c r="AX219" s="10">
        <v>734.15000000000009</v>
      </c>
      <c r="AY219" s="10">
        <v>-13948.85</v>
      </c>
      <c r="BA219" s="7">
        <v>0</v>
      </c>
      <c r="BB219" s="7">
        <v>918.65000000000009</v>
      </c>
      <c r="BC219" s="7">
        <v>5183991.33</v>
      </c>
      <c r="BD219" s="10">
        <v>5183072.68</v>
      </c>
      <c r="BE219" s="10">
        <v>5183072.68</v>
      </c>
      <c r="BF219" s="10">
        <v>0</v>
      </c>
      <c r="BG219" s="10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55">
        <v>0</v>
      </c>
      <c r="BR219" s="7">
        <v>0</v>
      </c>
      <c r="BS219" s="7">
        <v>0</v>
      </c>
      <c r="BT219" s="7">
        <v>0</v>
      </c>
      <c r="BU219" s="7">
        <v>0</v>
      </c>
      <c r="BV219" s="31"/>
      <c r="BW219" s="7">
        <v>0</v>
      </c>
      <c r="BX219" s="31"/>
      <c r="BY219" s="7">
        <v>0</v>
      </c>
      <c r="BZ219" s="10">
        <v>0</v>
      </c>
      <c r="CB219" s="10">
        <v>0</v>
      </c>
      <c r="CC219" s="10">
        <v>0</v>
      </c>
      <c r="CD219" s="10">
        <v>0</v>
      </c>
      <c r="CE219" s="31"/>
      <c r="CF219" s="10">
        <v>0</v>
      </c>
      <c r="CG219" s="10">
        <v>0</v>
      </c>
      <c r="CH219" s="10">
        <v>0</v>
      </c>
      <c r="CI219" s="10">
        <v>0</v>
      </c>
      <c r="CJ219" s="10">
        <v>0</v>
      </c>
      <c r="CK219" s="10">
        <v>0</v>
      </c>
      <c r="CL219" s="10">
        <v>0</v>
      </c>
      <c r="CM219" s="10">
        <v>0</v>
      </c>
      <c r="CN219" s="10">
        <v>0</v>
      </c>
      <c r="CO219" s="31"/>
      <c r="CP219" s="31"/>
      <c r="CQ219" s="10">
        <v>0</v>
      </c>
      <c r="CR219" s="10">
        <v>0</v>
      </c>
      <c r="CS219" s="10">
        <v>0</v>
      </c>
      <c r="CT219" s="10">
        <v>0</v>
      </c>
      <c r="CU219" s="10">
        <v>15677</v>
      </c>
      <c r="CV219" s="10">
        <v>734.15000000000009</v>
      </c>
      <c r="CW219" s="10">
        <v>16411.150000000001</v>
      </c>
      <c r="CX219" s="10">
        <v>-16411.150000000001</v>
      </c>
      <c r="CY219" s="30">
        <v>-1.0468297505900364</v>
      </c>
      <c r="CZ219" s="10">
        <v>783.85</v>
      </c>
      <c r="DA219" s="10">
        <v>-15627.300000000001</v>
      </c>
    </row>
    <row r="220" spans="1:105" s="6" customFormat="1" ht="13" x14ac:dyDescent="0.3">
      <c r="A220" s="27" t="s">
        <v>123</v>
      </c>
      <c r="B220" s="14">
        <v>1</v>
      </c>
      <c r="C220" s="28">
        <v>1</v>
      </c>
      <c r="D220" s="29">
        <v>44468</v>
      </c>
      <c r="E220" s="30">
        <v>1</v>
      </c>
      <c r="F220" s="56">
        <v>1</v>
      </c>
      <c r="G220" s="56">
        <v>1</v>
      </c>
      <c r="H220" s="7">
        <v>1002285.6799999998</v>
      </c>
      <c r="I220" s="7">
        <v>24928426.420000002</v>
      </c>
      <c r="J220" s="7">
        <v>450191.81</v>
      </c>
      <c r="K220" s="7">
        <v>98701.56</v>
      </c>
      <c r="L220" s="7">
        <v>560618.16</v>
      </c>
      <c r="M220" s="7">
        <v>3109234.2399999998</v>
      </c>
      <c r="N220" s="7">
        <v>12064.980000000001</v>
      </c>
      <c r="O220" s="7">
        <v>44800.520000000004</v>
      </c>
      <c r="P220" s="55">
        <v>0</v>
      </c>
      <c r="Q220" s="7">
        <v>0</v>
      </c>
      <c r="R220" s="7">
        <v>0</v>
      </c>
      <c r="S220" s="7">
        <v>1716753.74</v>
      </c>
      <c r="T220" s="10">
        <v>31923077.109999996</v>
      </c>
      <c r="U220" s="31"/>
      <c r="V220" s="10">
        <v>0</v>
      </c>
      <c r="W220" s="31"/>
      <c r="X220" s="10">
        <v>0</v>
      </c>
      <c r="Y220" s="10">
        <v>31923077.109999996</v>
      </c>
      <c r="Z220" s="10">
        <v>174148</v>
      </c>
      <c r="AA220" s="10">
        <v>0</v>
      </c>
      <c r="AB220" s="10">
        <v>3200</v>
      </c>
      <c r="AC220" s="31"/>
      <c r="AD220" s="7">
        <v>0</v>
      </c>
      <c r="AE220" s="10">
        <v>186000</v>
      </c>
      <c r="AF220" s="7">
        <v>2045048</v>
      </c>
      <c r="AG220" s="7">
        <v>4287606</v>
      </c>
      <c r="AH220" s="55">
        <v>359802.3</v>
      </c>
      <c r="AI220" s="10">
        <v>0</v>
      </c>
      <c r="AJ220" s="7">
        <v>0</v>
      </c>
      <c r="AK220" s="7">
        <v>228689</v>
      </c>
      <c r="AL220" s="10">
        <v>7284493.2999999998</v>
      </c>
      <c r="AM220" s="31"/>
      <c r="AN220" s="31"/>
      <c r="AO220" s="7">
        <v>4505.1442904158475</v>
      </c>
      <c r="AP220" s="10">
        <v>4505.1442904158475</v>
      </c>
      <c r="AQ220" s="10">
        <v>7279988.1557095842</v>
      </c>
      <c r="AR220" s="10">
        <v>39203065.265709579</v>
      </c>
      <c r="AS220" s="10">
        <v>28063893</v>
      </c>
      <c r="AT220" s="10">
        <v>0</v>
      </c>
      <c r="AU220" s="10">
        <v>28063893</v>
      </c>
      <c r="AV220" s="10">
        <v>0</v>
      </c>
      <c r="AW220" s="30">
        <v>0</v>
      </c>
      <c r="AX220" s="10">
        <v>0</v>
      </c>
      <c r="AY220" s="10">
        <v>0</v>
      </c>
      <c r="BA220" s="7">
        <v>231.44</v>
      </c>
      <c r="BB220" s="7">
        <v>27906517</v>
      </c>
      <c r="BC220" s="7">
        <v>37431948.906141229</v>
      </c>
      <c r="BD220" s="10">
        <v>9525431.906141229</v>
      </c>
      <c r="BE220" s="10">
        <v>9525200.4661412295</v>
      </c>
      <c r="BF220" s="10">
        <v>0</v>
      </c>
      <c r="BG220" s="10">
        <v>0</v>
      </c>
      <c r="BI220" s="7">
        <v>1140756</v>
      </c>
      <c r="BJ220" s="7">
        <v>26436405</v>
      </c>
      <c r="BK220" s="7">
        <v>475271</v>
      </c>
      <c r="BL220" s="7">
        <v>10500</v>
      </c>
      <c r="BM220" s="7">
        <v>548314</v>
      </c>
      <c r="BN220" s="7">
        <v>3224311</v>
      </c>
      <c r="BO220" s="7">
        <v>10000</v>
      </c>
      <c r="BP220" s="7">
        <v>60000</v>
      </c>
      <c r="BQ220" s="55">
        <v>0</v>
      </c>
      <c r="BR220" s="7">
        <v>0</v>
      </c>
      <c r="BS220" s="7">
        <v>0</v>
      </c>
      <c r="BT220" s="7">
        <v>1665359</v>
      </c>
      <c r="BU220" s="7">
        <v>33570916</v>
      </c>
      <c r="BV220" s="31"/>
      <c r="BW220" s="7">
        <v>0</v>
      </c>
      <c r="BX220" s="31"/>
      <c r="BY220" s="7">
        <v>0</v>
      </c>
      <c r="BZ220" s="10">
        <v>33570916</v>
      </c>
      <c r="CB220" s="10">
        <v>181782</v>
      </c>
      <c r="CC220" s="10">
        <v>0</v>
      </c>
      <c r="CD220" s="10">
        <v>3200</v>
      </c>
      <c r="CE220" s="31"/>
      <c r="CF220" s="10">
        <v>0</v>
      </c>
      <c r="CG220" s="10">
        <v>186000</v>
      </c>
      <c r="CH220" s="10">
        <v>2075625</v>
      </c>
      <c r="CI220" s="10">
        <v>4393210</v>
      </c>
      <c r="CJ220" s="10">
        <v>468234</v>
      </c>
      <c r="CK220" s="10">
        <v>0</v>
      </c>
      <c r="CL220" s="10">
        <v>0</v>
      </c>
      <c r="CM220" s="10">
        <v>213241</v>
      </c>
      <c r="CN220" s="10">
        <v>7521292</v>
      </c>
      <c r="CO220" s="31"/>
      <c r="CP220" s="31"/>
      <c r="CQ220" s="10">
        <v>6638.395619126366</v>
      </c>
      <c r="CR220" s="10">
        <v>6638.395619126366</v>
      </c>
      <c r="CS220" s="10">
        <v>7514653.604380874</v>
      </c>
      <c r="CT220" s="10">
        <v>41085569.604380876</v>
      </c>
      <c r="CU220" s="10">
        <v>27947592</v>
      </c>
      <c r="CV220" s="10">
        <v>0</v>
      </c>
      <c r="CW220" s="10">
        <v>27947592</v>
      </c>
      <c r="CX220" s="10">
        <v>0</v>
      </c>
      <c r="CY220" s="30">
        <v>0</v>
      </c>
      <c r="CZ220" s="10">
        <v>0</v>
      </c>
      <c r="DA220" s="10">
        <v>0</v>
      </c>
    </row>
    <row r="221" spans="1:105" s="6" customFormat="1" ht="13" x14ac:dyDescent="0.3">
      <c r="A221" s="27" t="s">
        <v>124</v>
      </c>
      <c r="B221" s="14">
        <v>1</v>
      </c>
      <c r="C221" s="28">
        <v>1</v>
      </c>
      <c r="D221" s="29">
        <v>44502</v>
      </c>
      <c r="E221" s="30">
        <v>1</v>
      </c>
      <c r="F221" s="56">
        <v>1</v>
      </c>
      <c r="G221" s="56">
        <v>1</v>
      </c>
      <c r="H221" s="7">
        <v>944247.83000000007</v>
      </c>
      <c r="I221" s="7">
        <v>22392436.259999994</v>
      </c>
      <c r="J221" s="7">
        <v>453746.70999999996</v>
      </c>
      <c r="K221" s="7">
        <v>0</v>
      </c>
      <c r="L221" s="7">
        <v>475384.8</v>
      </c>
      <c r="M221" s="7">
        <v>2422655.0299999998</v>
      </c>
      <c r="N221" s="7">
        <v>16652.900000000001</v>
      </c>
      <c r="O221" s="7">
        <v>2500</v>
      </c>
      <c r="P221" s="55">
        <v>0</v>
      </c>
      <c r="Q221" s="7">
        <v>0</v>
      </c>
      <c r="R221" s="7">
        <v>0</v>
      </c>
      <c r="S221" s="7">
        <v>2282562.5700000003</v>
      </c>
      <c r="T221" s="10">
        <v>28990186.099999998</v>
      </c>
      <c r="U221" s="31"/>
      <c r="V221" s="10">
        <v>0</v>
      </c>
      <c r="W221" s="31"/>
      <c r="X221" s="10">
        <v>0</v>
      </c>
      <c r="Y221" s="10">
        <v>28990186.099999998</v>
      </c>
      <c r="Z221" s="10">
        <v>325733</v>
      </c>
      <c r="AA221" s="10">
        <v>0</v>
      </c>
      <c r="AB221" s="10">
        <v>0</v>
      </c>
      <c r="AC221" s="31"/>
      <c r="AD221" s="7">
        <v>0</v>
      </c>
      <c r="AE221" s="10">
        <v>0</v>
      </c>
      <c r="AF221" s="7">
        <v>1435464</v>
      </c>
      <c r="AG221" s="7">
        <v>4143657</v>
      </c>
      <c r="AH221" s="55">
        <v>367869.45</v>
      </c>
      <c r="AI221" s="10">
        <v>0</v>
      </c>
      <c r="AJ221" s="7">
        <v>0</v>
      </c>
      <c r="AK221" s="7">
        <v>1348015</v>
      </c>
      <c r="AL221" s="10">
        <v>7620738.4500000002</v>
      </c>
      <c r="AM221" s="31"/>
      <c r="AN221" s="31"/>
      <c r="AO221" s="7">
        <v>13715.959496237485</v>
      </c>
      <c r="AP221" s="10">
        <v>13715.959496237485</v>
      </c>
      <c r="AQ221" s="10">
        <v>7607022.4905037628</v>
      </c>
      <c r="AR221" s="10">
        <v>36597208.59050376</v>
      </c>
      <c r="AS221" s="10">
        <v>31194725</v>
      </c>
      <c r="AT221" s="10">
        <v>0</v>
      </c>
      <c r="AU221" s="10">
        <v>31194725</v>
      </c>
      <c r="AV221" s="10">
        <v>0</v>
      </c>
      <c r="AW221" s="30">
        <v>0</v>
      </c>
      <c r="AX221" s="10">
        <v>0</v>
      </c>
      <c r="AY221" s="10">
        <v>0</v>
      </c>
      <c r="BA221" s="7">
        <v>0</v>
      </c>
      <c r="BB221" s="7">
        <v>30226920</v>
      </c>
      <c r="BC221" s="7">
        <v>35992234.800279625</v>
      </c>
      <c r="BD221" s="10">
        <v>5765314.8002796248</v>
      </c>
      <c r="BE221" s="10">
        <v>5765314.8002796248</v>
      </c>
      <c r="BF221" s="10">
        <v>0</v>
      </c>
      <c r="BG221" s="10">
        <v>0</v>
      </c>
      <c r="BI221" s="7">
        <v>862953</v>
      </c>
      <c r="BJ221" s="7">
        <v>23348462</v>
      </c>
      <c r="BK221" s="7">
        <v>449239</v>
      </c>
      <c r="BL221" s="7">
        <v>0</v>
      </c>
      <c r="BM221" s="7">
        <v>574477</v>
      </c>
      <c r="BN221" s="7">
        <v>2671391</v>
      </c>
      <c r="BO221" s="7">
        <v>0</v>
      </c>
      <c r="BP221" s="7">
        <v>5000</v>
      </c>
      <c r="BQ221" s="55">
        <v>0</v>
      </c>
      <c r="BR221" s="7">
        <v>0</v>
      </c>
      <c r="BS221" s="7">
        <v>0</v>
      </c>
      <c r="BT221" s="7">
        <v>2040158</v>
      </c>
      <c r="BU221" s="7">
        <v>29951680</v>
      </c>
      <c r="BV221" s="31"/>
      <c r="BW221" s="7">
        <v>0</v>
      </c>
      <c r="BX221" s="31"/>
      <c r="BY221" s="7">
        <v>0</v>
      </c>
      <c r="BZ221" s="10">
        <v>29951680</v>
      </c>
      <c r="CB221" s="10">
        <v>352335</v>
      </c>
      <c r="CC221" s="10">
        <v>0</v>
      </c>
      <c r="CD221" s="10">
        <v>0</v>
      </c>
      <c r="CE221" s="31"/>
      <c r="CF221" s="10">
        <v>0</v>
      </c>
      <c r="CG221" s="10">
        <v>0</v>
      </c>
      <c r="CH221" s="10">
        <v>1545822</v>
      </c>
      <c r="CI221" s="10">
        <v>4781339</v>
      </c>
      <c r="CJ221" s="10">
        <v>560302</v>
      </c>
      <c r="CK221" s="10">
        <v>0</v>
      </c>
      <c r="CL221" s="10">
        <v>0</v>
      </c>
      <c r="CM221" s="10">
        <v>1180210</v>
      </c>
      <c r="CN221" s="10">
        <v>8420008</v>
      </c>
      <c r="CO221" s="31"/>
      <c r="CP221" s="31"/>
      <c r="CQ221" s="10">
        <v>11823.039082925077</v>
      </c>
      <c r="CR221" s="10">
        <v>11823.039082925077</v>
      </c>
      <c r="CS221" s="10">
        <v>8408184.9609170742</v>
      </c>
      <c r="CT221" s="10">
        <v>38359864.960917071</v>
      </c>
      <c r="CU221" s="10">
        <v>31847899</v>
      </c>
      <c r="CV221" s="10">
        <v>0</v>
      </c>
      <c r="CW221" s="10">
        <v>31847899</v>
      </c>
      <c r="CX221" s="10">
        <v>0</v>
      </c>
      <c r="CY221" s="30">
        <v>0</v>
      </c>
      <c r="CZ221" s="10">
        <v>0</v>
      </c>
      <c r="DA221" s="10">
        <v>0</v>
      </c>
    </row>
    <row r="222" spans="1:105" s="6" customFormat="1" ht="13" x14ac:dyDescent="0.3">
      <c r="A222" s="27" t="s">
        <v>125</v>
      </c>
      <c r="B222" s="14">
        <v>1</v>
      </c>
      <c r="C222" s="28">
        <v>1</v>
      </c>
      <c r="D222" s="29">
        <v>44533</v>
      </c>
      <c r="E222" s="30">
        <v>1</v>
      </c>
      <c r="F222" s="56">
        <v>1</v>
      </c>
      <c r="G222" s="56">
        <v>1</v>
      </c>
      <c r="H222" s="7">
        <v>909229.23999999987</v>
      </c>
      <c r="I222" s="7">
        <v>21307374.229999997</v>
      </c>
      <c r="J222" s="7">
        <v>334752.5</v>
      </c>
      <c r="K222" s="7">
        <v>26170.78</v>
      </c>
      <c r="L222" s="7">
        <v>569260.27000000014</v>
      </c>
      <c r="M222" s="7">
        <v>2317721.6199999996</v>
      </c>
      <c r="N222" s="7">
        <v>19055.620000000003</v>
      </c>
      <c r="O222" s="7">
        <v>0</v>
      </c>
      <c r="P222" s="55">
        <v>0</v>
      </c>
      <c r="Q222" s="7">
        <v>0</v>
      </c>
      <c r="R222" s="7">
        <v>0</v>
      </c>
      <c r="S222" s="7">
        <v>1771389.33</v>
      </c>
      <c r="T222" s="10">
        <v>27254953.589999996</v>
      </c>
      <c r="U222" s="31"/>
      <c r="V222" s="10">
        <v>0</v>
      </c>
      <c r="W222" s="31"/>
      <c r="X222" s="10">
        <v>0</v>
      </c>
      <c r="Y222" s="10">
        <v>27254953.589999996</v>
      </c>
      <c r="Z222" s="10">
        <v>269084</v>
      </c>
      <c r="AA222" s="10">
        <v>0</v>
      </c>
      <c r="AB222" s="10">
        <v>64432</v>
      </c>
      <c r="AC222" s="31"/>
      <c r="AD222" s="7">
        <v>0</v>
      </c>
      <c r="AE222" s="10">
        <v>338721</v>
      </c>
      <c r="AF222" s="7">
        <v>648010</v>
      </c>
      <c r="AG222" s="7">
        <v>4469426</v>
      </c>
      <c r="AH222" s="55">
        <v>398358.09</v>
      </c>
      <c r="AI222" s="10">
        <v>0</v>
      </c>
      <c r="AJ222" s="7">
        <v>0</v>
      </c>
      <c r="AK222" s="7">
        <v>335178</v>
      </c>
      <c r="AL222" s="10">
        <v>6523209.0899999999</v>
      </c>
      <c r="AM222" s="31"/>
      <c r="AN222" s="31"/>
      <c r="AO222" s="7">
        <v>74934.218863631017</v>
      </c>
      <c r="AP222" s="10">
        <v>74934.218863631017</v>
      </c>
      <c r="AQ222" s="10">
        <v>6448274.8711363692</v>
      </c>
      <c r="AR222" s="10">
        <v>33703228.461136363</v>
      </c>
      <c r="AS222" s="10">
        <v>22893715</v>
      </c>
      <c r="AT222" s="10">
        <v>0</v>
      </c>
      <c r="AU222" s="10">
        <v>22893715</v>
      </c>
      <c r="AV222" s="10">
        <v>0</v>
      </c>
      <c r="AW222" s="30">
        <v>0</v>
      </c>
      <c r="AX222" s="10">
        <v>0</v>
      </c>
      <c r="AY222" s="10">
        <v>0</v>
      </c>
      <c r="BA222" s="7">
        <v>0</v>
      </c>
      <c r="BB222" s="7">
        <v>22362570</v>
      </c>
      <c r="BC222" s="7">
        <v>33283020.79247481</v>
      </c>
      <c r="BD222" s="10">
        <v>10920450.79247481</v>
      </c>
      <c r="BE222" s="10">
        <v>10920450.79247481</v>
      </c>
      <c r="BF222" s="10">
        <v>0</v>
      </c>
      <c r="BG222" s="10">
        <v>0</v>
      </c>
      <c r="BI222" s="7">
        <v>978687</v>
      </c>
      <c r="BJ222" s="7">
        <v>22885417</v>
      </c>
      <c r="BK222" s="7">
        <v>361392</v>
      </c>
      <c r="BL222" s="7">
        <v>25000</v>
      </c>
      <c r="BM222" s="7">
        <v>654060</v>
      </c>
      <c r="BN222" s="7">
        <v>2253677</v>
      </c>
      <c r="BO222" s="7">
        <v>60000</v>
      </c>
      <c r="BP222" s="7">
        <v>0</v>
      </c>
      <c r="BQ222" s="55">
        <v>0</v>
      </c>
      <c r="BR222" s="7">
        <v>0</v>
      </c>
      <c r="BS222" s="7">
        <v>0</v>
      </c>
      <c r="BT222" s="7">
        <v>1420000</v>
      </c>
      <c r="BU222" s="7">
        <v>28638233</v>
      </c>
      <c r="BV222" s="31"/>
      <c r="BW222" s="7">
        <v>0</v>
      </c>
      <c r="BX222" s="31"/>
      <c r="BY222" s="7">
        <v>0</v>
      </c>
      <c r="BZ222" s="10">
        <v>28638233</v>
      </c>
      <c r="CB222" s="10">
        <v>283043</v>
      </c>
      <c r="CC222" s="10">
        <v>0</v>
      </c>
      <c r="CD222" s="10">
        <v>66480</v>
      </c>
      <c r="CE222" s="31"/>
      <c r="CF222" s="10">
        <v>0</v>
      </c>
      <c r="CG222" s="10">
        <v>569608</v>
      </c>
      <c r="CH222" s="10">
        <v>712811</v>
      </c>
      <c r="CI222" s="10">
        <v>4901513</v>
      </c>
      <c r="CJ222" s="10">
        <v>561787</v>
      </c>
      <c r="CK222" s="10">
        <v>0</v>
      </c>
      <c r="CL222" s="10">
        <v>0</v>
      </c>
      <c r="CM222" s="10">
        <v>277230</v>
      </c>
      <c r="CN222" s="10">
        <v>7372472</v>
      </c>
      <c r="CO222" s="31"/>
      <c r="CP222" s="31"/>
      <c r="CQ222" s="10">
        <v>49642.112925785899</v>
      </c>
      <c r="CR222" s="10">
        <v>49642.112925785899</v>
      </c>
      <c r="CS222" s="10">
        <v>7322829.8870742144</v>
      </c>
      <c r="CT222" s="10">
        <v>35961062.887074217</v>
      </c>
      <c r="CU222" s="10">
        <v>23354038</v>
      </c>
      <c r="CV222" s="10">
        <v>0</v>
      </c>
      <c r="CW222" s="10">
        <v>23354038</v>
      </c>
      <c r="CX222" s="10">
        <v>0</v>
      </c>
      <c r="CY222" s="30">
        <v>0</v>
      </c>
      <c r="CZ222" s="10">
        <v>0</v>
      </c>
      <c r="DA222" s="10">
        <v>0</v>
      </c>
    </row>
    <row r="223" spans="1:105" s="6" customFormat="1" ht="13" x14ac:dyDescent="0.3">
      <c r="A223" s="27" t="s">
        <v>126</v>
      </c>
      <c r="B223" s="14">
        <v>1</v>
      </c>
      <c r="C223" s="28">
        <v>1</v>
      </c>
      <c r="D223" s="29">
        <v>44474</v>
      </c>
      <c r="E223" s="30">
        <v>1</v>
      </c>
      <c r="F223" s="56">
        <v>1</v>
      </c>
      <c r="G223" s="56">
        <v>1</v>
      </c>
      <c r="H223" s="7">
        <v>1220711.8400000001</v>
      </c>
      <c r="I223" s="7">
        <v>37381005.029999994</v>
      </c>
      <c r="J223" s="7">
        <v>913143.79</v>
      </c>
      <c r="K223" s="7">
        <v>98595</v>
      </c>
      <c r="L223" s="7">
        <v>866295.42</v>
      </c>
      <c r="M223" s="7">
        <v>5359626.6700000009</v>
      </c>
      <c r="N223" s="7">
        <v>68080.5</v>
      </c>
      <c r="O223" s="7">
        <v>0</v>
      </c>
      <c r="P223" s="55">
        <v>0</v>
      </c>
      <c r="Q223" s="7">
        <v>0</v>
      </c>
      <c r="R223" s="7">
        <v>0</v>
      </c>
      <c r="S223" s="7">
        <v>4314002.1500000004</v>
      </c>
      <c r="T223" s="10">
        <v>50221460.399999999</v>
      </c>
      <c r="U223" s="31"/>
      <c r="V223" s="10">
        <v>0</v>
      </c>
      <c r="W223" s="31"/>
      <c r="X223" s="10">
        <v>0</v>
      </c>
      <c r="Y223" s="10">
        <v>50221460.399999999</v>
      </c>
      <c r="Z223" s="10">
        <v>840435</v>
      </c>
      <c r="AA223" s="10">
        <v>0</v>
      </c>
      <c r="AB223" s="10">
        <v>0</v>
      </c>
      <c r="AC223" s="31"/>
      <c r="AD223" s="7">
        <v>0</v>
      </c>
      <c r="AE223" s="10">
        <v>0</v>
      </c>
      <c r="AF223" s="7">
        <v>1490785</v>
      </c>
      <c r="AG223" s="7">
        <v>7911013</v>
      </c>
      <c r="AH223" s="55">
        <v>1443188</v>
      </c>
      <c r="AI223" s="10">
        <v>0</v>
      </c>
      <c r="AJ223" s="7">
        <v>0</v>
      </c>
      <c r="AK223" s="7">
        <v>1195381</v>
      </c>
      <c r="AL223" s="10">
        <v>12880802</v>
      </c>
      <c r="AM223" s="31"/>
      <c r="AN223" s="31"/>
      <c r="AO223" s="7">
        <v>92736.43325186694</v>
      </c>
      <c r="AP223" s="10">
        <v>92736.43325186694</v>
      </c>
      <c r="AQ223" s="10">
        <v>12788065.566748133</v>
      </c>
      <c r="AR223" s="10">
        <v>63009525.966748133</v>
      </c>
      <c r="AS223" s="10">
        <v>42701165</v>
      </c>
      <c r="AT223" s="10">
        <v>0</v>
      </c>
      <c r="AU223" s="10">
        <v>42701165</v>
      </c>
      <c r="AV223" s="10">
        <v>0</v>
      </c>
      <c r="AW223" s="30">
        <v>0</v>
      </c>
      <c r="AX223" s="10">
        <v>0</v>
      </c>
      <c r="AY223" s="10">
        <v>0</v>
      </c>
      <c r="BA223" s="7">
        <v>3951.34</v>
      </c>
      <c r="BB223" s="7">
        <v>40452845</v>
      </c>
      <c r="BC223" s="7">
        <v>59241034.677178472</v>
      </c>
      <c r="BD223" s="10">
        <v>18788189.677178472</v>
      </c>
      <c r="BE223" s="10">
        <v>18784238.337178472</v>
      </c>
      <c r="BF223" s="10">
        <v>0</v>
      </c>
      <c r="BG223" s="10">
        <v>0</v>
      </c>
      <c r="BI223" s="7">
        <v>1296298</v>
      </c>
      <c r="BJ223" s="7">
        <v>39245710</v>
      </c>
      <c r="BK223" s="7">
        <v>966172</v>
      </c>
      <c r="BL223" s="7">
        <v>100988</v>
      </c>
      <c r="BM223" s="7">
        <v>1076093</v>
      </c>
      <c r="BN223" s="7">
        <v>797174</v>
      </c>
      <c r="BO223" s="7">
        <v>76059</v>
      </c>
      <c r="BP223" s="7">
        <v>0</v>
      </c>
      <c r="BQ223" s="55">
        <v>0</v>
      </c>
      <c r="BR223" s="7">
        <v>0</v>
      </c>
      <c r="BS223" s="7">
        <v>0</v>
      </c>
      <c r="BT223" s="7">
        <v>4174968</v>
      </c>
      <c r="BU223" s="7">
        <v>47733462</v>
      </c>
      <c r="BV223" s="31"/>
      <c r="BW223" s="7">
        <v>0</v>
      </c>
      <c r="BX223" s="31"/>
      <c r="BY223" s="7">
        <v>0</v>
      </c>
      <c r="BZ223" s="10">
        <v>47733462</v>
      </c>
      <c r="CB223" s="10">
        <v>974945</v>
      </c>
      <c r="CC223" s="10">
        <v>0</v>
      </c>
      <c r="CD223" s="10">
        <v>0</v>
      </c>
      <c r="CE223" s="31"/>
      <c r="CF223" s="10">
        <v>0</v>
      </c>
      <c r="CG223" s="10">
        <v>4491267</v>
      </c>
      <c r="CH223" s="10">
        <v>1619646</v>
      </c>
      <c r="CI223" s="10">
        <v>7942049</v>
      </c>
      <c r="CJ223" s="10">
        <v>1441083</v>
      </c>
      <c r="CK223" s="10">
        <v>0</v>
      </c>
      <c r="CL223" s="10">
        <v>0</v>
      </c>
      <c r="CM223" s="10">
        <v>1462209</v>
      </c>
      <c r="CN223" s="10">
        <v>17931199</v>
      </c>
      <c r="CO223" s="31"/>
      <c r="CP223" s="31"/>
      <c r="CQ223" s="10">
        <v>294969.25760639587</v>
      </c>
      <c r="CR223" s="10">
        <v>294969.25760639587</v>
      </c>
      <c r="CS223" s="10">
        <v>17636229.742393605</v>
      </c>
      <c r="CT223" s="10">
        <v>65369691.742393605</v>
      </c>
      <c r="CU223" s="10">
        <v>43819023</v>
      </c>
      <c r="CV223" s="10">
        <v>0</v>
      </c>
      <c r="CW223" s="10">
        <v>43819023</v>
      </c>
      <c r="CX223" s="10">
        <v>0</v>
      </c>
      <c r="CY223" s="30">
        <v>0</v>
      </c>
      <c r="CZ223" s="10">
        <v>0</v>
      </c>
      <c r="DA223" s="10">
        <v>0</v>
      </c>
    </row>
    <row r="224" spans="1:105" s="6" customFormat="1" ht="13" x14ac:dyDescent="0.3">
      <c r="A224" s="27" t="s">
        <v>316</v>
      </c>
      <c r="B224" s="14">
        <v>1</v>
      </c>
      <c r="C224" s="28">
        <v>1</v>
      </c>
      <c r="D224" s="29">
        <v>44498</v>
      </c>
      <c r="E224" s="30">
        <v>1</v>
      </c>
      <c r="F224" s="56">
        <v>1</v>
      </c>
      <c r="G224" s="56">
        <v>1</v>
      </c>
      <c r="H224" s="7">
        <v>206568</v>
      </c>
      <c r="I224" s="7">
        <v>6656020.6799999988</v>
      </c>
      <c r="J224" s="7">
        <v>148750</v>
      </c>
      <c r="K224" s="7">
        <v>96126</v>
      </c>
      <c r="L224" s="7">
        <v>73</v>
      </c>
      <c r="M224" s="7">
        <v>460421</v>
      </c>
      <c r="N224" s="7">
        <v>104160</v>
      </c>
      <c r="O224" s="7">
        <v>247681</v>
      </c>
      <c r="P224" s="55">
        <v>8144.37</v>
      </c>
      <c r="Q224" s="7">
        <v>0</v>
      </c>
      <c r="R224" s="7">
        <v>0</v>
      </c>
      <c r="S224" s="7">
        <v>0</v>
      </c>
      <c r="T224" s="10">
        <v>7927944.0499999989</v>
      </c>
      <c r="U224" s="31"/>
      <c r="V224" s="10">
        <v>0</v>
      </c>
      <c r="W224" s="31"/>
      <c r="X224" s="10">
        <v>0</v>
      </c>
      <c r="Y224" s="10">
        <v>7927944.0499999989</v>
      </c>
      <c r="Z224" s="10">
        <v>49821</v>
      </c>
      <c r="AA224" s="10">
        <v>0</v>
      </c>
      <c r="AB224" s="10">
        <v>0</v>
      </c>
      <c r="AC224" s="31"/>
      <c r="AD224" s="7">
        <v>0</v>
      </c>
      <c r="AE224" s="10">
        <v>0</v>
      </c>
      <c r="AF224" s="7">
        <v>436927.54</v>
      </c>
      <c r="AG224" s="7">
        <v>1608714</v>
      </c>
      <c r="AH224" s="55">
        <v>69122.430000000008</v>
      </c>
      <c r="AI224" s="10">
        <v>0</v>
      </c>
      <c r="AJ224" s="7">
        <v>0</v>
      </c>
      <c r="AK224" s="7">
        <v>931522</v>
      </c>
      <c r="AL224" s="10">
        <v>3096106.97</v>
      </c>
      <c r="AM224" s="31"/>
      <c r="AN224" s="31"/>
      <c r="AO224" s="7">
        <v>11646.574048800927</v>
      </c>
      <c r="AP224" s="10">
        <v>11646.574048800927</v>
      </c>
      <c r="AQ224" s="10">
        <v>3084460.3959511993</v>
      </c>
      <c r="AR224" s="10">
        <v>11012404.445951197</v>
      </c>
      <c r="AS224" s="10">
        <v>5068644</v>
      </c>
      <c r="AT224" s="10">
        <v>0</v>
      </c>
      <c r="AU224" s="10">
        <v>5068644</v>
      </c>
      <c r="AV224" s="10">
        <v>0</v>
      </c>
      <c r="AW224" s="30">
        <v>0</v>
      </c>
      <c r="AX224" s="10">
        <v>0</v>
      </c>
      <c r="AY224" s="10">
        <v>0</v>
      </c>
      <c r="BA224" s="7">
        <v>0</v>
      </c>
      <c r="BB224" s="7">
        <v>4939843</v>
      </c>
      <c r="BC224" s="7">
        <v>10932926.424966076</v>
      </c>
      <c r="BD224" s="10">
        <v>5993083.4249660764</v>
      </c>
      <c r="BE224" s="10">
        <v>5993083.4249660764</v>
      </c>
      <c r="BF224" s="10">
        <v>0</v>
      </c>
      <c r="BG224" s="10">
        <v>0</v>
      </c>
      <c r="BI224" s="7">
        <v>245127.61</v>
      </c>
      <c r="BJ224" s="7">
        <v>7301550.9100000001</v>
      </c>
      <c r="BK224" s="7">
        <v>152618.73000000001</v>
      </c>
      <c r="BL224" s="7">
        <v>100432</v>
      </c>
      <c r="BM224" s="7">
        <v>551</v>
      </c>
      <c r="BN224" s="7">
        <v>508180</v>
      </c>
      <c r="BO224" s="7">
        <v>109347</v>
      </c>
      <c r="BP224" s="7">
        <v>295171</v>
      </c>
      <c r="BQ224" s="55">
        <v>6806</v>
      </c>
      <c r="BR224" s="7">
        <v>1371</v>
      </c>
      <c r="BS224" s="7">
        <v>0</v>
      </c>
      <c r="BT224" s="7">
        <v>0</v>
      </c>
      <c r="BU224" s="7">
        <v>8721155.25</v>
      </c>
      <c r="BV224" s="31"/>
      <c r="BW224" s="7">
        <v>0</v>
      </c>
      <c r="BX224" s="31"/>
      <c r="BY224" s="7">
        <v>0</v>
      </c>
      <c r="BZ224" s="10">
        <v>8721155.25</v>
      </c>
      <c r="CB224" s="10">
        <v>53346</v>
      </c>
      <c r="CC224" s="10">
        <v>0</v>
      </c>
      <c r="CD224" s="10">
        <v>0</v>
      </c>
      <c r="CE224" s="31"/>
      <c r="CF224" s="10">
        <v>0</v>
      </c>
      <c r="CG224" s="10">
        <v>0</v>
      </c>
      <c r="CH224" s="10">
        <v>487206</v>
      </c>
      <c r="CI224" s="10">
        <v>1623291</v>
      </c>
      <c r="CJ224" s="10">
        <v>89332.2</v>
      </c>
      <c r="CK224" s="10">
        <v>0</v>
      </c>
      <c r="CL224" s="10">
        <v>0</v>
      </c>
      <c r="CM224" s="10">
        <v>1128477</v>
      </c>
      <c r="CN224" s="10">
        <v>3381652.2</v>
      </c>
      <c r="CO224" s="31"/>
      <c r="CP224" s="31"/>
      <c r="CQ224" s="10">
        <v>189139.24663082644</v>
      </c>
      <c r="CR224" s="10">
        <v>189139.24663082644</v>
      </c>
      <c r="CS224" s="10">
        <v>3192512.9533691737</v>
      </c>
      <c r="CT224" s="10">
        <v>11913668.203369174</v>
      </c>
      <c r="CU224" s="10">
        <v>5252037</v>
      </c>
      <c r="CV224" s="10">
        <v>0</v>
      </c>
      <c r="CW224" s="10">
        <v>5252037</v>
      </c>
      <c r="CX224" s="10">
        <v>0</v>
      </c>
      <c r="CY224" s="30">
        <v>0</v>
      </c>
      <c r="CZ224" s="10">
        <v>0</v>
      </c>
      <c r="DA224" s="10">
        <v>0</v>
      </c>
    </row>
    <row r="225" spans="1:105" s="6" customFormat="1" ht="13" x14ac:dyDescent="0.3">
      <c r="A225" s="27" t="s">
        <v>443</v>
      </c>
      <c r="B225" s="14">
        <v>0</v>
      </c>
      <c r="C225" s="28">
        <v>0</v>
      </c>
      <c r="D225" s="29"/>
      <c r="E225" s="30" t="s">
        <v>292</v>
      </c>
      <c r="F225" s="56" t="s">
        <v>292</v>
      </c>
      <c r="G225" s="56" t="s">
        <v>292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55">
        <v>0</v>
      </c>
      <c r="Q225" s="7">
        <v>0</v>
      </c>
      <c r="R225" s="7">
        <v>0</v>
      </c>
      <c r="S225" s="7">
        <v>0</v>
      </c>
      <c r="T225" s="10">
        <v>0</v>
      </c>
      <c r="U225" s="31"/>
      <c r="V225" s="10">
        <v>0</v>
      </c>
      <c r="W225" s="31"/>
      <c r="X225" s="10">
        <v>0</v>
      </c>
      <c r="Y225" s="10">
        <v>0</v>
      </c>
      <c r="Z225" s="10">
        <v>0</v>
      </c>
      <c r="AA225" s="10">
        <v>0</v>
      </c>
      <c r="AB225" s="10">
        <v>0</v>
      </c>
      <c r="AC225" s="31"/>
      <c r="AD225" s="7">
        <v>0</v>
      </c>
      <c r="AE225" s="10">
        <v>0</v>
      </c>
      <c r="AF225" s="7">
        <v>0</v>
      </c>
      <c r="AG225" s="7">
        <v>0</v>
      </c>
      <c r="AH225" s="55">
        <v>0</v>
      </c>
      <c r="AI225" s="10">
        <v>0</v>
      </c>
      <c r="AJ225" s="7">
        <v>0</v>
      </c>
      <c r="AK225" s="7">
        <v>0</v>
      </c>
      <c r="AL225" s="10">
        <v>0</v>
      </c>
      <c r="AM225" s="31"/>
      <c r="AN225" s="31"/>
      <c r="AO225" s="7">
        <v>0</v>
      </c>
      <c r="AP225" s="10">
        <v>0</v>
      </c>
      <c r="AQ225" s="10">
        <v>0</v>
      </c>
      <c r="AR225" s="10">
        <v>0</v>
      </c>
      <c r="AS225" s="10">
        <v>14658</v>
      </c>
      <c r="AT225" s="10">
        <v>0</v>
      </c>
      <c r="AU225" s="10">
        <v>14658</v>
      </c>
      <c r="AV225" s="10">
        <v>-14658</v>
      </c>
      <c r="AW225" s="30">
        <v>-1</v>
      </c>
      <c r="AX225" s="10">
        <v>732.90000000000009</v>
      </c>
      <c r="AY225" s="10">
        <v>-13925.1</v>
      </c>
      <c r="BA225" s="7">
        <v>0</v>
      </c>
      <c r="BB225" s="7">
        <v>14419</v>
      </c>
      <c r="BC225" s="7">
        <v>17965</v>
      </c>
      <c r="BD225" s="10">
        <v>3546</v>
      </c>
      <c r="BE225" s="10">
        <v>3546</v>
      </c>
      <c r="BF225" s="10">
        <v>0</v>
      </c>
      <c r="BG225" s="10">
        <v>0</v>
      </c>
      <c r="BI225" s="7">
        <v>0</v>
      </c>
      <c r="BJ225" s="7">
        <v>0</v>
      </c>
      <c r="BK225" s="7">
        <v>0</v>
      </c>
      <c r="BL225" s="7">
        <v>0</v>
      </c>
      <c r="BM225" s="7">
        <v>0</v>
      </c>
      <c r="BN225" s="7">
        <v>0</v>
      </c>
      <c r="BO225" s="7">
        <v>0</v>
      </c>
      <c r="BP225" s="7">
        <v>0</v>
      </c>
      <c r="BQ225" s="55">
        <v>0</v>
      </c>
      <c r="BR225" s="7">
        <v>0</v>
      </c>
      <c r="BS225" s="7">
        <v>0</v>
      </c>
      <c r="BT225" s="7">
        <v>0</v>
      </c>
      <c r="BU225" s="7">
        <v>0</v>
      </c>
      <c r="BV225" s="31"/>
      <c r="BW225" s="7">
        <v>0</v>
      </c>
      <c r="BX225" s="31"/>
      <c r="BY225" s="7">
        <v>0</v>
      </c>
      <c r="BZ225" s="10">
        <v>0</v>
      </c>
      <c r="CB225" s="10">
        <v>0</v>
      </c>
      <c r="CC225" s="10">
        <v>0</v>
      </c>
      <c r="CD225" s="10">
        <v>0</v>
      </c>
      <c r="CE225" s="31"/>
      <c r="CF225" s="10">
        <v>0</v>
      </c>
      <c r="CG225" s="10">
        <v>0</v>
      </c>
      <c r="CH225" s="10">
        <v>0</v>
      </c>
      <c r="CI225" s="10">
        <v>0</v>
      </c>
      <c r="CJ225" s="10">
        <v>0</v>
      </c>
      <c r="CK225" s="10">
        <v>0</v>
      </c>
      <c r="CL225" s="10">
        <v>0</v>
      </c>
      <c r="CM225" s="10">
        <v>0</v>
      </c>
      <c r="CN225" s="10">
        <v>0</v>
      </c>
      <c r="CO225" s="31"/>
      <c r="CP225" s="31"/>
      <c r="CQ225" s="10">
        <v>0</v>
      </c>
      <c r="CR225" s="10">
        <v>0</v>
      </c>
      <c r="CS225" s="10">
        <v>0</v>
      </c>
      <c r="CT225" s="10">
        <v>0</v>
      </c>
      <c r="CU225" s="10">
        <v>44946</v>
      </c>
      <c r="CV225" s="10">
        <v>732.90000000000009</v>
      </c>
      <c r="CW225" s="10">
        <v>45678.9</v>
      </c>
      <c r="CX225" s="10">
        <v>-45678.9</v>
      </c>
      <c r="CY225" s="30">
        <v>-1.0163062341476439</v>
      </c>
      <c r="CZ225" s="10">
        <v>2247.3000000000002</v>
      </c>
      <c r="DA225" s="10">
        <v>-43431.6</v>
      </c>
    </row>
    <row r="226" spans="1:105" s="6" customFormat="1" ht="13" x14ac:dyDescent="0.3">
      <c r="A226" s="27" t="s">
        <v>127</v>
      </c>
      <c r="B226" s="14">
        <v>1</v>
      </c>
      <c r="C226" s="28">
        <v>1</v>
      </c>
      <c r="D226" s="29">
        <v>44475</v>
      </c>
      <c r="E226" s="30">
        <v>1</v>
      </c>
      <c r="F226" s="56">
        <v>1</v>
      </c>
      <c r="G226" s="56">
        <v>1</v>
      </c>
      <c r="H226" s="7">
        <v>311179</v>
      </c>
      <c r="I226" s="7">
        <v>4430882</v>
      </c>
      <c r="J226" s="7">
        <v>88049</v>
      </c>
      <c r="K226" s="7">
        <v>39833</v>
      </c>
      <c r="L226" s="7">
        <v>6986</v>
      </c>
      <c r="M226" s="7">
        <v>340716</v>
      </c>
      <c r="N226" s="7">
        <v>202</v>
      </c>
      <c r="O226" s="7">
        <v>0</v>
      </c>
      <c r="P226" s="55">
        <v>0</v>
      </c>
      <c r="Q226" s="7">
        <v>0</v>
      </c>
      <c r="R226" s="7">
        <v>0</v>
      </c>
      <c r="S226" s="7">
        <v>261458</v>
      </c>
      <c r="T226" s="10">
        <v>5479305</v>
      </c>
      <c r="U226" s="31"/>
      <c r="V226" s="10">
        <v>0</v>
      </c>
      <c r="W226" s="31"/>
      <c r="X226" s="10">
        <v>0</v>
      </c>
      <c r="Y226" s="10">
        <v>5479305</v>
      </c>
      <c r="Z226" s="10">
        <v>0</v>
      </c>
      <c r="AA226" s="10">
        <v>0</v>
      </c>
      <c r="AB226" s="10">
        <v>0</v>
      </c>
      <c r="AC226" s="31"/>
      <c r="AD226" s="7">
        <v>0</v>
      </c>
      <c r="AE226" s="10">
        <v>0</v>
      </c>
      <c r="AF226" s="7">
        <v>243988</v>
      </c>
      <c r="AG226" s="7">
        <v>756985</v>
      </c>
      <c r="AH226" s="55">
        <v>414191</v>
      </c>
      <c r="AI226" s="10">
        <v>0</v>
      </c>
      <c r="AJ226" s="7">
        <v>366</v>
      </c>
      <c r="AK226" s="7">
        <v>442327</v>
      </c>
      <c r="AL226" s="10">
        <v>1857857</v>
      </c>
      <c r="AM226" s="31"/>
      <c r="AN226" s="31"/>
      <c r="AO226" s="7">
        <v>228</v>
      </c>
      <c r="AP226" s="10">
        <v>228</v>
      </c>
      <c r="AQ226" s="10">
        <v>1857629</v>
      </c>
      <c r="AR226" s="10">
        <v>7336934</v>
      </c>
      <c r="AS226" s="10">
        <v>7452547</v>
      </c>
      <c r="AT226" s="10">
        <v>0</v>
      </c>
      <c r="AU226" s="10">
        <v>7452547</v>
      </c>
      <c r="AV226" s="10">
        <v>-115613</v>
      </c>
      <c r="AW226" s="30">
        <v>-1.5513219842826888E-2</v>
      </c>
      <c r="AX226" s="10">
        <v>115613</v>
      </c>
      <c r="AY226" s="10">
        <v>0</v>
      </c>
      <c r="BA226" s="7">
        <v>0</v>
      </c>
      <c r="BB226" s="7">
        <v>7421674</v>
      </c>
      <c r="BC226" s="7">
        <v>7481983.5584869282</v>
      </c>
      <c r="BD226" s="10">
        <v>60309.558486928232</v>
      </c>
      <c r="BE226" s="10">
        <v>60309.558486928232</v>
      </c>
      <c r="BF226" s="10">
        <v>0</v>
      </c>
      <c r="BG226" s="10">
        <v>0</v>
      </c>
      <c r="BI226" s="7">
        <v>290695</v>
      </c>
      <c r="BJ226" s="7">
        <v>4966201</v>
      </c>
      <c r="BK226" s="7">
        <v>113485</v>
      </c>
      <c r="BL226" s="7">
        <v>0</v>
      </c>
      <c r="BM226" s="7">
        <v>0</v>
      </c>
      <c r="BN226" s="7">
        <v>434610</v>
      </c>
      <c r="BO226" s="7">
        <v>0</v>
      </c>
      <c r="BP226" s="7">
        <v>0</v>
      </c>
      <c r="BQ226" s="55">
        <v>0</v>
      </c>
      <c r="BR226" s="7">
        <v>0</v>
      </c>
      <c r="BS226" s="7">
        <v>0</v>
      </c>
      <c r="BT226" s="7">
        <v>244621</v>
      </c>
      <c r="BU226" s="7">
        <v>6049612</v>
      </c>
      <c r="BV226" s="31"/>
      <c r="BW226" s="7">
        <v>0</v>
      </c>
      <c r="BX226" s="31"/>
      <c r="BY226" s="7">
        <v>0</v>
      </c>
      <c r="BZ226" s="10">
        <v>6049612</v>
      </c>
      <c r="CB226" s="10">
        <v>61000</v>
      </c>
      <c r="CC226" s="10">
        <v>0</v>
      </c>
      <c r="CD226" s="10">
        <v>0</v>
      </c>
      <c r="CE226" s="31"/>
      <c r="CF226" s="10">
        <v>0</v>
      </c>
      <c r="CG226" s="10">
        <v>0</v>
      </c>
      <c r="CH226" s="10">
        <v>0</v>
      </c>
      <c r="CI226" s="10">
        <v>739000</v>
      </c>
      <c r="CJ226" s="10">
        <v>418000</v>
      </c>
      <c r="CK226" s="10">
        <v>0</v>
      </c>
      <c r="CL226" s="10">
        <v>400</v>
      </c>
      <c r="CM226" s="10">
        <v>498935</v>
      </c>
      <c r="CN226" s="10">
        <v>1717335</v>
      </c>
      <c r="CO226" s="31"/>
      <c r="CP226" s="31"/>
      <c r="CQ226" s="10">
        <v>4164.8</v>
      </c>
      <c r="CR226" s="10">
        <v>4164.8</v>
      </c>
      <c r="CS226" s="10">
        <v>1713170.2</v>
      </c>
      <c r="CT226" s="10">
        <v>7762782.2000000002</v>
      </c>
      <c r="CU226" s="10">
        <v>7412709</v>
      </c>
      <c r="CV226" s="10">
        <v>115613</v>
      </c>
      <c r="CW226" s="10">
        <v>7528322</v>
      </c>
      <c r="CX226" s="10">
        <v>0</v>
      </c>
      <c r="CY226" s="30">
        <v>0</v>
      </c>
      <c r="CZ226" s="10">
        <v>0</v>
      </c>
      <c r="DA226" s="10">
        <v>0</v>
      </c>
    </row>
    <row r="227" spans="1:105" s="6" customFormat="1" ht="13" x14ac:dyDescent="0.3">
      <c r="A227" s="27" t="s">
        <v>128</v>
      </c>
      <c r="B227" s="14">
        <v>1</v>
      </c>
      <c r="C227" s="28">
        <v>1</v>
      </c>
      <c r="D227" s="29">
        <v>44470</v>
      </c>
      <c r="E227" s="56">
        <v>1</v>
      </c>
      <c r="F227" s="56">
        <v>1</v>
      </c>
      <c r="G227" s="56">
        <v>1</v>
      </c>
      <c r="H227" s="7">
        <v>94212</v>
      </c>
      <c r="I227" s="7">
        <v>3253364</v>
      </c>
      <c r="J227" s="7">
        <v>107394</v>
      </c>
      <c r="K227" s="7">
        <v>10893</v>
      </c>
      <c r="L227" s="7">
        <v>0</v>
      </c>
      <c r="M227" s="7">
        <v>273930</v>
      </c>
      <c r="N227" s="7">
        <v>9658</v>
      </c>
      <c r="O227" s="7">
        <v>0</v>
      </c>
      <c r="P227" s="55">
        <v>0</v>
      </c>
      <c r="Q227" s="7">
        <v>0</v>
      </c>
      <c r="R227" s="7">
        <v>0</v>
      </c>
      <c r="S227" s="7">
        <v>187950</v>
      </c>
      <c r="T227" s="10">
        <v>3937401</v>
      </c>
      <c r="U227" s="31"/>
      <c r="V227" s="10">
        <v>0</v>
      </c>
      <c r="W227" s="31"/>
      <c r="X227" s="10">
        <v>0</v>
      </c>
      <c r="Y227" s="10">
        <v>3937401</v>
      </c>
      <c r="Z227" s="10">
        <v>232292</v>
      </c>
      <c r="AA227" s="10">
        <v>0</v>
      </c>
      <c r="AB227" s="10">
        <v>0</v>
      </c>
      <c r="AC227" s="31"/>
      <c r="AD227" s="7">
        <v>0</v>
      </c>
      <c r="AE227" s="10">
        <v>15822</v>
      </c>
      <c r="AF227" s="7">
        <v>219898</v>
      </c>
      <c r="AG227" s="7">
        <v>793672</v>
      </c>
      <c r="AH227" s="55">
        <v>65723.19</v>
      </c>
      <c r="AI227" s="10">
        <v>0</v>
      </c>
      <c r="AJ227" s="7">
        <v>0</v>
      </c>
      <c r="AK227" s="7">
        <v>32503</v>
      </c>
      <c r="AL227" s="10">
        <v>1359910.19</v>
      </c>
      <c r="AM227" s="31"/>
      <c r="AN227" s="31"/>
      <c r="AO227" s="7">
        <v>0</v>
      </c>
      <c r="AP227" s="10">
        <v>0</v>
      </c>
      <c r="AQ227" s="10">
        <v>1359910.19</v>
      </c>
      <c r="AR227" s="10">
        <v>5297311.1899999995</v>
      </c>
      <c r="AS227" s="10">
        <v>2355134</v>
      </c>
      <c r="AT227" s="10">
        <v>0</v>
      </c>
      <c r="AU227" s="10">
        <v>2355134</v>
      </c>
      <c r="AV227" s="10">
        <v>0</v>
      </c>
      <c r="AW227" s="30">
        <v>0</v>
      </c>
      <c r="AX227" s="10">
        <v>0</v>
      </c>
      <c r="AY227" s="10">
        <v>0</v>
      </c>
      <c r="BA227" s="7">
        <v>0</v>
      </c>
      <c r="BB227" s="7">
        <v>2457052</v>
      </c>
      <c r="BC227" s="7">
        <v>5203431.55</v>
      </c>
      <c r="BD227" s="10">
        <v>2746379.55</v>
      </c>
      <c r="BE227" s="10">
        <v>2746379.55</v>
      </c>
      <c r="BF227" s="10">
        <v>0</v>
      </c>
      <c r="BG227" s="10">
        <v>0</v>
      </c>
      <c r="BI227" s="7">
        <v>140294</v>
      </c>
      <c r="BJ227" s="7">
        <v>3348884</v>
      </c>
      <c r="BK227" s="7">
        <v>103950</v>
      </c>
      <c r="BL227" s="7">
        <v>662</v>
      </c>
      <c r="BM227" s="7">
        <v>0</v>
      </c>
      <c r="BN227" s="7">
        <v>264694</v>
      </c>
      <c r="BO227" s="7">
        <v>0</v>
      </c>
      <c r="BP227" s="7">
        <v>0</v>
      </c>
      <c r="BQ227" s="55">
        <v>0</v>
      </c>
      <c r="BR227" s="7">
        <v>0</v>
      </c>
      <c r="BS227" s="7">
        <v>0</v>
      </c>
      <c r="BT227" s="7">
        <v>192019</v>
      </c>
      <c r="BU227" s="7">
        <v>4050503</v>
      </c>
      <c r="BV227" s="31"/>
      <c r="BW227" s="7">
        <v>0</v>
      </c>
      <c r="BX227" s="31"/>
      <c r="BY227" s="7">
        <v>0</v>
      </c>
      <c r="BZ227" s="10">
        <v>4050503</v>
      </c>
      <c r="CB227" s="10">
        <v>252409</v>
      </c>
      <c r="CC227" s="10">
        <v>0</v>
      </c>
      <c r="CD227" s="10">
        <v>0</v>
      </c>
      <c r="CE227" s="31"/>
      <c r="CF227" s="10">
        <v>0</v>
      </c>
      <c r="CG227" s="10">
        <v>18443</v>
      </c>
      <c r="CH227" s="10">
        <v>241126</v>
      </c>
      <c r="CI227" s="10">
        <v>862525</v>
      </c>
      <c r="CJ227" s="10">
        <v>88085.5</v>
      </c>
      <c r="CK227" s="10">
        <v>0</v>
      </c>
      <c r="CL227" s="10">
        <v>0</v>
      </c>
      <c r="CM227" s="10">
        <v>27292</v>
      </c>
      <c r="CN227" s="10">
        <v>1489880.5</v>
      </c>
      <c r="CO227" s="31"/>
      <c r="CP227" s="31"/>
      <c r="CQ227" s="10">
        <v>0</v>
      </c>
      <c r="CR227" s="10">
        <v>0</v>
      </c>
      <c r="CS227" s="10">
        <v>1489880.5</v>
      </c>
      <c r="CT227" s="10">
        <v>5540383.5</v>
      </c>
      <c r="CU227" s="10">
        <v>2185512</v>
      </c>
      <c r="CV227" s="10">
        <v>0</v>
      </c>
      <c r="CW227" s="10">
        <v>2185512</v>
      </c>
      <c r="CX227" s="10">
        <v>0</v>
      </c>
      <c r="CY227" s="30">
        <v>0</v>
      </c>
      <c r="CZ227" s="10">
        <v>0</v>
      </c>
      <c r="DA227" s="10">
        <v>0</v>
      </c>
    </row>
    <row r="228" spans="1:105" s="6" customFormat="1" ht="13" x14ac:dyDescent="0.3">
      <c r="A228" s="27" t="s">
        <v>444</v>
      </c>
      <c r="B228" s="14">
        <v>0</v>
      </c>
      <c r="C228" s="28">
        <v>0</v>
      </c>
      <c r="D228" s="29"/>
      <c r="E228" s="30" t="s">
        <v>292</v>
      </c>
      <c r="F228" s="56" t="s">
        <v>292</v>
      </c>
      <c r="G228" s="56" t="s">
        <v>292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55">
        <v>0</v>
      </c>
      <c r="Q228" s="7">
        <v>0</v>
      </c>
      <c r="R228" s="7">
        <v>0</v>
      </c>
      <c r="S228" s="7">
        <v>0</v>
      </c>
      <c r="T228" s="10">
        <v>0</v>
      </c>
      <c r="U228" s="31"/>
      <c r="V228" s="10">
        <v>0</v>
      </c>
      <c r="W228" s="31"/>
      <c r="X228" s="10">
        <v>0</v>
      </c>
      <c r="Y228" s="10">
        <v>0</v>
      </c>
      <c r="Z228" s="10">
        <v>0</v>
      </c>
      <c r="AA228" s="10">
        <v>0</v>
      </c>
      <c r="AB228" s="10">
        <v>0</v>
      </c>
      <c r="AC228" s="31"/>
      <c r="AD228" s="7">
        <v>0</v>
      </c>
      <c r="AE228" s="10">
        <v>0</v>
      </c>
      <c r="AF228" s="7">
        <v>0</v>
      </c>
      <c r="AG228" s="7">
        <v>0</v>
      </c>
      <c r="AH228" s="55">
        <v>0</v>
      </c>
      <c r="AI228" s="10">
        <v>0</v>
      </c>
      <c r="AJ228" s="7">
        <v>0</v>
      </c>
      <c r="AK228" s="7">
        <v>0</v>
      </c>
      <c r="AL228" s="10">
        <v>0</v>
      </c>
      <c r="AM228" s="31"/>
      <c r="AN228" s="31"/>
      <c r="AO228" s="7">
        <v>0</v>
      </c>
      <c r="AP228" s="10">
        <v>0</v>
      </c>
      <c r="AQ228" s="10">
        <v>0</v>
      </c>
      <c r="AR228" s="10">
        <v>0</v>
      </c>
      <c r="AS228" s="10">
        <v>0</v>
      </c>
      <c r="AT228" s="10">
        <v>0</v>
      </c>
      <c r="AU228" s="10">
        <v>0</v>
      </c>
      <c r="AV228" s="10">
        <v>0</v>
      </c>
      <c r="AW228" s="30">
        <v>0</v>
      </c>
      <c r="AX228" s="10">
        <v>0</v>
      </c>
      <c r="AY228" s="10">
        <v>0</v>
      </c>
      <c r="BA228" s="7">
        <v>0</v>
      </c>
      <c r="BB228" s="7">
        <v>0</v>
      </c>
      <c r="BC228" s="7">
        <v>0</v>
      </c>
      <c r="BD228" s="10">
        <v>0</v>
      </c>
      <c r="BE228" s="10">
        <v>0</v>
      </c>
      <c r="BF228" s="10">
        <v>0</v>
      </c>
      <c r="BG228" s="10">
        <v>0</v>
      </c>
      <c r="BI228" s="7">
        <v>0</v>
      </c>
      <c r="BJ228" s="7">
        <v>0</v>
      </c>
      <c r="BK228" s="7">
        <v>0</v>
      </c>
      <c r="BL228" s="7">
        <v>0</v>
      </c>
      <c r="BM228" s="7">
        <v>0</v>
      </c>
      <c r="BN228" s="7">
        <v>0</v>
      </c>
      <c r="BO228" s="7">
        <v>0</v>
      </c>
      <c r="BP228" s="7">
        <v>0</v>
      </c>
      <c r="BQ228" s="55">
        <v>0</v>
      </c>
      <c r="BR228" s="7">
        <v>0</v>
      </c>
      <c r="BS228" s="7">
        <v>0</v>
      </c>
      <c r="BT228" s="7">
        <v>0</v>
      </c>
      <c r="BU228" s="7">
        <v>0</v>
      </c>
      <c r="BV228" s="31"/>
      <c r="BW228" s="7">
        <v>0</v>
      </c>
      <c r="BX228" s="31"/>
      <c r="BY228" s="7">
        <v>0</v>
      </c>
      <c r="BZ228" s="10">
        <v>0</v>
      </c>
      <c r="CB228" s="10">
        <v>0</v>
      </c>
      <c r="CC228" s="10">
        <v>0</v>
      </c>
      <c r="CD228" s="10">
        <v>0</v>
      </c>
      <c r="CE228" s="31"/>
      <c r="CF228" s="10">
        <v>0</v>
      </c>
      <c r="CG228" s="10">
        <v>0</v>
      </c>
      <c r="CH228" s="10">
        <v>0</v>
      </c>
      <c r="CI228" s="10">
        <v>0</v>
      </c>
      <c r="CJ228" s="10">
        <v>0</v>
      </c>
      <c r="CK228" s="10">
        <v>0</v>
      </c>
      <c r="CL228" s="10">
        <v>0</v>
      </c>
      <c r="CM228" s="10">
        <v>0</v>
      </c>
      <c r="CN228" s="10">
        <v>0</v>
      </c>
      <c r="CO228" s="31"/>
      <c r="CP228" s="31"/>
      <c r="CQ228" s="10">
        <v>0</v>
      </c>
      <c r="CR228" s="10">
        <v>0</v>
      </c>
      <c r="CS228" s="10">
        <v>0</v>
      </c>
      <c r="CT228" s="10">
        <v>0</v>
      </c>
      <c r="CU228" s="10">
        <v>0</v>
      </c>
      <c r="CV228" s="10">
        <v>0</v>
      </c>
      <c r="CW228" s="10">
        <v>0</v>
      </c>
      <c r="CX228" s="10">
        <v>0</v>
      </c>
      <c r="CY228" s="30">
        <v>0</v>
      </c>
      <c r="CZ228" s="10">
        <v>0</v>
      </c>
      <c r="DA228" s="10">
        <v>0</v>
      </c>
    </row>
    <row r="229" spans="1:105" s="6" customFormat="1" ht="13" x14ac:dyDescent="0.3">
      <c r="A229" s="27" t="s">
        <v>129</v>
      </c>
      <c r="B229" s="14">
        <v>1</v>
      </c>
      <c r="C229" s="28">
        <v>1</v>
      </c>
      <c r="D229" s="29">
        <v>44468</v>
      </c>
      <c r="E229" s="30">
        <v>1</v>
      </c>
      <c r="F229" s="56">
        <v>1</v>
      </c>
      <c r="G229" s="56">
        <v>1</v>
      </c>
      <c r="H229" s="7">
        <v>705640.23</v>
      </c>
      <c r="I229" s="7">
        <v>13028249.67</v>
      </c>
      <c r="J229" s="7">
        <v>333496.55</v>
      </c>
      <c r="K229" s="7">
        <v>139417.96</v>
      </c>
      <c r="L229" s="7">
        <v>185139.03</v>
      </c>
      <c r="M229" s="7">
        <v>1362155.2500000002</v>
      </c>
      <c r="N229" s="7">
        <v>15999.46</v>
      </c>
      <c r="O229" s="7">
        <v>0</v>
      </c>
      <c r="P229" s="55">
        <v>0</v>
      </c>
      <c r="Q229" s="7">
        <v>38580.480000000003</v>
      </c>
      <c r="R229" s="7">
        <v>0</v>
      </c>
      <c r="S229" s="7">
        <v>1159647.72</v>
      </c>
      <c r="T229" s="10">
        <v>16968326.350000001</v>
      </c>
      <c r="U229" s="31"/>
      <c r="V229" s="10">
        <v>0</v>
      </c>
      <c r="W229" s="31"/>
      <c r="X229" s="10">
        <v>0</v>
      </c>
      <c r="Y229" s="10">
        <v>16968326.350000001</v>
      </c>
      <c r="Z229" s="10">
        <v>194500</v>
      </c>
      <c r="AA229" s="10">
        <v>0</v>
      </c>
      <c r="AB229" s="10">
        <v>0</v>
      </c>
      <c r="AC229" s="31"/>
      <c r="AD229" s="7">
        <v>0</v>
      </c>
      <c r="AE229" s="10">
        <v>418300</v>
      </c>
      <c r="AF229" s="7">
        <v>583285.59</v>
      </c>
      <c r="AG229" s="7">
        <v>2390367.2799999998</v>
      </c>
      <c r="AH229" s="55">
        <v>531232.56000000006</v>
      </c>
      <c r="AI229" s="10">
        <v>0</v>
      </c>
      <c r="AJ229" s="7">
        <v>0</v>
      </c>
      <c r="AK229" s="7">
        <v>875587</v>
      </c>
      <c r="AL229" s="10">
        <v>4993272.43</v>
      </c>
      <c r="AM229" s="31"/>
      <c r="AN229" s="31"/>
      <c r="AO229" s="7">
        <v>13465.956278917203</v>
      </c>
      <c r="AP229" s="10">
        <v>13465.956278917203</v>
      </c>
      <c r="AQ229" s="10">
        <v>4979806.4737210823</v>
      </c>
      <c r="AR229" s="10">
        <v>21948132.823721085</v>
      </c>
      <c r="AS229" s="10">
        <v>20458029</v>
      </c>
      <c r="AT229" s="10">
        <v>0</v>
      </c>
      <c r="AU229" s="10">
        <v>20458029</v>
      </c>
      <c r="AV229" s="10">
        <v>0</v>
      </c>
      <c r="AW229" s="30">
        <v>0</v>
      </c>
      <c r="AX229" s="10">
        <v>0</v>
      </c>
      <c r="AY229" s="10">
        <v>0</v>
      </c>
      <c r="BA229" s="7">
        <v>51150.64</v>
      </c>
      <c r="BB229" s="7">
        <v>20189447</v>
      </c>
      <c r="BC229" s="7">
        <v>21790239.868257709</v>
      </c>
      <c r="BD229" s="10">
        <v>1600792.8682577088</v>
      </c>
      <c r="BE229" s="10">
        <v>1549642.2282577089</v>
      </c>
      <c r="BF229" s="10">
        <v>0</v>
      </c>
      <c r="BG229" s="10">
        <v>0</v>
      </c>
      <c r="BI229" s="7">
        <v>823253</v>
      </c>
      <c r="BJ229" s="7">
        <v>13305342</v>
      </c>
      <c r="BK229" s="7">
        <v>349441</v>
      </c>
      <c r="BL229" s="7">
        <v>0</v>
      </c>
      <c r="BM229" s="7">
        <v>263759</v>
      </c>
      <c r="BN229" s="7">
        <v>1333816</v>
      </c>
      <c r="BO229" s="7">
        <v>5600</v>
      </c>
      <c r="BP229" s="7">
        <v>0</v>
      </c>
      <c r="BQ229" s="55">
        <v>0</v>
      </c>
      <c r="BR229" s="7">
        <v>39051</v>
      </c>
      <c r="BS229" s="7">
        <v>0</v>
      </c>
      <c r="BT229" s="7">
        <v>1002828</v>
      </c>
      <c r="BU229" s="7">
        <v>17123090</v>
      </c>
      <c r="BV229" s="31"/>
      <c r="BW229" s="7">
        <v>0</v>
      </c>
      <c r="BX229" s="31"/>
      <c r="BY229" s="7">
        <v>0</v>
      </c>
      <c r="BZ229" s="10">
        <v>17123090</v>
      </c>
      <c r="CB229" s="10">
        <v>188781.84</v>
      </c>
      <c r="CC229" s="10">
        <v>0</v>
      </c>
      <c r="CD229" s="10">
        <v>0</v>
      </c>
      <c r="CE229" s="31"/>
      <c r="CF229" s="10">
        <v>0</v>
      </c>
      <c r="CG229" s="10">
        <v>419100</v>
      </c>
      <c r="CH229" s="10">
        <v>590000</v>
      </c>
      <c r="CI229" s="10">
        <v>2677550</v>
      </c>
      <c r="CJ229" s="10">
        <v>530000</v>
      </c>
      <c r="CK229" s="10">
        <v>0</v>
      </c>
      <c r="CL229" s="10">
        <v>0</v>
      </c>
      <c r="CM229" s="10">
        <v>931389</v>
      </c>
      <c r="CN229" s="10">
        <v>5336820.84</v>
      </c>
      <c r="CO229" s="31"/>
      <c r="CP229" s="31"/>
      <c r="CQ229" s="10">
        <v>133521.53846045345</v>
      </c>
      <c r="CR229" s="10">
        <v>133521.53846045345</v>
      </c>
      <c r="CS229" s="10">
        <v>5203299.3015395468</v>
      </c>
      <c r="CT229" s="10">
        <v>22326389.301539548</v>
      </c>
      <c r="CU229" s="10">
        <v>20694202</v>
      </c>
      <c r="CV229" s="10">
        <v>0</v>
      </c>
      <c r="CW229" s="10">
        <v>20694202</v>
      </c>
      <c r="CX229" s="10">
        <v>0</v>
      </c>
      <c r="CY229" s="30">
        <v>0</v>
      </c>
      <c r="CZ229" s="10">
        <v>0</v>
      </c>
      <c r="DA229" s="10">
        <v>0</v>
      </c>
    </row>
    <row r="230" spans="1:105" s="6" customFormat="1" ht="13" x14ac:dyDescent="0.3">
      <c r="A230" s="27" t="s">
        <v>130</v>
      </c>
      <c r="B230" s="14">
        <v>1</v>
      </c>
      <c r="C230" s="28">
        <v>1</v>
      </c>
      <c r="D230" s="29">
        <v>44488</v>
      </c>
      <c r="E230" s="30">
        <v>1</v>
      </c>
      <c r="F230" s="56">
        <v>1</v>
      </c>
      <c r="G230" s="56">
        <v>1</v>
      </c>
      <c r="H230" s="7">
        <v>541727.93999999994</v>
      </c>
      <c r="I230" s="7">
        <v>10943875.170000002</v>
      </c>
      <c r="J230" s="7">
        <v>190747.85</v>
      </c>
      <c r="K230" s="7">
        <v>0</v>
      </c>
      <c r="L230" s="7">
        <v>256565.44</v>
      </c>
      <c r="M230" s="7">
        <v>1257236.45</v>
      </c>
      <c r="N230" s="7">
        <v>100000</v>
      </c>
      <c r="O230" s="7">
        <v>0</v>
      </c>
      <c r="P230" s="55">
        <v>0</v>
      </c>
      <c r="Q230" s="7">
        <v>82036.320000000007</v>
      </c>
      <c r="R230" s="7">
        <v>0</v>
      </c>
      <c r="S230" s="7">
        <v>900444.81</v>
      </c>
      <c r="T230" s="10">
        <v>14272633.98</v>
      </c>
      <c r="U230" s="31"/>
      <c r="V230" s="10">
        <v>0</v>
      </c>
      <c r="W230" s="31"/>
      <c r="X230" s="10">
        <v>0</v>
      </c>
      <c r="Y230" s="10">
        <v>14272633.98</v>
      </c>
      <c r="Z230" s="10">
        <v>245481</v>
      </c>
      <c r="AA230" s="10">
        <v>0</v>
      </c>
      <c r="AB230" s="10">
        <v>0</v>
      </c>
      <c r="AC230" s="31"/>
      <c r="AD230" s="7">
        <v>0</v>
      </c>
      <c r="AE230" s="10">
        <v>46767</v>
      </c>
      <c r="AF230" s="7">
        <v>700381</v>
      </c>
      <c r="AG230" s="7">
        <v>2912156.8400000003</v>
      </c>
      <c r="AH230" s="55">
        <v>924106.51</v>
      </c>
      <c r="AI230" s="10">
        <v>0</v>
      </c>
      <c r="AJ230" s="7">
        <v>0</v>
      </c>
      <c r="AK230" s="7">
        <v>1159448.6800000002</v>
      </c>
      <c r="AL230" s="10">
        <v>5988341.0300000012</v>
      </c>
      <c r="AM230" s="31"/>
      <c r="AN230" s="31"/>
      <c r="AO230" s="7">
        <v>79208.227485369323</v>
      </c>
      <c r="AP230" s="10">
        <v>79208.227485369323</v>
      </c>
      <c r="AQ230" s="10">
        <v>5909132.8025146322</v>
      </c>
      <c r="AR230" s="10">
        <v>20181766.782514632</v>
      </c>
      <c r="AS230" s="10">
        <v>17772667</v>
      </c>
      <c r="AT230" s="10">
        <v>0</v>
      </c>
      <c r="AU230" s="10">
        <v>17772667</v>
      </c>
      <c r="AV230" s="10">
        <v>0</v>
      </c>
      <c r="AW230" s="30">
        <v>0</v>
      </c>
      <c r="AX230" s="10">
        <v>0</v>
      </c>
      <c r="AY230" s="10">
        <v>0</v>
      </c>
      <c r="BA230" s="7">
        <v>0</v>
      </c>
      <c r="BB230" s="7">
        <v>17741473</v>
      </c>
      <c r="BC230" s="7">
        <v>20046845.413791914</v>
      </c>
      <c r="BD230" s="10">
        <v>2305372.4137919135</v>
      </c>
      <c r="BE230" s="10">
        <v>2305372.4137919135</v>
      </c>
      <c r="BF230" s="10">
        <v>0</v>
      </c>
      <c r="BG230" s="10">
        <v>0</v>
      </c>
      <c r="BI230" s="7">
        <v>564776</v>
      </c>
      <c r="BJ230" s="7">
        <v>10799440</v>
      </c>
      <c r="BK230" s="7">
        <v>493859</v>
      </c>
      <c r="BL230" s="7">
        <v>0</v>
      </c>
      <c r="BM230" s="7">
        <v>362604</v>
      </c>
      <c r="BN230" s="7">
        <v>907875</v>
      </c>
      <c r="BO230" s="7">
        <v>50000</v>
      </c>
      <c r="BP230" s="7">
        <v>0</v>
      </c>
      <c r="BQ230" s="55">
        <v>0</v>
      </c>
      <c r="BR230" s="7">
        <v>0</v>
      </c>
      <c r="BS230" s="7">
        <v>0</v>
      </c>
      <c r="BT230" s="7">
        <v>2311681</v>
      </c>
      <c r="BU230" s="7">
        <v>15490235</v>
      </c>
      <c r="BV230" s="31"/>
      <c r="BW230" s="7">
        <v>60000</v>
      </c>
      <c r="BX230" s="31"/>
      <c r="BY230" s="7">
        <v>60000</v>
      </c>
      <c r="BZ230" s="10">
        <v>15430235</v>
      </c>
      <c r="CB230" s="10">
        <v>271030.26</v>
      </c>
      <c r="CC230" s="10">
        <v>0</v>
      </c>
      <c r="CD230" s="10">
        <v>0</v>
      </c>
      <c r="CE230" s="31"/>
      <c r="CF230" s="10">
        <v>0</v>
      </c>
      <c r="CG230" s="10">
        <v>39307.699999999997</v>
      </c>
      <c r="CH230" s="10">
        <v>637324</v>
      </c>
      <c r="CI230" s="10">
        <v>3988293</v>
      </c>
      <c r="CJ230" s="10">
        <v>961017</v>
      </c>
      <c r="CK230" s="10">
        <v>0</v>
      </c>
      <c r="CL230" s="10">
        <v>0</v>
      </c>
      <c r="CM230" s="10">
        <v>1191108</v>
      </c>
      <c r="CN230" s="10">
        <v>7088079.96</v>
      </c>
      <c r="CO230" s="31"/>
      <c r="CP230" s="31"/>
      <c r="CQ230" s="10">
        <v>88255.967620611424</v>
      </c>
      <c r="CR230" s="10">
        <v>88255.967620611424</v>
      </c>
      <c r="CS230" s="10">
        <v>6999823.9923793888</v>
      </c>
      <c r="CT230" s="10">
        <v>22430058.99237939</v>
      </c>
      <c r="CU230" s="10">
        <v>17746297</v>
      </c>
      <c r="CV230" s="10">
        <v>0</v>
      </c>
      <c r="CW230" s="10">
        <v>17746297</v>
      </c>
      <c r="CX230" s="10">
        <v>0</v>
      </c>
      <c r="CY230" s="30">
        <v>0</v>
      </c>
      <c r="CZ230" s="10">
        <v>0</v>
      </c>
      <c r="DA230" s="10">
        <v>0</v>
      </c>
    </row>
    <row r="231" spans="1:105" s="6" customFormat="1" ht="13" x14ac:dyDescent="0.3">
      <c r="A231" s="27" t="s">
        <v>445</v>
      </c>
      <c r="B231" s="14">
        <v>0</v>
      </c>
      <c r="C231" s="28">
        <v>0</v>
      </c>
      <c r="D231" s="29"/>
      <c r="E231" s="30" t="s">
        <v>292</v>
      </c>
      <c r="F231" s="56" t="s">
        <v>292</v>
      </c>
      <c r="G231" s="56" t="s">
        <v>292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55">
        <v>0</v>
      </c>
      <c r="Q231" s="7">
        <v>0</v>
      </c>
      <c r="R231" s="7">
        <v>0</v>
      </c>
      <c r="S231" s="7">
        <v>0</v>
      </c>
      <c r="T231" s="10">
        <v>0</v>
      </c>
      <c r="U231" s="31"/>
      <c r="V231" s="10">
        <v>0</v>
      </c>
      <c r="W231" s="31"/>
      <c r="X231" s="10">
        <v>0</v>
      </c>
      <c r="Y231" s="10">
        <v>0</v>
      </c>
      <c r="Z231" s="10">
        <v>0</v>
      </c>
      <c r="AA231" s="10">
        <v>0</v>
      </c>
      <c r="AB231" s="10">
        <v>0</v>
      </c>
      <c r="AC231" s="31"/>
      <c r="AD231" s="7">
        <v>0</v>
      </c>
      <c r="AE231" s="10">
        <v>0</v>
      </c>
      <c r="AF231" s="7">
        <v>0</v>
      </c>
      <c r="AG231" s="7">
        <v>0</v>
      </c>
      <c r="AH231" s="55">
        <v>0</v>
      </c>
      <c r="AI231" s="10">
        <v>0</v>
      </c>
      <c r="AJ231" s="7">
        <v>0</v>
      </c>
      <c r="AK231" s="7">
        <v>0</v>
      </c>
      <c r="AL231" s="10">
        <v>0</v>
      </c>
      <c r="AM231" s="31"/>
      <c r="AN231" s="31"/>
      <c r="AO231" s="7">
        <v>0</v>
      </c>
      <c r="AP231" s="10">
        <v>0</v>
      </c>
      <c r="AQ231" s="10">
        <v>0</v>
      </c>
      <c r="AR231" s="10">
        <v>0</v>
      </c>
      <c r="AS231" s="10">
        <v>14763</v>
      </c>
      <c r="AT231" s="10">
        <v>724.35</v>
      </c>
      <c r="AU231" s="10">
        <v>15487.35</v>
      </c>
      <c r="AV231" s="10">
        <v>-15487.35</v>
      </c>
      <c r="AW231" s="30">
        <v>-1.0490652306441781</v>
      </c>
      <c r="AX231" s="10">
        <v>738.15000000000009</v>
      </c>
      <c r="AY231" s="10">
        <v>-14749.2</v>
      </c>
      <c r="BA231" s="7">
        <v>0</v>
      </c>
      <c r="BB231" s="7">
        <v>14487</v>
      </c>
      <c r="BC231" s="7">
        <v>0</v>
      </c>
      <c r="BD231" s="10">
        <v>-14487</v>
      </c>
      <c r="BE231" s="10">
        <v>-14487</v>
      </c>
      <c r="BF231" s="10">
        <v>0</v>
      </c>
      <c r="BG231" s="10">
        <v>0</v>
      </c>
      <c r="BI231" s="7">
        <v>0</v>
      </c>
      <c r="BJ231" s="7">
        <v>0</v>
      </c>
      <c r="BK231" s="7">
        <v>0</v>
      </c>
      <c r="BL231" s="7">
        <v>0</v>
      </c>
      <c r="BM231" s="7">
        <v>0</v>
      </c>
      <c r="BN231" s="7">
        <v>0</v>
      </c>
      <c r="BO231" s="7">
        <v>0</v>
      </c>
      <c r="BP231" s="7">
        <v>0</v>
      </c>
      <c r="BQ231" s="55">
        <v>0</v>
      </c>
      <c r="BR231" s="7">
        <v>0</v>
      </c>
      <c r="BS231" s="7">
        <v>0</v>
      </c>
      <c r="BT231" s="7">
        <v>0</v>
      </c>
      <c r="BU231" s="7">
        <v>0</v>
      </c>
      <c r="BV231" s="31"/>
      <c r="BW231" s="7">
        <v>0</v>
      </c>
      <c r="BX231" s="31"/>
      <c r="BY231" s="7">
        <v>0</v>
      </c>
      <c r="BZ231" s="10">
        <v>0</v>
      </c>
      <c r="CB231" s="10">
        <v>0</v>
      </c>
      <c r="CC231" s="10">
        <v>0</v>
      </c>
      <c r="CD231" s="10">
        <v>0</v>
      </c>
      <c r="CE231" s="31"/>
      <c r="CF231" s="10">
        <v>0</v>
      </c>
      <c r="CG231" s="10">
        <v>0</v>
      </c>
      <c r="CH231" s="10">
        <v>0</v>
      </c>
      <c r="CI231" s="10">
        <v>0</v>
      </c>
      <c r="CJ231" s="10">
        <v>0</v>
      </c>
      <c r="CK231" s="10">
        <v>0</v>
      </c>
      <c r="CL231" s="10">
        <v>0</v>
      </c>
      <c r="CM231" s="10">
        <v>0</v>
      </c>
      <c r="CN231" s="10">
        <v>0</v>
      </c>
      <c r="CO231" s="31"/>
      <c r="CP231" s="31"/>
      <c r="CQ231" s="10">
        <v>0</v>
      </c>
      <c r="CR231" s="10">
        <v>0</v>
      </c>
      <c r="CS231" s="10">
        <v>0</v>
      </c>
      <c r="CT231" s="10">
        <v>0</v>
      </c>
      <c r="CU231" s="10">
        <v>0</v>
      </c>
      <c r="CV231" s="10">
        <v>738.15000000000009</v>
      </c>
      <c r="CW231" s="10">
        <v>738.15000000000009</v>
      </c>
      <c r="CX231" s="10">
        <v>-738.15000000000009</v>
      </c>
      <c r="CY231" s="30" t="e">
        <v>#DIV/0!</v>
      </c>
      <c r="CZ231" s="10" t="e">
        <v>#DIV/0!</v>
      </c>
      <c r="DA231" s="10" t="e">
        <v>#DIV/0!</v>
      </c>
    </row>
    <row r="232" spans="1:105" s="6" customFormat="1" ht="13" x14ac:dyDescent="0.3">
      <c r="A232" s="27" t="s">
        <v>317</v>
      </c>
      <c r="B232" s="14">
        <v>1</v>
      </c>
      <c r="C232" s="28">
        <v>1</v>
      </c>
      <c r="D232" s="29">
        <v>44497</v>
      </c>
      <c r="E232" s="30">
        <v>1</v>
      </c>
      <c r="F232" s="56">
        <v>1</v>
      </c>
      <c r="G232" s="56">
        <v>1</v>
      </c>
      <c r="H232" s="7">
        <v>1488690.3100000003</v>
      </c>
      <c r="I232" s="7">
        <v>49728754.449999988</v>
      </c>
      <c r="J232" s="7">
        <v>206855.02</v>
      </c>
      <c r="K232" s="7">
        <v>0</v>
      </c>
      <c r="L232" s="7">
        <v>604485.91</v>
      </c>
      <c r="M232" s="7">
        <v>1755955.32</v>
      </c>
      <c r="N232" s="7">
        <v>178742.28</v>
      </c>
      <c r="O232" s="7">
        <v>11335411</v>
      </c>
      <c r="P232" s="55">
        <v>0</v>
      </c>
      <c r="Q232" s="7">
        <v>96841.08</v>
      </c>
      <c r="R232" s="7">
        <v>0</v>
      </c>
      <c r="S232" s="7">
        <v>5211994.8100000005</v>
      </c>
      <c r="T232" s="10">
        <v>70607730.179999992</v>
      </c>
      <c r="U232" s="31"/>
      <c r="V232" s="10">
        <v>0</v>
      </c>
      <c r="W232" s="31"/>
      <c r="X232" s="10">
        <v>0</v>
      </c>
      <c r="Y232" s="10">
        <v>70607730.179999992</v>
      </c>
      <c r="Z232" s="10">
        <v>977036</v>
      </c>
      <c r="AA232" s="10">
        <v>0</v>
      </c>
      <c r="AB232" s="10">
        <v>1124990</v>
      </c>
      <c r="AC232" s="31"/>
      <c r="AD232" s="7">
        <v>294029</v>
      </c>
      <c r="AE232" s="10">
        <v>3565788</v>
      </c>
      <c r="AF232" s="7">
        <v>3232645</v>
      </c>
      <c r="AG232" s="7">
        <v>522995</v>
      </c>
      <c r="AH232" s="55">
        <v>478315.11000000004</v>
      </c>
      <c r="AI232" s="10">
        <v>0</v>
      </c>
      <c r="AJ232" s="7">
        <v>0</v>
      </c>
      <c r="AK232" s="7">
        <v>1359536</v>
      </c>
      <c r="AL232" s="10">
        <v>11555334.109999999</v>
      </c>
      <c r="AM232" s="31"/>
      <c r="AN232" s="31"/>
      <c r="AO232" s="7">
        <v>128080.25499678696</v>
      </c>
      <c r="AP232" s="10">
        <v>128080.25499678696</v>
      </c>
      <c r="AQ232" s="10">
        <v>11427253.855003212</v>
      </c>
      <c r="AR232" s="10">
        <v>82034984.0350032</v>
      </c>
      <c r="AS232" s="10">
        <v>72307252</v>
      </c>
      <c r="AT232" s="10">
        <v>0</v>
      </c>
      <c r="AU232" s="10">
        <v>72307252</v>
      </c>
      <c r="AV232" s="10">
        <v>0</v>
      </c>
      <c r="AW232" s="30">
        <v>0</v>
      </c>
      <c r="AX232" s="10">
        <v>0</v>
      </c>
      <c r="AY232" s="10">
        <v>0</v>
      </c>
      <c r="BA232" s="7">
        <v>68023.100000000006</v>
      </c>
      <c r="BB232" s="7">
        <v>69609817</v>
      </c>
      <c r="BC232" s="7">
        <v>85005141.009592816</v>
      </c>
      <c r="BD232" s="10">
        <v>15395324.009592816</v>
      </c>
      <c r="BE232" s="10">
        <v>15327300.909592817</v>
      </c>
      <c r="BF232" s="10">
        <v>0</v>
      </c>
      <c r="BG232" s="10">
        <v>0</v>
      </c>
      <c r="BI232" s="7">
        <v>2035571</v>
      </c>
      <c r="BJ232" s="7">
        <v>49185876</v>
      </c>
      <c r="BK232" s="7">
        <v>868922</v>
      </c>
      <c r="BL232" s="7">
        <v>0</v>
      </c>
      <c r="BM232" s="7">
        <v>285529</v>
      </c>
      <c r="BN232" s="7">
        <v>1609333</v>
      </c>
      <c r="BO232" s="7">
        <v>188700</v>
      </c>
      <c r="BP232" s="7">
        <v>10256393</v>
      </c>
      <c r="BQ232" s="55">
        <v>417598</v>
      </c>
      <c r="BR232" s="7">
        <v>92068</v>
      </c>
      <c r="BS232" s="7">
        <v>0</v>
      </c>
      <c r="BT232" s="7">
        <v>6748889</v>
      </c>
      <c r="BU232" s="7">
        <v>71688879</v>
      </c>
      <c r="BV232" s="31"/>
      <c r="BW232" s="7">
        <v>464663.28999999992</v>
      </c>
      <c r="BX232" s="31"/>
      <c r="BY232" s="7">
        <v>464663.28999999992</v>
      </c>
      <c r="BZ232" s="10">
        <v>71224215.709999993</v>
      </c>
      <c r="CB232" s="10">
        <v>1087080</v>
      </c>
      <c r="CC232" s="10">
        <v>0</v>
      </c>
      <c r="CD232" s="10">
        <v>1161859</v>
      </c>
      <c r="CE232" s="31"/>
      <c r="CF232" s="10">
        <v>756786</v>
      </c>
      <c r="CG232" s="10">
        <v>1847340</v>
      </c>
      <c r="CH232" s="10">
        <v>3500000</v>
      </c>
      <c r="CI232" s="10">
        <v>0</v>
      </c>
      <c r="CJ232" s="10">
        <v>700000</v>
      </c>
      <c r="CK232" s="10">
        <v>0</v>
      </c>
      <c r="CL232" s="10">
        <v>0</v>
      </c>
      <c r="CM232" s="10">
        <v>1367413</v>
      </c>
      <c r="CN232" s="10">
        <v>10420478</v>
      </c>
      <c r="CO232" s="31"/>
      <c r="CP232" s="31"/>
      <c r="CQ232" s="10">
        <v>89993.267091930436</v>
      </c>
      <c r="CR232" s="10">
        <v>89993.267091930436</v>
      </c>
      <c r="CS232" s="10">
        <v>10330484.73290807</v>
      </c>
      <c r="CT232" s="10">
        <v>81554700.442908064</v>
      </c>
      <c r="CU232" s="10">
        <v>74033831</v>
      </c>
      <c r="CV232" s="10">
        <v>0</v>
      </c>
      <c r="CW232" s="10">
        <v>74033831</v>
      </c>
      <c r="CX232" s="10">
        <v>0</v>
      </c>
      <c r="CY232" s="30">
        <v>0</v>
      </c>
      <c r="CZ232" s="10">
        <v>0</v>
      </c>
      <c r="DA232" s="10">
        <v>0</v>
      </c>
    </row>
    <row r="233" spans="1:105" s="6" customFormat="1" ht="13" x14ac:dyDescent="0.3">
      <c r="A233" s="27" t="s">
        <v>131</v>
      </c>
      <c r="B233" s="14">
        <v>1</v>
      </c>
      <c r="C233" s="28">
        <v>1</v>
      </c>
      <c r="D233" s="29">
        <v>44503</v>
      </c>
      <c r="E233" s="30">
        <v>1</v>
      </c>
      <c r="F233" s="56">
        <v>1</v>
      </c>
      <c r="G233" s="56">
        <v>1</v>
      </c>
      <c r="H233" s="7">
        <v>55854</v>
      </c>
      <c r="I233" s="7">
        <v>1180864</v>
      </c>
      <c r="J233" s="7">
        <v>77227</v>
      </c>
      <c r="K233" s="7">
        <v>0</v>
      </c>
      <c r="L233" s="7">
        <v>0</v>
      </c>
      <c r="M233" s="7">
        <v>157435</v>
      </c>
      <c r="N233" s="7">
        <v>13685</v>
      </c>
      <c r="O233" s="7">
        <v>215137</v>
      </c>
      <c r="P233" s="55">
        <v>136090</v>
      </c>
      <c r="Q233" s="7">
        <v>0</v>
      </c>
      <c r="R233" s="7">
        <v>0</v>
      </c>
      <c r="S233" s="7">
        <v>25000</v>
      </c>
      <c r="T233" s="10">
        <v>1861292</v>
      </c>
      <c r="U233" s="31"/>
      <c r="V233" s="10">
        <v>0</v>
      </c>
      <c r="W233" s="31"/>
      <c r="X233" s="10">
        <v>0</v>
      </c>
      <c r="Y233" s="10">
        <v>1861292</v>
      </c>
      <c r="Z233" s="10">
        <v>13195</v>
      </c>
      <c r="AA233" s="10">
        <v>0</v>
      </c>
      <c r="AB233" s="10">
        <v>0</v>
      </c>
      <c r="AC233" s="31"/>
      <c r="AD233" s="7">
        <v>0</v>
      </c>
      <c r="AE233" s="10">
        <v>0</v>
      </c>
      <c r="AF233" s="7">
        <v>122279</v>
      </c>
      <c r="AG233" s="7">
        <v>24096</v>
      </c>
      <c r="AH233" s="55">
        <v>0</v>
      </c>
      <c r="AI233" s="10">
        <v>0</v>
      </c>
      <c r="AJ233" s="7">
        <v>0</v>
      </c>
      <c r="AK233" s="7">
        <v>15000</v>
      </c>
      <c r="AL233" s="10">
        <v>174570</v>
      </c>
      <c r="AM233" s="31"/>
      <c r="AN233" s="31"/>
      <c r="AO233" s="7">
        <v>0</v>
      </c>
      <c r="AP233" s="10">
        <v>0</v>
      </c>
      <c r="AQ233" s="10">
        <v>174570</v>
      </c>
      <c r="AR233" s="10">
        <v>2035862</v>
      </c>
      <c r="AS233" s="10">
        <v>928975</v>
      </c>
      <c r="AT233" s="10">
        <v>0</v>
      </c>
      <c r="AU233" s="10">
        <v>928975</v>
      </c>
      <c r="AV233" s="10">
        <v>0</v>
      </c>
      <c r="AW233" s="30">
        <v>0</v>
      </c>
      <c r="AX233" s="10">
        <v>0</v>
      </c>
      <c r="AY233" s="10">
        <v>0</v>
      </c>
      <c r="BA233" s="7">
        <v>0</v>
      </c>
      <c r="BB233" s="7">
        <v>923063</v>
      </c>
      <c r="BC233" s="7">
        <v>1864935.6226994593</v>
      </c>
      <c r="BD233" s="10">
        <v>941872.62269945932</v>
      </c>
      <c r="BE233" s="10">
        <v>941872.62269945932</v>
      </c>
      <c r="BF233" s="10">
        <v>0</v>
      </c>
      <c r="BG233" s="10">
        <v>0</v>
      </c>
      <c r="BI233" s="7">
        <v>105699</v>
      </c>
      <c r="BJ233" s="7">
        <v>1206533</v>
      </c>
      <c r="BK233" s="7">
        <v>75632</v>
      </c>
      <c r="BL233" s="7">
        <v>0</v>
      </c>
      <c r="BM233" s="7">
        <v>0</v>
      </c>
      <c r="BN233" s="7">
        <v>144293</v>
      </c>
      <c r="BO233" s="7">
        <v>0</v>
      </c>
      <c r="BP233" s="7">
        <v>165075</v>
      </c>
      <c r="BQ233" s="55">
        <v>141629</v>
      </c>
      <c r="BR233" s="7">
        <v>0</v>
      </c>
      <c r="BS233" s="7">
        <v>0</v>
      </c>
      <c r="BT233" s="7">
        <v>0</v>
      </c>
      <c r="BU233" s="7">
        <v>1838861</v>
      </c>
      <c r="BV233" s="31"/>
      <c r="BW233" s="7">
        <v>0</v>
      </c>
      <c r="BX233" s="31"/>
      <c r="BY233" s="7">
        <v>0</v>
      </c>
      <c r="BZ233" s="10">
        <v>1838861</v>
      </c>
      <c r="CB233" s="10">
        <v>15149</v>
      </c>
      <c r="CC233" s="10">
        <v>0</v>
      </c>
      <c r="CD233" s="10">
        <v>0</v>
      </c>
      <c r="CE233" s="31"/>
      <c r="CF233" s="10">
        <v>0</v>
      </c>
      <c r="CG233" s="10">
        <v>0</v>
      </c>
      <c r="CH233" s="10">
        <v>139340</v>
      </c>
      <c r="CI233" s="10">
        <v>33360</v>
      </c>
      <c r="CJ233" s="10">
        <v>0</v>
      </c>
      <c r="CK233" s="10">
        <v>0</v>
      </c>
      <c r="CL233" s="10">
        <v>0</v>
      </c>
      <c r="CM233" s="10">
        <v>20000</v>
      </c>
      <c r="CN233" s="10">
        <v>207849</v>
      </c>
      <c r="CO233" s="31"/>
      <c r="CP233" s="31"/>
      <c r="CQ233" s="10">
        <v>0</v>
      </c>
      <c r="CR233" s="10">
        <v>0</v>
      </c>
      <c r="CS233" s="10">
        <v>207849</v>
      </c>
      <c r="CT233" s="10">
        <v>2046710</v>
      </c>
      <c r="CU233" s="10">
        <v>886260</v>
      </c>
      <c r="CV233" s="10">
        <v>0</v>
      </c>
      <c r="CW233" s="10">
        <v>886260</v>
      </c>
      <c r="CX233" s="10">
        <v>0</v>
      </c>
      <c r="CY233" s="30">
        <v>0</v>
      </c>
      <c r="CZ233" s="10">
        <v>0</v>
      </c>
      <c r="DA233" s="10">
        <v>0</v>
      </c>
    </row>
    <row r="234" spans="1:105" s="6" customFormat="1" ht="13" x14ac:dyDescent="0.3">
      <c r="A234" s="27" t="s">
        <v>132</v>
      </c>
      <c r="B234" s="14">
        <v>1</v>
      </c>
      <c r="C234" s="28">
        <v>1</v>
      </c>
      <c r="D234" s="29">
        <v>44501</v>
      </c>
      <c r="E234" s="30">
        <v>1</v>
      </c>
      <c r="F234" s="56">
        <v>1</v>
      </c>
      <c r="G234" s="56">
        <v>1</v>
      </c>
      <c r="H234" s="7">
        <v>935830.91000000015</v>
      </c>
      <c r="I234" s="7">
        <v>22647481.978</v>
      </c>
      <c r="J234" s="7">
        <v>458510.72</v>
      </c>
      <c r="K234" s="7">
        <v>76499.8</v>
      </c>
      <c r="L234" s="7">
        <v>659806.80999999994</v>
      </c>
      <c r="M234" s="7">
        <v>3249988.8099999991</v>
      </c>
      <c r="N234" s="7">
        <v>24865</v>
      </c>
      <c r="O234" s="7">
        <v>0</v>
      </c>
      <c r="P234" s="55">
        <v>0</v>
      </c>
      <c r="Q234" s="7">
        <v>0</v>
      </c>
      <c r="R234" s="7">
        <v>0</v>
      </c>
      <c r="S234" s="7">
        <v>3149979.74</v>
      </c>
      <c r="T234" s="10">
        <v>31202963.767999999</v>
      </c>
      <c r="U234" s="31"/>
      <c r="V234" s="10">
        <v>0</v>
      </c>
      <c r="W234" s="31"/>
      <c r="X234" s="10">
        <v>0</v>
      </c>
      <c r="Y234" s="10">
        <v>31202963.767999999</v>
      </c>
      <c r="Z234" s="10">
        <v>320632</v>
      </c>
      <c r="AA234" s="10">
        <v>0</v>
      </c>
      <c r="AB234" s="10">
        <v>0</v>
      </c>
      <c r="AC234" s="31"/>
      <c r="AD234" s="7">
        <v>0</v>
      </c>
      <c r="AE234" s="10">
        <v>153500</v>
      </c>
      <c r="AF234" s="7">
        <v>1166204</v>
      </c>
      <c r="AG234" s="7">
        <v>5148954</v>
      </c>
      <c r="AH234" s="55">
        <v>1049020</v>
      </c>
      <c r="AI234" s="10">
        <v>0</v>
      </c>
      <c r="AJ234" s="7">
        <v>0</v>
      </c>
      <c r="AK234" s="7">
        <v>901959</v>
      </c>
      <c r="AL234" s="10">
        <v>8740269</v>
      </c>
      <c r="AM234" s="31"/>
      <c r="AN234" s="31"/>
      <c r="AO234" s="7">
        <v>100677.56601300873</v>
      </c>
      <c r="AP234" s="10">
        <v>100677.56601300873</v>
      </c>
      <c r="AQ234" s="10">
        <v>8639591.4339869916</v>
      </c>
      <c r="AR234" s="10">
        <v>39842555.201986991</v>
      </c>
      <c r="AS234" s="10">
        <v>34858118</v>
      </c>
      <c r="AT234" s="10">
        <v>0</v>
      </c>
      <c r="AU234" s="10">
        <v>34858118</v>
      </c>
      <c r="AV234" s="10">
        <v>0</v>
      </c>
      <c r="AW234" s="30">
        <v>0</v>
      </c>
      <c r="AX234" s="10">
        <v>0</v>
      </c>
      <c r="AY234" s="10">
        <v>0</v>
      </c>
      <c r="BA234" s="7">
        <v>23934.799999999999</v>
      </c>
      <c r="BB234" s="7">
        <v>34331221</v>
      </c>
      <c r="BC234" s="7">
        <v>40101206.289396606</v>
      </c>
      <c r="BD234" s="10">
        <v>5769985.2893966064</v>
      </c>
      <c r="BE234" s="10">
        <v>5746050.4893966066</v>
      </c>
      <c r="BF234" s="10">
        <v>0</v>
      </c>
      <c r="BG234" s="10">
        <v>0</v>
      </c>
      <c r="BI234" s="7">
        <v>1366649.89</v>
      </c>
      <c r="BJ234" s="7">
        <v>25273905.34</v>
      </c>
      <c r="BK234" s="7">
        <v>526075</v>
      </c>
      <c r="BL234" s="7">
        <v>0</v>
      </c>
      <c r="BM234" s="7">
        <v>675255.25</v>
      </c>
      <c r="BN234" s="7">
        <v>2862822.15</v>
      </c>
      <c r="BO234" s="7">
        <v>8367</v>
      </c>
      <c r="BP234" s="7">
        <v>0</v>
      </c>
      <c r="BQ234" s="55">
        <v>0</v>
      </c>
      <c r="BR234" s="7">
        <v>0</v>
      </c>
      <c r="BS234" s="7">
        <v>0</v>
      </c>
      <c r="BT234" s="7">
        <v>1812481.3699999999</v>
      </c>
      <c r="BU234" s="7">
        <v>32525556</v>
      </c>
      <c r="BV234" s="31"/>
      <c r="BW234" s="7">
        <v>30000</v>
      </c>
      <c r="BX234" s="31"/>
      <c r="BY234" s="7">
        <v>30000</v>
      </c>
      <c r="BZ234" s="10">
        <v>32495556</v>
      </c>
      <c r="CB234" s="10">
        <v>338590</v>
      </c>
      <c r="CC234" s="10">
        <v>0</v>
      </c>
      <c r="CD234" s="10">
        <v>0</v>
      </c>
      <c r="CE234" s="31"/>
      <c r="CF234" s="10">
        <v>0</v>
      </c>
      <c r="CG234" s="10">
        <v>153500</v>
      </c>
      <c r="CH234" s="10">
        <v>1257745</v>
      </c>
      <c r="CI234" s="10">
        <v>5267344</v>
      </c>
      <c r="CJ234" s="10">
        <v>1072623</v>
      </c>
      <c r="CK234" s="10">
        <v>0</v>
      </c>
      <c r="CL234" s="10">
        <v>0</v>
      </c>
      <c r="CM234" s="10">
        <v>1123371</v>
      </c>
      <c r="CN234" s="10">
        <v>9213173</v>
      </c>
      <c r="CO234" s="31"/>
      <c r="CP234" s="31"/>
      <c r="CQ234" s="10">
        <v>246085.09208976873</v>
      </c>
      <c r="CR234" s="10">
        <v>246085.09208976873</v>
      </c>
      <c r="CS234" s="10">
        <v>8967087.9079102315</v>
      </c>
      <c r="CT234" s="10">
        <v>41462643.907910228</v>
      </c>
      <c r="CU234" s="10">
        <v>35450303</v>
      </c>
      <c r="CV234" s="10">
        <v>0</v>
      </c>
      <c r="CW234" s="10">
        <v>35450303</v>
      </c>
      <c r="CX234" s="10">
        <v>0</v>
      </c>
      <c r="CY234" s="30">
        <v>0</v>
      </c>
      <c r="CZ234" s="10">
        <v>0</v>
      </c>
      <c r="DA234" s="10">
        <v>0</v>
      </c>
    </row>
    <row r="235" spans="1:105" s="6" customFormat="1" ht="13" x14ac:dyDescent="0.3">
      <c r="A235" s="27" t="s">
        <v>446</v>
      </c>
      <c r="B235" s="14">
        <v>0</v>
      </c>
      <c r="C235" s="28">
        <v>1</v>
      </c>
      <c r="D235" s="29">
        <v>44567</v>
      </c>
      <c r="E235" s="30" t="s">
        <v>292</v>
      </c>
      <c r="F235" s="56" t="s">
        <v>292</v>
      </c>
      <c r="G235" s="56" t="s">
        <v>292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55">
        <v>0</v>
      </c>
      <c r="Q235" s="7">
        <v>0</v>
      </c>
      <c r="R235" s="7">
        <v>0</v>
      </c>
      <c r="S235" s="7">
        <v>0</v>
      </c>
      <c r="T235" s="10">
        <v>0</v>
      </c>
      <c r="U235" s="31"/>
      <c r="V235" s="10">
        <v>0</v>
      </c>
      <c r="W235" s="31"/>
      <c r="X235" s="10">
        <v>0</v>
      </c>
      <c r="Y235" s="10">
        <v>0</v>
      </c>
      <c r="Z235" s="10">
        <v>0</v>
      </c>
      <c r="AA235" s="10">
        <v>0</v>
      </c>
      <c r="AB235" s="10">
        <v>0</v>
      </c>
      <c r="AC235" s="31"/>
      <c r="AD235" s="7">
        <v>0</v>
      </c>
      <c r="AE235" s="10">
        <v>0</v>
      </c>
      <c r="AF235" s="7">
        <v>0</v>
      </c>
      <c r="AG235" s="7">
        <v>0</v>
      </c>
      <c r="AH235" s="55">
        <v>0</v>
      </c>
      <c r="AI235" s="10">
        <v>0</v>
      </c>
      <c r="AJ235" s="7">
        <v>0</v>
      </c>
      <c r="AK235" s="7">
        <v>0</v>
      </c>
      <c r="AL235" s="10">
        <v>0</v>
      </c>
      <c r="AM235" s="31"/>
      <c r="AN235" s="31"/>
      <c r="AO235" s="7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v>0</v>
      </c>
      <c r="AV235" s="10">
        <v>0</v>
      </c>
      <c r="AW235" s="30">
        <v>0</v>
      </c>
      <c r="AX235" s="10">
        <v>0</v>
      </c>
      <c r="AY235" s="10">
        <v>0</v>
      </c>
      <c r="BA235" s="7">
        <v>0</v>
      </c>
      <c r="BB235" s="7">
        <v>0</v>
      </c>
      <c r="BC235" s="7">
        <v>0</v>
      </c>
      <c r="BD235" s="10">
        <v>0</v>
      </c>
      <c r="BE235" s="10">
        <v>0</v>
      </c>
      <c r="BF235" s="10">
        <v>0</v>
      </c>
      <c r="BG235" s="10">
        <v>0</v>
      </c>
      <c r="BI235" s="7">
        <v>0</v>
      </c>
      <c r="BJ235" s="7">
        <v>0</v>
      </c>
      <c r="BK235" s="7">
        <v>0</v>
      </c>
      <c r="BL235" s="7">
        <v>0</v>
      </c>
      <c r="BM235" s="7">
        <v>0</v>
      </c>
      <c r="BN235" s="7">
        <v>0</v>
      </c>
      <c r="BO235" s="7">
        <v>0</v>
      </c>
      <c r="BP235" s="7">
        <v>0</v>
      </c>
      <c r="BQ235" s="55">
        <v>0</v>
      </c>
      <c r="BR235" s="7">
        <v>0</v>
      </c>
      <c r="BS235" s="7">
        <v>0</v>
      </c>
      <c r="BT235" s="7">
        <v>0</v>
      </c>
      <c r="BU235" s="7">
        <v>0</v>
      </c>
      <c r="BV235" s="31"/>
      <c r="BW235" s="7">
        <v>0</v>
      </c>
      <c r="BX235" s="31"/>
      <c r="BY235" s="7">
        <v>0</v>
      </c>
      <c r="BZ235" s="10">
        <v>0</v>
      </c>
      <c r="CB235" s="10">
        <v>0</v>
      </c>
      <c r="CC235" s="10">
        <v>0</v>
      </c>
      <c r="CD235" s="10">
        <v>0</v>
      </c>
      <c r="CE235" s="31"/>
      <c r="CF235" s="10">
        <v>0</v>
      </c>
      <c r="CG235" s="10">
        <v>0</v>
      </c>
      <c r="CH235" s="10">
        <v>0</v>
      </c>
      <c r="CI235" s="10">
        <v>0</v>
      </c>
      <c r="CJ235" s="10">
        <v>0</v>
      </c>
      <c r="CK235" s="10">
        <v>0</v>
      </c>
      <c r="CL235" s="10">
        <v>0</v>
      </c>
      <c r="CM235" s="10">
        <v>0</v>
      </c>
      <c r="CN235" s="10">
        <v>0</v>
      </c>
      <c r="CO235" s="31"/>
      <c r="CP235" s="31"/>
      <c r="CQ235" s="10">
        <v>0</v>
      </c>
      <c r="CR235" s="10">
        <v>0</v>
      </c>
      <c r="CS235" s="10">
        <v>0</v>
      </c>
      <c r="CT235" s="10">
        <v>0</v>
      </c>
      <c r="CU235" s="10">
        <v>0</v>
      </c>
      <c r="CV235" s="10">
        <v>0</v>
      </c>
      <c r="CW235" s="10">
        <v>0</v>
      </c>
      <c r="CX235" s="10">
        <v>0</v>
      </c>
      <c r="CY235" s="30">
        <v>0</v>
      </c>
      <c r="CZ235" s="10">
        <v>0</v>
      </c>
      <c r="DA235" s="10">
        <v>0</v>
      </c>
    </row>
    <row r="236" spans="1:105" s="6" customFormat="1" ht="13" x14ac:dyDescent="0.3">
      <c r="A236" s="27" t="s">
        <v>447</v>
      </c>
      <c r="B236" s="14">
        <v>0</v>
      </c>
      <c r="C236" s="28">
        <v>1</v>
      </c>
      <c r="D236" s="29">
        <v>44517</v>
      </c>
      <c r="E236" s="30" t="s">
        <v>292</v>
      </c>
      <c r="F236" s="56" t="s">
        <v>292</v>
      </c>
      <c r="G236" s="56" t="s">
        <v>292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55">
        <v>0</v>
      </c>
      <c r="Q236" s="7">
        <v>0</v>
      </c>
      <c r="R236" s="7">
        <v>0</v>
      </c>
      <c r="S236" s="7">
        <v>0</v>
      </c>
      <c r="T236" s="10">
        <v>0</v>
      </c>
      <c r="U236" s="31"/>
      <c r="V236" s="10">
        <v>0</v>
      </c>
      <c r="W236" s="31"/>
      <c r="X236" s="10">
        <v>0</v>
      </c>
      <c r="Y236" s="10">
        <v>0</v>
      </c>
      <c r="Z236" s="10">
        <v>0</v>
      </c>
      <c r="AA236" s="10">
        <v>0</v>
      </c>
      <c r="AB236" s="10">
        <v>0</v>
      </c>
      <c r="AC236" s="31"/>
      <c r="AD236" s="7">
        <v>0</v>
      </c>
      <c r="AE236" s="10">
        <v>0</v>
      </c>
      <c r="AF236" s="7">
        <v>0</v>
      </c>
      <c r="AG236" s="7">
        <v>0</v>
      </c>
      <c r="AH236" s="55">
        <v>0</v>
      </c>
      <c r="AI236" s="10">
        <v>0</v>
      </c>
      <c r="AJ236" s="7">
        <v>0</v>
      </c>
      <c r="AK236" s="7">
        <v>167843.72</v>
      </c>
      <c r="AL236" s="10">
        <v>167843.72</v>
      </c>
      <c r="AM236" s="31"/>
      <c r="AN236" s="31"/>
      <c r="AO236" s="7">
        <v>0</v>
      </c>
      <c r="AP236" s="10">
        <v>0</v>
      </c>
      <c r="AQ236" s="10">
        <v>167843.72</v>
      </c>
      <c r="AR236" s="10">
        <v>167843.72</v>
      </c>
      <c r="AS236" s="10">
        <v>147916</v>
      </c>
      <c r="AT236" s="10">
        <v>7127.55</v>
      </c>
      <c r="AU236" s="10">
        <v>155043.54999999999</v>
      </c>
      <c r="AV236" s="10">
        <v>0</v>
      </c>
      <c r="AW236" s="30">
        <v>0</v>
      </c>
      <c r="AX236" s="10">
        <v>0</v>
      </c>
      <c r="AY236" s="10">
        <v>0</v>
      </c>
      <c r="BA236" s="7">
        <v>0</v>
      </c>
      <c r="BB236" s="7">
        <v>142551</v>
      </c>
      <c r="BC236" s="7">
        <v>126453.78</v>
      </c>
      <c r="BD236" s="10">
        <v>-16097.220000000001</v>
      </c>
      <c r="BE236" s="10">
        <v>-16097.220000000001</v>
      </c>
      <c r="BF236" s="10">
        <v>0</v>
      </c>
      <c r="BG236" s="10">
        <v>0</v>
      </c>
      <c r="BI236" s="7">
        <v>0</v>
      </c>
      <c r="BJ236" s="7">
        <v>0</v>
      </c>
      <c r="BK236" s="7">
        <v>0</v>
      </c>
      <c r="BL236" s="7">
        <v>0</v>
      </c>
      <c r="BM236" s="7">
        <v>0</v>
      </c>
      <c r="BN236" s="7">
        <v>0</v>
      </c>
      <c r="BO236" s="7">
        <v>0</v>
      </c>
      <c r="BP236" s="7">
        <v>0</v>
      </c>
      <c r="BQ236" s="55">
        <v>0</v>
      </c>
      <c r="BR236" s="7">
        <v>0</v>
      </c>
      <c r="BS236" s="7">
        <v>0</v>
      </c>
      <c r="BT236" s="7">
        <v>0</v>
      </c>
      <c r="BU236" s="7">
        <v>0</v>
      </c>
      <c r="BV236" s="31"/>
      <c r="BW236" s="7">
        <v>0</v>
      </c>
      <c r="BX236" s="31"/>
      <c r="BY236" s="7">
        <v>0</v>
      </c>
      <c r="BZ236" s="10">
        <v>0</v>
      </c>
      <c r="CB236" s="10">
        <v>0</v>
      </c>
      <c r="CC236" s="10">
        <v>0</v>
      </c>
      <c r="CD236" s="10">
        <v>0</v>
      </c>
      <c r="CE236" s="31"/>
      <c r="CF236" s="10">
        <v>0</v>
      </c>
      <c r="CG236" s="10">
        <v>0</v>
      </c>
      <c r="CH236" s="10">
        <v>0</v>
      </c>
      <c r="CI236" s="10">
        <v>0</v>
      </c>
      <c r="CJ236" s="10">
        <v>0</v>
      </c>
      <c r="CK236" s="10">
        <v>0</v>
      </c>
      <c r="CL236" s="10">
        <v>0</v>
      </c>
      <c r="CM236" s="10">
        <v>205469</v>
      </c>
      <c r="CN236" s="10">
        <v>205469</v>
      </c>
      <c r="CO236" s="31"/>
      <c r="CP236" s="31"/>
      <c r="CQ236" s="10">
        <v>0</v>
      </c>
      <c r="CR236" s="10">
        <v>0</v>
      </c>
      <c r="CS236" s="10">
        <v>205469</v>
      </c>
      <c r="CT236" s="10">
        <v>205469</v>
      </c>
      <c r="CU236" s="10">
        <v>154718</v>
      </c>
      <c r="CV236" s="10">
        <v>0</v>
      </c>
      <c r="CW236" s="10">
        <v>154718</v>
      </c>
      <c r="CX236" s="10">
        <v>0</v>
      </c>
      <c r="CY236" s="30">
        <v>0</v>
      </c>
      <c r="CZ236" s="10">
        <v>0</v>
      </c>
      <c r="DA236" s="10">
        <v>0</v>
      </c>
    </row>
    <row r="237" spans="1:105" s="6" customFormat="1" ht="13" x14ac:dyDescent="0.3">
      <c r="A237" s="27" t="s">
        <v>133</v>
      </c>
      <c r="B237" s="14">
        <v>1</v>
      </c>
      <c r="C237" s="28">
        <v>1</v>
      </c>
      <c r="D237" s="29">
        <v>44475</v>
      </c>
      <c r="E237" s="30">
        <v>1</v>
      </c>
      <c r="F237" s="56">
        <v>1</v>
      </c>
      <c r="G237" s="56">
        <v>1</v>
      </c>
      <c r="H237" s="7">
        <v>84035</v>
      </c>
      <c r="I237" s="7">
        <v>916675</v>
      </c>
      <c r="J237" s="7">
        <v>13996</v>
      </c>
      <c r="K237" s="7">
        <v>7761</v>
      </c>
      <c r="L237" s="7">
        <v>571</v>
      </c>
      <c r="M237" s="7">
        <v>182047</v>
      </c>
      <c r="N237" s="7">
        <v>0</v>
      </c>
      <c r="O237" s="7">
        <v>121726</v>
      </c>
      <c r="P237" s="55">
        <v>0</v>
      </c>
      <c r="Q237" s="7">
        <v>0</v>
      </c>
      <c r="R237" s="7">
        <v>0</v>
      </c>
      <c r="S237" s="7">
        <v>12588</v>
      </c>
      <c r="T237" s="10">
        <v>1339399</v>
      </c>
      <c r="U237" s="31"/>
      <c r="V237" s="10">
        <v>0</v>
      </c>
      <c r="W237" s="31"/>
      <c r="X237" s="10">
        <v>0</v>
      </c>
      <c r="Y237" s="10">
        <v>1339399</v>
      </c>
      <c r="Z237" s="10">
        <v>16451</v>
      </c>
      <c r="AA237" s="10">
        <v>0</v>
      </c>
      <c r="AB237" s="10">
        <v>0</v>
      </c>
      <c r="AC237" s="31"/>
      <c r="AD237" s="7">
        <v>0</v>
      </c>
      <c r="AE237" s="10">
        <v>0</v>
      </c>
      <c r="AF237" s="7">
        <v>107753</v>
      </c>
      <c r="AG237" s="7">
        <v>9071</v>
      </c>
      <c r="AH237" s="55">
        <v>19254.690000000002</v>
      </c>
      <c r="AI237" s="10">
        <v>0</v>
      </c>
      <c r="AJ237" s="7">
        <v>0</v>
      </c>
      <c r="AK237" s="7">
        <v>19350</v>
      </c>
      <c r="AL237" s="10">
        <v>171879.69</v>
      </c>
      <c r="AM237" s="31"/>
      <c r="AN237" s="31"/>
      <c r="AO237" s="7">
        <v>0</v>
      </c>
      <c r="AP237" s="10">
        <v>0</v>
      </c>
      <c r="AQ237" s="10">
        <v>171879.69</v>
      </c>
      <c r="AR237" s="10">
        <v>1511278.69</v>
      </c>
      <c r="AS237" s="10">
        <v>1076344</v>
      </c>
      <c r="AT237" s="10">
        <v>0</v>
      </c>
      <c r="AU237" s="10">
        <v>1076344</v>
      </c>
      <c r="AV237" s="10">
        <v>0</v>
      </c>
      <c r="AW237" s="30">
        <v>0</v>
      </c>
      <c r="AX237" s="10">
        <v>0</v>
      </c>
      <c r="AY237" s="10">
        <v>0</v>
      </c>
      <c r="BA237" s="7">
        <v>0</v>
      </c>
      <c r="BB237" s="7">
        <v>1006883</v>
      </c>
      <c r="BC237" s="7">
        <v>1320982.22</v>
      </c>
      <c r="BD237" s="10">
        <v>314099.21999999997</v>
      </c>
      <c r="BE237" s="10">
        <v>314099.21999999997</v>
      </c>
      <c r="BF237" s="10">
        <v>0</v>
      </c>
      <c r="BG237" s="10">
        <v>0</v>
      </c>
      <c r="BI237" s="7">
        <v>74232</v>
      </c>
      <c r="BJ237" s="7">
        <v>1207632</v>
      </c>
      <c r="BK237" s="7">
        <v>73052</v>
      </c>
      <c r="BL237" s="7">
        <v>0</v>
      </c>
      <c r="BM237" s="7">
        <v>0</v>
      </c>
      <c r="BN237" s="7">
        <v>228064</v>
      </c>
      <c r="BO237" s="7">
        <v>0</v>
      </c>
      <c r="BP237" s="7">
        <v>160000</v>
      </c>
      <c r="BQ237" s="55">
        <v>0</v>
      </c>
      <c r="BR237" s="7">
        <v>0</v>
      </c>
      <c r="BS237" s="7">
        <v>0</v>
      </c>
      <c r="BT237" s="7">
        <v>93250</v>
      </c>
      <c r="BU237" s="7">
        <v>1836230</v>
      </c>
      <c r="BV237" s="31"/>
      <c r="BW237" s="7">
        <v>0</v>
      </c>
      <c r="BX237" s="31"/>
      <c r="BY237" s="7">
        <v>0</v>
      </c>
      <c r="BZ237" s="10">
        <v>1836230</v>
      </c>
      <c r="CB237" s="10">
        <v>15500</v>
      </c>
      <c r="CC237" s="10">
        <v>0</v>
      </c>
      <c r="CD237" s="10">
        <v>0</v>
      </c>
      <c r="CE237" s="31"/>
      <c r="CF237" s="10">
        <v>0</v>
      </c>
      <c r="CG237" s="10">
        <v>0</v>
      </c>
      <c r="CH237" s="10">
        <v>109000</v>
      </c>
      <c r="CI237" s="10">
        <v>9500</v>
      </c>
      <c r="CJ237" s="10">
        <v>25000</v>
      </c>
      <c r="CK237" s="10">
        <v>0</v>
      </c>
      <c r="CL237" s="10">
        <v>0</v>
      </c>
      <c r="CM237" s="10">
        <v>39929</v>
      </c>
      <c r="CN237" s="10">
        <v>198929</v>
      </c>
      <c r="CO237" s="31"/>
      <c r="CP237" s="31"/>
      <c r="CQ237" s="10">
        <v>0</v>
      </c>
      <c r="CR237" s="10">
        <v>0</v>
      </c>
      <c r="CS237" s="10">
        <v>198929</v>
      </c>
      <c r="CT237" s="10">
        <v>2035159</v>
      </c>
      <c r="CU237" s="10">
        <v>1025931</v>
      </c>
      <c r="CV237" s="10">
        <v>0</v>
      </c>
      <c r="CW237" s="10">
        <v>1025931</v>
      </c>
      <c r="CX237" s="10">
        <v>0</v>
      </c>
      <c r="CY237" s="30">
        <v>0</v>
      </c>
      <c r="CZ237" s="10">
        <v>0</v>
      </c>
      <c r="DA237" s="10">
        <v>0</v>
      </c>
    </row>
    <row r="238" spans="1:105" s="6" customFormat="1" ht="13" x14ac:dyDescent="0.3">
      <c r="A238" s="27" t="s">
        <v>448</v>
      </c>
      <c r="B238" s="14">
        <v>0</v>
      </c>
      <c r="C238" s="28">
        <v>0</v>
      </c>
      <c r="D238" s="29"/>
      <c r="E238" s="30" t="s">
        <v>292</v>
      </c>
      <c r="F238" s="56" t="s">
        <v>292</v>
      </c>
      <c r="G238" s="56" t="s">
        <v>292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55">
        <v>0</v>
      </c>
      <c r="Q238" s="7">
        <v>0</v>
      </c>
      <c r="R238" s="7">
        <v>0</v>
      </c>
      <c r="S238" s="7">
        <v>0</v>
      </c>
      <c r="T238" s="10">
        <v>0</v>
      </c>
      <c r="U238" s="31"/>
      <c r="V238" s="10">
        <v>0</v>
      </c>
      <c r="W238" s="31"/>
      <c r="X238" s="10">
        <v>0</v>
      </c>
      <c r="Y238" s="10">
        <v>0</v>
      </c>
      <c r="Z238" s="10">
        <v>0</v>
      </c>
      <c r="AA238" s="10">
        <v>0</v>
      </c>
      <c r="AB238" s="10">
        <v>0</v>
      </c>
      <c r="AC238" s="31"/>
      <c r="AD238" s="7">
        <v>0</v>
      </c>
      <c r="AE238" s="10">
        <v>0</v>
      </c>
      <c r="AF238" s="7">
        <v>0</v>
      </c>
      <c r="AG238" s="7">
        <v>0</v>
      </c>
      <c r="AH238" s="55">
        <v>0</v>
      </c>
      <c r="AI238" s="10">
        <v>0</v>
      </c>
      <c r="AJ238" s="7">
        <v>0</v>
      </c>
      <c r="AK238" s="7">
        <v>0</v>
      </c>
      <c r="AL238" s="10">
        <v>0</v>
      </c>
      <c r="AM238" s="31"/>
      <c r="AN238" s="31"/>
      <c r="AO238" s="7">
        <v>0</v>
      </c>
      <c r="AP238" s="10">
        <v>0</v>
      </c>
      <c r="AQ238" s="10">
        <v>0</v>
      </c>
      <c r="AR238" s="10">
        <v>0</v>
      </c>
      <c r="AS238" s="10">
        <v>0</v>
      </c>
      <c r="AT238" s="10">
        <v>0</v>
      </c>
      <c r="AU238" s="10">
        <v>0</v>
      </c>
      <c r="AV238" s="10">
        <v>0</v>
      </c>
      <c r="AW238" s="30">
        <v>0</v>
      </c>
      <c r="AX238" s="10">
        <v>0</v>
      </c>
      <c r="AY238" s="10">
        <v>0</v>
      </c>
      <c r="BA238" s="7">
        <v>0</v>
      </c>
      <c r="BB238" s="7">
        <v>0</v>
      </c>
      <c r="BC238" s="7">
        <v>0</v>
      </c>
      <c r="BD238" s="10">
        <v>0</v>
      </c>
      <c r="BE238" s="10">
        <v>0</v>
      </c>
      <c r="BF238" s="10">
        <v>0</v>
      </c>
      <c r="BG238" s="10">
        <v>0</v>
      </c>
      <c r="BI238" s="7">
        <v>0</v>
      </c>
      <c r="BJ238" s="7">
        <v>0</v>
      </c>
      <c r="BK238" s="7">
        <v>0</v>
      </c>
      <c r="BL238" s="7">
        <v>0</v>
      </c>
      <c r="BM238" s="7">
        <v>0</v>
      </c>
      <c r="BN238" s="7">
        <v>0</v>
      </c>
      <c r="BO238" s="7">
        <v>0</v>
      </c>
      <c r="BP238" s="7">
        <v>0</v>
      </c>
      <c r="BQ238" s="55">
        <v>0</v>
      </c>
      <c r="BR238" s="7">
        <v>0</v>
      </c>
      <c r="BS238" s="7">
        <v>0</v>
      </c>
      <c r="BT238" s="7">
        <v>0</v>
      </c>
      <c r="BU238" s="7">
        <v>0</v>
      </c>
      <c r="BV238" s="31"/>
      <c r="BW238" s="7">
        <v>0</v>
      </c>
      <c r="BX238" s="31"/>
      <c r="BY238" s="7">
        <v>0</v>
      </c>
      <c r="BZ238" s="10">
        <v>0</v>
      </c>
      <c r="CB238" s="10">
        <v>0</v>
      </c>
      <c r="CC238" s="10">
        <v>0</v>
      </c>
      <c r="CD238" s="10">
        <v>0</v>
      </c>
      <c r="CE238" s="31"/>
      <c r="CF238" s="10">
        <v>0</v>
      </c>
      <c r="CG238" s="10">
        <v>0</v>
      </c>
      <c r="CH238" s="10">
        <v>0</v>
      </c>
      <c r="CI238" s="10">
        <v>0</v>
      </c>
      <c r="CJ238" s="10">
        <v>0</v>
      </c>
      <c r="CK238" s="10">
        <v>0</v>
      </c>
      <c r="CL238" s="10">
        <v>0</v>
      </c>
      <c r="CM238" s="10">
        <v>0</v>
      </c>
      <c r="CN238" s="10">
        <v>0</v>
      </c>
      <c r="CO238" s="31"/>
      <c r="CP238" s="31"/>
      <c r="CQ238" s="10">
        <v>0</v>
      </c>
      <c r="CR238" s="10">
        <v>0</v>
      </c>
      <c r="CS238" s="10">
        <v>0</v>
      </c>
      <c r="CT238" s="10">
        <v>0</v>
      </c>
      <c r="CU238" s="10">
        <v>0</v>
      </c>
      <c r="CV238" s="10">
        <v>0</v>
      </c>
      <c r="CW238" s="10">
        <v>0</v>
      </c>
      <c r="CX238" s="10">
        <v>0</v>
      </c>
      <c r="CY238" s="30">
        <v>0</v>
      </c>
      <c r="CZ238" s="10">
        <v>0</v>
      </c>
      <c r="DA238" s="10">
        <v>0</v>
      </c>
    </row>
    <row r="239" spans="1:105" s="6" customFormat="1" ht="13" x14ac:dyDescent="0.3">
      <c r="A239" s="27" t="s">
        <v>134</v>
      </c>
      <c r="B239" s="14">
        <v>1</v>
      </c>
      <c r="C239" s="28">
        <v>1</v>
      </c>
      <c r="D239" s="29">
        <v>44483</v>
      </c>
      <c r="E239" s="30">
        <v>1</v>
      </c>
      <c r="F239" s="56">
        <v>1</v>
      </c>
      <c r="G239" s="56">
        <v>1</v>
      </c>
      <c r="H239" s="7">
        <v>1603871</v>
      </c>
      <c r="I239" s="7">
        <v>48770686</v>
      </c>
      <c r="J239" s="7">
        <v>897768</v>
      </c>
      <c r="K239" s="7">
        <v>0</v>
      </c>
      <c r="L239" s="7">
        <v>506452</v>
      </c>
      <c r="M239" s="7">
        <v>6042358</v>
      </c>
      <c r="N239" s="7">
        <v>242975</v>
      </c>
      <c r="O239" s="7">
        <v>74702</v>
      </c>
      <c r="P239" s="55">
        <v>0</v>
      </c>
      <c r="Q239" s="7">
        <v>0</v>
      </c>
      <c r="R239" s="7">
        <v>0</v>
      </c>
      <c r="S239" s="7">
        <v>3515955</v>
      </c>
      <c r="T239" s="10">
        <v>61654767</v>
      </c>
      <c r="U239" s="31"/>
      <c r="V239" s="10">
        <v>243500</v>
      </c>
      <c r="W239" s="31"/>
      <c r="X239" s="10">
        <v>243500</v>
      </c>
      <c r="Y239" s="10">
        <v>61411267</v>
      </c>
      <c r="Z239" s="10">
        <v>317914</v>
      </c>
      <c r="AA239" s="10">
        <v>0</v>
      </c>
      <c r="AB239" s="10">
        <v>0</v>
      </c>
      <c r="AC239" s="31"/>
      <c r="AD239" s="7">
        <v>93426</v>
      </c>
      <c r="AE239" s="10">
        <v>1588379</v>
      </c>
      <c r="AF239" s="7">
        <v>4694267</v>
      </c>
      <c r="AG239" s="7">
        <v>13570215</v>
      </c>
      <c r="AH239" s="55">
        <v>4004611</v>
      </c>
      <c r="AI239" s="10">
        <v>0</v>
      </c>
      <c r="AJ239" s="7">
        <v>0</v>
      </c>
      <c r="AK239" s="7">
        <v>6275995</v>
      </c>
      <c r="AL239" s="10">
        <v>30544807</v>
      </c>
      <c r="AM239" s="31"/>
      <c r="AN239" s="31"/>
      <c r="AO239" s="7">
        <v>233907.20702098351</v>
      </c>
      <c r="AP239" s="10">
        <v>233907.20702098351</v>
      </c>
      <c r="AQ239" s="10">
        <v>30310899.792979017</v>
      </c>
      <c r="AR239" s="10">
        <v>91722166.792979017</v>
      </c>
      <c r="AS239" s="10">
        <v>76463876</v>
      </c>
      <c r="AT239" s="10">
        <v>0</v>
      </c>
      <c r="AU239" s="10">
        <v>76463876</v>
      </c>
      <c r="AV239" s="10">
        <v>0</v>
      </c>
      <c r="AW239" s="30">
        <v>0</v>
      </c>
      <c r="AX239" s="10">
        <v>0</v>
      </c>
      <c r="AY239" s="10">
        <v>0</v>
      </c>
      <c r="BA239" s="7">
        <v>115500</v>
      </c>
      <c r="BB239" s="7">
        <v>75857281</v>
      </c>
      <c r="BC239" s="7">
        <v>90986469.887722939</v>
      </c>
      <c r="BD239" s="10">
        <v>15129188.887722939</v>
      </c>
      <c r="BE239" s="10">
        <v>15013688.887722939</v>
      </c>
      <c r="BF239" s="10">
        <v>0</v>
      </c>
      <c r="BG239" s="10">
        <v>243500</v>
      </c>
      <c r="BI239" s="7">
        <v>1711787</v>
      </c>
      <c r="BJ239" s="7">
        <v>51555354</v>
      </c>
      <c r="BK239" s="7">
        <v>891633</v>
      </c>
      <c r="BL239" s="7">
        <v>0</v>
      </c>
      <c r="BM239" s="7">
        <v>791558</v>
      </c>
      <c r="BN239" s="7">
        <v>6033265</v>
      </c>
      <c r="BO239" s="7">
        <v>250000</v>
      </c>
      <c r="BP239" s="7">
        <v>78910</v>
      </c>
      <c r="BQ239" s="55">
        <v>0</v>
      </c>
      <c r="BR239" s="7">
        <v>0</v>
      </c>
      <c r="BS239" s="7">
        <v>0</v>
      </c>
      <c r="BT239" s="7">
        <v>3570604</v>
      </c>
      <c r="BU239" s="7">
        <v>64883111</v>
      </c>
      <c r="BV239" s="31"/>
      <c r="BW239" s="7">
        <v>243500</v>
      </c>
      <c r="BX239" s="31"/>
      <c r="BY239" s="7">
        <v>243500</v>
      </c>
      <c r="BZ239" s="10">
        <v>64639611</v>
      </c>
      <c r="CB239" s="10">
        <v>342974</v>
      </c>
      <c r="CC239" s="10">
        <v>0</v>
      </c>
      <c r="CD239" s="10">
        <v>0</v>
      </c>
      <c r="CE239" s="31"/>
      <c r="CF239" s="10">
        <v>91430</v>
      </c>
      <c r="CG239" s="10">
        <v>1608444</v>
      </c>
      <c r="CH239" s="10">
        <v>4851128</v>
      </c>
      <c r="CI239" s="10">
        <v>13163246</v>
      </c>
      <c r="CJ239" s="10">
        <v>3959072</v>
      </c>
      <c r="CK239" s="10">
        <v>0</v>
      </c>
      <c r="CL239" s="10">
        <v>0</v>
      </c>
      <c r="CM239" s="10">
        <v>6315699</v>
      </c>
      <c r="CN239" s="10">
        <v>30331993</v>
      </c>
      <c r="CO239" s="31"/>
      <c r="CP239" s="31"/>
      <c r="CQ239" s="10">
        <v>248821.05745965458</v>
      </c>
      <c r="CR239" s="10">
        <v>248821.05745965458</v>
      </c>
      <c r="CS239" s="10">
        <v>30083171.942540344</v>
      </c>
      <c r="CT239" s="10">
        <v>94722782.942540348</v>
      </c>
      <c r="CU239" s="10">
        <v>79110405</v>
      </c>
      <c r="CV239" s="10">
        <v>0</v>
      </c>
      <c r="CW239" s="10">
        <v>79110405</v>
      </c>
      <c r="CX239" s="10">
        <v>0</v>
      </c>
      <c r="CY239" s="30">
        <v>0</v>
      </c>
      <c r="CZ239" s="10">
        <v>0</v>
      </c>
      <c r="DA239" s="10">
        <v>0</v>
      </c>
    </row>
    <row r="240" spans="1:105" s="6" customFormat="1" ht="13" x14ac:dyDescent="0.3">
      <c r="A240" s="27" t="s">
        <v>449</v>
      </c>
      <c r="B240" s="14">
        <v>0</v>
      </c>
      <c r="C240" s="28">
        <v>1</v>
      </c>
      <c r="D240" s="29">
        <v>44488</v>
      </c>
      <c r="E240" s="30" t="s">
        <v>292</v>
      </c>
      <c r="F240" s="56" t="s">
        <v>292</v>
      </c>
      <c r="G240" s="56" t="s">
        <v>292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55">
        <v>0</v>
      </c>
      <c r="Q240" s="7">
        <v>0</v>
      </c>
      <c r="R240" s="7">
        <v>0</v>
      </c>
      <c r="S240" s="7">
        <v>0</v>
      </c>
      <c r="T240" s="10">
        <v>0</v>
      </c>
      <c r="U240" s="31"/>
      <c r="V240" s="10">
        <v>0</v>
      </c>
      <c r="W240" s="31"/>
      <c r="X240" s="10">
        <v>0</v>
      </c>
      <c r="Y240" s="10">
        <v>0</v>
      </c>
      <c r="Z240" s="10">
        <v>0</v>
      </c>
      <c r="AA240" s="10">
        <v>0</v>
      </c>
      <c r="AB240" s="10">
        <v>0</v>
      </c>
      <c r="AC240" s="31"/>
      <c r="AD240" s="7">
        <v>0</v>
      </c>
      <c r="AE240" s="10">
        <v>0</v>
      </c>
      <c r="AF240" s="7">
        <v>0</v>
      </c>
      <c r="AG240" s="7">
        <v>0</v>
      </c>
      <c r="AH240" s="55">
        <v>0</v>
      </c>
      <c r="AI240" s="10">
        <v>0</v>
      </c>
      <c r="AJ240" s="7">
        <v>0</v>
      </c>
      <c r="AK240" s="7">
        <v>84148.45</v>
      </c>
      <c r="AL240" s="10">
        <v>84148.45</v>
      </c>
      <c r="AM240" s="31"/>
      <c r="AN240" s="31"/>
      <c r="AO240" s="7">
        <v>0</v>
      </c>
      <c r="AP240" s="10">
        <v>0</v>
      </c>
      <c r="AQ240" s="10">
        <v>84148.45</v>
      </c>
      <c r="AR240" s="10">
        <v>84148.45</v>
      </c>
      <c r="AS240" s="10">
        <v>58995</v>
      </c>
      <c r="AT240" s="10">
        <v>0</v>
      </c>
      <c r="AU240" s="10">
        <v>58995</v>
      </c>
      <c r="AV240" s="10">
        <v>0</v>
      </c>
      <c r="AW240" s="30">
        <v>0</v>
      </c>
      <c r="AX240" s="10">
        <v>0</v>
      </c>
      <c r="AY240" s="10">
        <v>0</v>
      </c>
      <c r="BA240" s="7">
        <v>0</v>
      </c>
      <c r="BB240" s="7">
        <v>49134.665999999997</v>
      </c>
      <c r="BC240" s="7">
        <v>63743</v>
      </c>
      <c r="BD240" s="10">
        <v>14608.334000000003</v>
      </c>
      <c r="BE240" s="10">
        <v>14608.334000000003</v>
      </c>
      <c r="BF240" s="10">
        <v>0</v>
      </c>
      <c r="BG240" s="10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0</v>
      </c>
      <c r="BO240" s="7">
        <v>0</v>
      </c>
      <c r="BP240" s="7">
        <v>0</v>
      </c>
      <c r="BQ240" s="55">
        <v>0</v>
      </c>
      <c r="BR240" s="7">
        <v>0</v>
      </c>
      <c r="BS240" s="7">
        <v>0</v>
      </c>
      <c r="BT240" s="7">
        <v>0</v>
      </c>
      <c r="BU240" s="7">
        <v>0</v>
      </c>
      <c r="BV240" s="31"/>
      <c r="BW240" s="7">
        <v>0</v>
      </c>
      <c r="BX240" s="31"/>
      <c r="BY240" s="7">
        <v>0</v>
      </c>
      <c r="BZ240" s="10">
        <v>0</v>
      </c>
      <c r="CB240" s="10">
        <v>0</v>
      </c>
      <c r="CC240" s="10">
        <v>0</v>
      </c>
      <c r="CD240" s="10">
        <v>0</v>
      </c>
      <c r="CE240" s="31"/>
      <c r="CF240" s="10">
        <v>0</v>
      </c>
      <c r="CG240" s="10">
        <v>0</v>
      </c>
      <c r="CH240" s="10">
        <v>0</v>
      </c>
      <c r="CI240" s="10">
        <v>0</v>
      </c>
      <c r="CJ240" s="10">
        <v>0</v>
      </c>
      <c r="CK240" s="10">
        <v>0</v>
      </c>
      <c r="CL240" s="10">
        <v>0</v>
      </c>
      <c r="CM240" s="10">
        <v>96395</v>
      </c>
      <c r="CN240" s="10">
        <v>96395</v>
      </c>
      <c r="CO240" s="31"/>
      <c r="CP240" s="31"/>
      <c r="CQ240" s="10">
        <v>0</v>
      </c>
      <c r="CR240" s="10">
        <v>0</v>
      </c>
      <c r="CS240" s="10">
        <v>96395</v>
      </c>
      <c r="CT240" s="10">
        <v>96395</v>
      </c>
      <c r="CU240" s="10">
        <v>75447</v>
      </c>
      <c r="CV240" s="10">
        <v>0</v>
      </c>
      <c r="CW240" s="10">
        <v>75447</v>
      </c>
      <c r="CX240" s="10">
        <v>0</v>
      </c>
      <c r="CY240" s="30">
        <v>0</v>
      </c>
      <c r="CZ240" s="10">
        <v>0</v>
      </c>
      <c r="DA240" s="10">
        <v>0</v>
      </c>
    </row>
    <row r="241" spans="1:105" s="6" customFormat="1" ht="13" x14ac:dyDescent="0.3">
      <c r="A241" s="27" t="s">
        <v>135</v>
      </c>
      <c r="B241" s="14">
        <v>1</v>
      </c>
      <c r="C241" s="28">
        <v>1</v>
      </c>
      <c r="D241" s="29">
        <v>44498</v>
      </c>
      <c r="E241" s="30">
        <v>1</v>
      </c>
      <c r="F241" s="56">
        <v>1</v>
      </c>
      <c r="G241" s="56">
        <v>1</v>
      </c>
      <c r="H241" s="7">
        <v>435020</v>
      </c>
      <c r="I241" s="7">
        <v>5075928</v>
      </c>
      <c r="J241" s="7">
        <v>162963</v>
      </c>
      <c r="K241" s="7">
        <v>2352</v>
      </c>
      <c r="L241" s="7">
        <v>21853</v>
      </c>
      <c r="M241" s="7">
        <v>876861</v>
      </c>
      <c r="N241" s="7">
        <v>45865</v>
      </c>
      <c r="O241" s="7">
        <v>0</v>
      </c>
      <c r="P241" s="55">
        <v>0</v>
      </c>
      <c r="Q241" s="7">
        <v>0</v>
      </c>
      <c r="R241" s="7">
        <v>0</v>
      </c>
      <c r="S241" s="7">
        <v>418003</v>
      </c>
      <c r="T241" s="10">
        <v>7038845</v>
      </c>
      <c r="U241" s="31"/>
      <c r="V241" s="10">
        <v>0</v>
      </c>
      <c r="W241" s="31"/>
      <c r="X241" s="10">
        <v>0</v>
      </c>
      <c r="Y241" s="10">
        <v>7038845</v>
      </c>
      <c r="Z241" s="10">
        <v>71828</v>
      </c>
      <c r="AA241" s="10">
        <v>0</v>
      </c>
      <c r="AB241" s="10">
        <v>0</v>
      </c>
      <c r="AC241" s="31"/>
      <c r="AD241" s="7">
        <v>0</v>
      </c>
      <c r="AE241" s="10">
        <v>49606</v>
      </c>
      <c r="AF241" s="7">
        <v>495340</v>
      </c>
      <c r="AG241" s="7">
        <v>1583280</v>
      </c>
      <c r="AH241" s="55">
        <v>307616</v>
      </c>
      <c r="AI241" s="10">
        <v>0</v>
      </c>
      <c r="AJ241" s="7">
        <v>0</v>
      </c>
      <c r="AK241" s="7">
        <v>743627</v>
      </c>
      <c r="AL241" s="10">
        <v>3251297</v>
      </c>
      <c r="AM241" s="31"/>
      <c r="AN241" s="31"/>
      <c r="AO241" s="7">
        <v>131584.84553141461</v>
      </c>
      <c r="AP241" s="10">
        <v>131584.84553141461</v>
      </c>
      <c r="AQ241" s="10">
        <v>3119712.1544685853</v>
      </c>
      <c r="AR241" s="10">
        <v>10158557.154468585</v>
      </c>
      <c r="AS241" s="10">
        <v>8355203</v>
      </c>
      <c r="AT241" s="10">
        <v>0</v>
      </c>
      <c r="AU241" s="10">
        <v>8355203</v>
      </c>
      <c r="AV241" s="10">
        <v>0</v>
      </c>
      <c r="AW241" s="30">
        <v>0</v>
      </c>
      <c r="AX241" s="10">
        <v>0</v>
      </c>
      <c r="AY241" s="10">
        <v>0</v>
      </c>
      <c r="BA241" s="7">
        <v>920</v>
      </c>
      <c r="BB241" s="7">
        <v>8055509</v>
      </c>
      <c r="BC241" s="7">
        <v>11824424.249998661</v>
      </c>
      <c r="BD241" s="10">
        <v>3768915.2499986608</v>
      </c>
      <c r="BE241" s="10">
        <v>3767995.2499986608</v>
      </c>
      <c r="BF241" s="10">
        <v>0</v>
      </c>
      <c r="BG241" s="10">
        <v>0</v>
      </c>
      <c r="BI241" s="7">
        <v>428089</v>
      </c>
      <c r="BJ241" s="7">
        <v>5533304</v>
      </c>
      <c r="BK241" s="7">
        <v>209225</v>
      </c>
      <c r="BL241" s="7">
        <v>0</v>
      </c>
      <c r="BM241" s="7">
        <v>21895</v>
      </c>
      <c r="BN241" s="7">
        <v>863940</v>
      </c>
      <c r="BO241" s="7">
        <v>0</v>
      </c>
      <c r="BP241" s="7">
        <v>0</v>
      </c>
      <c r="BQ241" s="55">
        <v>0</v>
      </c>
      <c r="BR241" s="7">
        <v>0</v>
      </c>
      <c r="BS241" s="7">
        <v>0</v>
      </c>
      <c r="BT241" s="7">
        <v>271809</v>
      </c>
      <c r="BU241" s="7">
        <v>7328262</v>
      </c>
      <c r="BV241" s="31"/>
      <c r="BW241" s="7">
        <v>174908</v>
      </c>
      <c r="BX241" s="31"/>
      <c r="BY241" s="7">
        <v>174908</v>
      </c>
      <c r="BZ241" s="10">
        <v>7153354</v>
      </c>
      <c r="CB241" s="10">
        <v>79939</v>
      </c>
      <c r="CC241" s="10">
        <v>0</v>
      </c>
      <c r="CD241" s="10">
        <v>0</v>
      </c>
      <c r="CE241" s="31"/>
      <c r="CF241" s="10">
        <v>0</v>
      </c>
      <c r="CG241" s="10">
        <v>58457</v>
      </c>
      <c r="CH241" s="10">
        <v>553478</v>
      </c>
      <c r="CI241" s="10">
        <v>1523068</v>
      </c>
      <c r="CJ241" s="10">
        <v>323306</v>
      </c>
      <c r="CK241" s="10">
        <v>0</v>
      </c>
      <c r="CL241" s="10">
        <v>0</v>
      </c>
      <c r="CM241" s="10">
        <v>772241</v>
      </c>
      <c r="CN241" s="10">
        <v>3310489</v>
      </c>
      <c r="CO241" s="31"/>
      <c r="CP241" s="31"/>
      <c r="CQ241" s="10">
        <v>115667.18176320859</v>
      </c>
      <c r="CR241" s="10">
        <v>115667.18176320859</v>
      </c>
      <c r="CS241" s="10">
        <v>3194821.8182367915</v>
      </c>
      <c r="CT241" s="10">
        <v>10348175.818236791</v>
      </c>
      <c r="CU241" s="10">
        <v>8221412</v>
      </c>
      <c r="CV241" s="10">
        <v>0</v>
      </c>
      <c r="CW241" s="10">
        <v>8221412</v>
      </c>
      <c r="CX241" s="10">
        <v>0</v>
      </c>
      <c r="CY241" s="30">
        <v>0</v>
      </c>
      <c r="CZ241" s="10">
        <v>0</v>
      </c>
      <c r="DA241" s="10">
        <v>0</v>
      </c>
    </row>
    <row r="242" spans="1:105" s="6" customFormat="1" ht="13" x14ac:dyDescent="0.3">
      <c r="A242" s="27" t="s">
        <v>136</v>
      </c>
      <c r="B242" s="14">
        <v>1</v>
      </c>
      <c r="C242" s="28">
        <v>1</v>
      </c>
      <c r="D242" s="29">
        <v>44508</v>
      </c>
      <c r="E242" s="30">
        <v>1</v>
      </c>
      <c r="F242" s="56">
        <v>1</v>
      </c>
      <c r="G242" s="56">
        <v>1</v>
      </c>
      <c r="H242" s="7">
        <v>2285773</v>
      </c>
      <c r="I242" s="7">
        <v>70809315</v>
      </c>
      <c r="J242" s="7">
        <v>1780130</v>
      </c>
      <c r="K242" s="7">
        <v>1558</v>
      </c>
      <c r="L242" s="7">
        <v>1948983</v>
      </c>
      <c r="M242" s="7">
        <v>9021422</v>
      </c>
      <c r="N242" s="7">
        <v>287716</v>
      </c>
      <c r="O242" s="7">
        <v>0</v>
      </c>
      <c r="P242" s="55">
        <v>0</v>
      </c>
      <c r="Q242" s="7">
        <v>36462</v>
      </c>
      <c r="R242" s="7">
        <v>0</v>
      </c>
      <c r="S242" s="7">
        <v>4885601</v>
      </c>
      <c r="T242" s="10">
        <v>91056960</v>
      </c>
      <c r="U242" s="31"/>
      <c r="V242" s="10">
        <v>0</v>
      </c>
      <c r="W242" s="31"/>
      <c r="X242" s="10">
        <v>0</v>
      </c>
      <c r="Y242" s="10">
        <v>91056960</v>
      </c>
      <c r="Z242" s="10">
        <v>2264842</v>
      </c>
      <c r="AA242" s="10">
        <v>0</v>
      </c>
      <c r="AB242" s="10">
        <v>0</v>
      </c>
      <c r="AC242" s="31"/>
      <c r="AD242" s="7">
        <v>0</v>
      </c>
      <c r="AE242" s="10">
        <v>196572</v>
      </c>
      <c r="AF242" s="7">
        <v>4163498</v>
      </c>
      <c r="AG242" s="7">
        <v>14733354</v>
      </c>
      <c r="AH242" s="55">
        <v>9960160</v>
      </c>
      <c r="AI242" s="10">
        <v>0</v>
      </c>
      <c r="AJ242" s="7">
        <v>0</v>
      </c>
      <c r="AK242" s="7">
        <v>8083200</v>
      </c>
      <c r="AL242" s="10">
        <v>39401626</v>
      </c>
      <c r="AM242" s="31"/>
      <c r="AN242" s="31"/>
      <c r="AO242" s="7">
        <v>59313.494508266347</v>
      </c>
      <c r="AP242" s="10">
        <v>59313.494508266347</v>
      </c>
      <c r="AQ242" s="10">
        <v>39342312.505491734</v>
      </c>
      <c r="AR242" s="10">
        <v>130399272.50549173</v>
      </c>
      <c r="AS242" s="10">
        <v>97972674</v>
      </c>
      <c r="AT242" s="10">
        <v>0</v>
      </c>
      <c r="AU242" s="10">
        <v>97972674</v>
      </c>
      <c r="AV242" s="10">
        <v>0</v>
      </c>
      <c r="AW242" s="30">
        <v>0</v>
      </c>
      <c r="AX242" s="10">
        <v>0</v>
      </c>
      <c r="AY242" s="10">
        <v>0</v>
      </c>
      <c r="BA242" s="7">
        <v>41872.339999999997</v>
      </c>
      <c r="BB242" s="7">
        <v>95053476</v>
      </c>
      <c r="BC242" s="7">
        <v>130154790.11488166</v>
      </c>
      <c r="BD242" s="10">
        <v>35101314.114881665</v>
      </c>
      <c r="BE242" s="10">
        <v>35059441.774881661</v>
      </c>
      <c r="BF242" s="10">
        <v>0</v>
      </c>
      <c r="BG242" s="10">
        <v>0</v>
      </c>
      <c r="BI242" s="7">
        <v>1840894</v>
      </c>
      <c r="BJ242" s="7">
        <v>74996845</v>
      </c>
      <c r="BK242" s="7">
        <v>1811012</v>
      </c>
      <c r="BL242" s="7">
        <v>1500</v>
      </c>
      <c r="BM242" s="7">
        <v>2136601</v>
      </c>
      <c r="BN242" s="7">
        <v>9175327</v>
      </c>
      <c r="BO242" s="7">
        <v>116000</v>
      </c>
      <c r="BP242" s="7">
        <v>0</v>
      </c>
      <c r="BQ242" s="55">
        <v>0</v>
      </c>
      <c r="BR242" s="7">
        <v>34800</v>
      </c>
      <c r="BS242" s="7">
        <v>0</v>
      </c>
      <c r="BT242" s="7">
        <v>4884557</v>
      </c>
      <c r="BU242" s="7">
        <v>94997536</v>
      </c>
      <c r="BV242" s="31"/>
      <c r="BW242" s="7">
        <v>0</v>
      </c>
      <c r="BX242" s="31"/>
      <c r="BY242" s="7">
        <v>0</v>
      </c>
      <c r="BZ242" s="10">
        <v>94997536</v>
      </c>
      <c r="CB242" s="10">
        <v>2375746</v>
      </c>
      <c r="CC242" s="10">
        <v>0</v>
      </c>
      <c r="CD242" s="10">
        <v>0</v>
      </c>
      <c r="CE242" s="31"/>
      <c r="CF242" s="10">
        <v>0</v>
      </c>
      <c r="CG242" s="10">
        <v>137147</v>
      </c>
      <c r="CH242" s="10">
        <v>4335173</v>
      </c>
      <c r="CI242" s="10">
        <v>15690001</v>
      </c>
      <c r="CJ242" s="10">
        <v>10004037</v>
      </c>
      <c r="CK242" s="10">
        <v>0</v>
      </c>
      <c r="CL242" s="10">
        <v>0</v>
      </c>
      <c r="CM242" s="10">
        <v>7778159</v>
      </c>
      <c r="CN242" s="10">
        <v>40320263</v>
      </c>
      <c r="CO242" s="31"/>
      <c r="CP242" s="31"/>
      <c r="CQ242" s="10">
        <v>51127.721972966137</v>
      </c>
      <c r="CR242" s="10">
        <v>51127.721972966137</v>
      </c>
      <c r="CS242" s="10">
        <v>40269135.278027035</v>
      </c>
      <c r="CT242" s="10">
        <v>135266671.27802703</v>
      </c>
      <c r="CU242" s="10">
        <v>101072080</v>
      </c>
      <c r="CV242" s="10">
        <v>0</v>
      </c>
      <c r="CW242" s="10">
        <v>101072080</v>
      </c>
      <c r="CX242" s="10">
        <v>0</v>
      </c>
      <c r="CY242" s="30">
        <v>0</v>
      </c>
      <c r="CZ242" s="10">
        <v>0</v>
      </c>
      <c r="DA242" s="10">
        <v>0</v>
      </c>
    </row>
    <row r="243" spans="1:105" s="6" customFormat="1" ht="13" x14ac:dyDescent="0.3">
      <c r="A243" s="27" t="s">
        <v>137</v>
      </c>
      <c r="B243" s="14">
        <v>1</v>
      </c>
      <c r="C243" s="28">
        <v>1</v>
      </c>
      <c r="D243" s="29">
        <v>44539</v>
      </c>
      <c r="E243" s="30">
        <v>1</v>
      </c>
      <c r="F243" s="56">
        <v>1</v>
      </c>
      <c r="G243" s="56">
        <v>1</v>
      </c>
      <c r="H243" s="7">
        <v>68280.859999999986</v>
      </c>
      <c r="I243" s="7">
        <v>2276603.25</v>
      </c>
      <c r="J243" s="7">
        <v>58653.17</v>
      </c>
      <c r="K243" s="7">
        <v>650</v>
      </c>
      <c r="L243" s="7">
        <v>0</v>
      </c>
      <c r="M243" s="7">
        <v>454032.28</v>
      </c>
      <c r="N243" s="7">
        <v>0</v>
      </c>
      <c r="O243" s="7">
        <v>0</v>
      </c>
      <c r="P243" s="55">
        <v>0</v>
      </c>
      <c r="Q243" s="7">
        <v>0</v>
      </c>
      <c r="R243" s="7">
        <v>0</v>
      </c>
      <c r="S243" s="7">
        <v>571006.18999999994</v>
      </c>
      <c r="T243" s="10">
        <v>3429225.7499999995</v>
      </c>
      <c r="U243" s="31"/>
      <c r="V243" s="10">
        <v>0</v>
      </c>
      <c r="W243" s="31"/>
      <c r="X243" s="10">
        <v>0</v>
      </c>
      <c r="Y243" s="10">
        <v>3429225.7499999995</v>
      </c>
      <c r="Z243" s="10">
        <v>82193</v>
      </c>
      <c r="AA243" s="10">
        <v>15524</v>
      </c>
      <c r="AB243" s="10">
        <v>0</v>
      </c>
      <c r="AC243" s="31"/>
      <c r="AD243" s="7">
        <v>12672.38</v>
      </c>
      <c r="AE243" s="10">
        <v>9350</v>
      </c>
      <c r="AF243" s="7">
        <v>52361.3</v>
      </c>
      <c r="AG243" s="7">
        <v>284562.95999999996</v>
      </c>
      <c r="AH243" s="55">
        <v>37121.64</v>
      </c>
      <c r="AI243" s="10">
        <v>0</v>
      </c>
      <c r="AJ243" s="7">
        <v>0</v>
      </c>
      <c r="AK243" s="7">
        <v>7117</v>
      </c>
      <c r="AL243" s="10">
        <v>500902.27999999997</v>
      </c>
      <c r="AM243" s="31"/>
      <c r="AN243" s="31"/>
      <c r="AO243" s="7">
        <v>0</v>
      </c>
      <c r="AP243" s="10">
        <v>0</v>
      </c>
      <c r="AQ243" s="10">
        <v>500902.27999999997</v>
      </c>
      <c r="AR243" s="10">
        <v>3930128.0299999993</v>
      </c>
      <c r="AS243" s="10">
        <v>2512902</v>
      </c>
      <c r="AT243" s="10">
        <v>0</v>
      </c>
      <c r="AU243" s="10">
        <v>2512902</v>
      </c>
      <c r="AV243" s="10">
        <v>0</v>
      </c>
      <c r="AW243" s="30">
        <v>0</v>
      </c>
      <c r="AX243" s="10">
        <v>0</v>
      </c>
      <c r="AY243" s="10">
        <v>0</v>
      </c>
      <c r="BA243" s="7">
        <v>31713.27</v>
      </c>
      <c r="BB243" s="7">
        <v>2405636</v>
      </c>
      <c r="BC243" s="7">
        <v>3797775.3328635804</v>
      </c>
      <c r="BD243" s="10">
        <v>1392139.3328635804</v>
      </c>
      <c r="BE243" s="10">
        <v>1360426.0628635804</v>
      </c>
      <c r="BF243" s="10">
        <v>0</v>
      </c>
      <c r="BG243" s="10">
        <v>0</v>
      </c>
      <c r="BI243" s="7">
        <v>75679</v>
      </c>
      <c r="BJ243" s="7">
        <v>2460230</v>
      </c>
      <c r="BK243" s="7">
        <v>64624</v>
      </c>
      <c r="BL243" s="7">
        <v>663</v>
      </c>
      <c r="BM243" s="7">
        <v>0</v>
      </c>
      <c r="BN243" s="7">
        <v>399630</v>
      </c>
      <c r="BO243" s="7">
        <v>0</v>
      </c>
      <c r="BP243" s="7">
        <v>0</v>
      </c>
      <c r="BQ243" s="55">
        <v>0</v>
      </c>
      <c r="BR243" s="7">
        <v>0</v>
      </c>
      <c r="BS243" s="7">
        <v>0</v>
      </c>
      <c r="BT243" s="7">
        <v>545297</v>
      </c>
      <c r="BU243" s="7">
        <v>3546123</v>
      </c>
      <c r="BV243" s="31"/>
      <c r="BW243" s="7">
        <v>0</v>
      </c>
      <c r="BX243" s="31"/>
      <c r="BY243" s="7">
        <v>0</v>
      </c>
      <c r="BZ243" s="10">
        <v>3546123</v>
      </c>
      <c r="CB243" s="10">
        <v>89320.62000000001</v>
      </c>
      <c r="CC243" s="10">
        <v>15786.2</v>
      </c>
      <c r="CD243" s="10">
        <v>0</v>
      </c>
      <c r="CE243" s="31"/>
      <c r="CF243" s="10">
        <v>14000</v>
      </c>
      <c r="CG243" s="10">
        <v>6780</v>
      </c>
      <c r="CH243" s="10">
        <v>56808</v>
      </c>
      <c r="CI243" s="10">
        <v>369023.36</v>
      </c>
      <c r="CJ243" s="10">
        <v>37121.64</v>
      </c>
      <c r="CK243" s="10">
        <v>0</v>
      </c>
      <c r="CL243" s="10">
        <v>0</v>
      </c>
      <c r="CM243" s="10">
        <v>42263</v>
      </c>
      <c r="CN243" s="10">
        <v>631102.81999999995</v>
      </c>
      <c r="CO243" s="31"/>
      <c r="CP243" s="31"/>
      <c r="CQ243" s="10">
        <v>0</v>
      </c>
      <c r="CR243" s="10">
        <v>0</v>
      </c>
      <c r="CS243" s="10">
        <v>631102.81999999995</v>
      </c>
      <c r="CT243" s="10">
        <v>4177225.82</v>
      </c>
      <c r="CU243" s="10">
        <v>2530868</v>
      </c>
      <c r="CV243" s="10">
        <v>0</v>
      </c>
      <c r="CW243" s="10">
        <v>2530868</v>
      </c>
      <c r="CX243" s="10">
        <v>0</v>
      </c>
      <c r="CY243" s="30">
        <v>0</v>
      </c>
      <c r="CZ243" s="10">
        <v>0</v>
      </c>
      <c r="DA243" s="10">
        <v>0</v>
      </c>
    </row>
    <row r="244" spans="1:105" s="6" customFormat="1" ht="13" x14ac:dyDescent="0.3">
      <c r="A244" s="27" t="s">
        <v>450</v>
      </c>
      <c r="B244" s="14">
        <v>0</v>
      </c>
      <c r="C244" s="28">
        <v>1</v>
      </c>
      <c r="D244" s="29">
        <v>44508</v>
      </c>
      <c r="E244" s="30" t="s">
        <v>292</v>
      </c>
      <c r="F244" s="56" t="s">
        <v>292</v>
      </c>
      <c r="G244" s="56" t="s">
        <v>292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55">
        <v>0</v>
      </c>
      <c r="Q244" s="7">
        <v>0</v>
      </c>
      <c r="R244" s="7">
        <v>0</v>
      </c>
      <c r="S244" s="7">
        <v>0</v>
      </c>
      <c r="T244" s="10">
        <v>0</v>
      </c>
      <c r="U244" s="31"/>
      <c r="V244" s="10">
        <v>0</v>
      </c>
      <c r="W244" s="31"/>
      <c r="X244" s="10">
        <v>0</v>
      </c>
      <c r="Y244" s="10">
        <v>0</v>
      </c>
      <c r="Z244" s="10">
        <v>0</v>
      </c>
      <c r="AA244" s="10">
        <v>0</v>
      </c>
      <c r="AB244" s="10">
        <v>0</v>
      </c>
      <c r="AC244" s="31"/>
      <c r="AD244" s="7">
        <v>0</v>
      </c>
      <c r="AE244" s="10">
        <v>0</v>
      </c>
      <c r="AF244" s="7">
        <v>0</v>
      </c>
      <c r="AG244" s="7">
        <v>0</v>
      </c>
      <c r="AH244" s="55">
        <v>0</v>
      </c>
      <c r="AI244" s="10">
        <v>0</v>
      </c>
      <c r="AJ244" s="7">
        <v>0</v>
      </c>
      <c r="AK244" s="7">
        <v>0</v>
      </c>
      <c r="AL244" s="10">
        <v>0</v>
      </c>
      <c r="AM244" s="31"/>
      <c r="AN244" s="31"/>
      <c r="AO244" s="7">
        <v>0</v>
      </c>
      <c r="AP244" s="10">
        <v>0</v>
      </c>
      <c r="AQ244" s="10">
        <v>0</v>
      </c>
      <c r="AR244" s="10">
        <v>0</v>
      </c>
      <c r="AS244" s="10">
        <v>0</v>
      </c>
      <c r="AT244" s="10">
        <v>0</v>
      </c>
      <c r="AU244" s="10">
        <v>0</v>
      </c>
      <c r="AV244" s="10">
        <v>0</v>
      </c>
      <c r="AW244" s="30">
        <v>0</v>
      </c>
      <c r="AX244" s="10">
        <v>0</v>
      </c>
      <c r="AY244" s="10">
        <v>0</v>
      </c>
      <c r="BA244" s="7">
        <v>0</v>
      </c>
      <c r="BB244" s="7">
        <v>0</v>
      </c>
      <c r="BC244" s="7">
        <v>0</v>
      </c>
      <c r="BD244" s="10">
        <v>0</v>
      </c>
      <c r="BE244" s="10">
        <v>0</v>
      </c>
      <c r="BF244" s="10">
        <v>0</v>
      </c>
      <c r="BG244" s="10">
        <v>0</v>
      </c>
      <c r="BI244" s="7">
        <v>0</v>
      </c>
      <c r="BJ244" s="7">
        <v>0</v>
      </c>
      <c r="BK244" s="7">
        <v>0</v>
      </c>
      <c r="BL244" s="7">
        <v>0</v>
      </c>
      <c r="BM244" s="7">
        <v>0</v>
      </c>
      <c r="BN244" s="7">
        <v>0</v>
      </c>
      <c r="BO244" s="7">
        <v>0</v>
      </c>
      <c r="BP244" s="7">
        <v>0</v>
      </c>
      <c r="BQ244" s="55">
        <v>0</v>
      </c>
      <c r="BR244" s="7">
        <v>0</v>
      </c>
      <c r="BS244" s="7">
        <v>0</v>
      </c>
      <c r="BT244" s="7">
        <v>0</v>
      </c>
      <c r="BU244" s="7">
        <v>0</v>
      </c>
      <c r="BV244" s="31"/>
      <c r="BW244" s="7">
        <v>0</v>
      </c>
      <c r="BX244" s="31"/>
      <c r="BY244" s="7">
        <v>0</v>
      </c>
      <c r="BZ244" s="10">
        <v>0</v>
      </c>
      <c r="CB244" s="10">
        <v>0</v>
      </c>
      <c r="CC244" s="10">
        <v>0</v>
      </c>
      <c r="CD244" s="10">
        <v>0</v>
      </c>
      <c r="CE244" s="31"/>
      <c r="CF244" s="10">
        <v>0</v>
      </c>
      <c r="CG244" s="10">
        <v>0</v>
      </c>
      <c r="CH244" s="10">
        <v>0</v>
      </c>
      <c r="CI244" s="10">
        <v>0</v>
      </c>
      <c r="CJ244" s="10">
        <v>0</v>
      </c>
      <c r="CK244" s="10">
        <v>0</v>
      </c>
      <c r="CL244" s="10">
        <v>0</v>
      </c>
      <c r="CM244" s="10">
        <v>0</v>
      </c>
      <c r="CN244" s="10">
        <v>0</v>
      </c>
      <c r="CO244" s="31"/>
      <c r="CP244" s="31"/>
      <c r="CQ244" s="10">
        <v>0</v>
      </c>
      <c r="CR244" s="10">
        <v>0</v>
      </c>
      <c r="CS244" s="10">
        <v>0</v>
      </c>
      <c r="CT244" s="10">
        <v>0</v>
      </c>
      <c r="CU244" s="10">
        <v>14967</v>
      </c>
      <c r="CV244" s="10">
        <v>0</v>
      </c>
      <c r="CW244" s="10">
        <v>14967</v>
      </c>
      <c r="CX244" s="10">
        <v>-14967</v>
      </c>
      <c r="CY244" s="30">
        <v>-1</v>
      </c>
      <c r="CZ244" s="10">
        <v>748.35</v>
      </c>
      <c r="DA244" s="10">
        <v>-14218.65</v>
      </c>
    </row>
    <row r="245" spans="1:105" s="6" customFormat="1" ht="13" x14ac:dyDescent="0.3">
      <c r="A245" s="27" t="s">
        <v>138</v>
      </c>
      <c r="B245" s="14">
        <v>1</v>
      </c>
      <c r="C245" s="28">
        <v>1</v>
      </c>
      <c r="D245" s="29">
        <v>44510</v>
      </c>
      <c r="E245" s="30">
        <v>1</v>
      </c>
      <c r="F245" s="56">
        <v>1</v>
      </c>
      <c r="G245" s="56">
        <v>1</v>
      </c>
      <c r="H245" s="7">
        <v>249450.14</v>
      </c>
      <c r="I245" s="7">
        <v>2763690.9899999998</v>
      </c>
      <c r="J245" s="7">
        <v>69346.64</v>
      </c>
      <c r="K245" s="7">
        <v>66776.170000000013</v>
      </c>
      <c r="L245" s="7">
        <v>2032.45</v>
      </c>
      <c r="M245" s="7">
        <v>408961.69</v>
      </c>
      <c r="N245" s="7">
        <v>5796.48</v>
      </c>
      <c r="O245" s="7">
        <v>0</v>
      </c>
      <c r="P245" s="55">
        <v>0</v>
      </c>
      <c r="Q245" s="7">
        <v>0</v>
      </c>
      <c r="R245" s="7">
        <v>0</v>
      </c>
      <c r="S245" s="7">
        <v>458038.9</v>
      </c>
      <c r="T245" s="10">
        <v>4024093.46</v>
      </c>
      <c r="U245" s="31"/>
      <c r="V245" s="10">
        <v>0</v>
      </c>
      <c r="W245" s="31"/>
      <c r="X245" s="10">
        <v>0</v>
      </c>
      <c r="Y245" s="10">
        <v>4024093.46</v>
      </c>
      <c r="Z245" s="10">
        <v>24820.580500000004</v>
      </c>
      <c r="AA245" s="10">
        <v>0</v>
      </c>
      <c r="AB245" s="10">
        <v>0</v>
      </c>
      <c r="AC245" s="31"/>
      <c r="AD245" s="7">
        <v>0</v>
      </c>
      <c r="AE245" s="10">
        <v>0</v>
      </c>
      <c r="AF245" s="7">
        <v>241948</v>
      </c>
      <c r="AG245" s="7">
        <v>678576</v>
      </c>
      <c r="AH245" s="55">
        <v>159209.70000000001</v>
      </c>
      <c r="AI245" s="10">
        <v>0</v>
      </c>
      <c r="AJ245" s="7">
        <v>0</v>
      </c>
      <c r="AK245" s="7">
        <v>287351</v>
      </c>
      <c r="AL245" s="10">
        <v>1391905.2804999999</v>
      </c>
      <c r="AM245" s="31"/>
      <c r="AN245" s="31"/>
      <c r="AO245" s="7">
        <v>42095</v>
      </c>
      <c r="AP245" s="10">
        <v>42095</v>
      </c>
      <c r="AQ245" s="10">
        <v>1349810.2804999999</v>
      </c>
      <c r="AR245" s="10">
        <v>5373903.7404999994</v>
      </c>
      <c r="AS245" s="10">
        <v>1361433</v>
      </c>
      <c r="AT245" s="10">
        <v>0</v>
      </c>
      <c r="AU245" s="10">
        <v>1361433</v>
      </c>
      <c r="AV245" s="10">
        <v>0</v>
      </c>
      <c r="AW245" s="30">
        <v>0</v>
      </c>
      <c r="AX245" s="10">
        <v>0</v>
      </c>
      <c r="AY245" s="10">
        <v>0</v>
      </c>
      <c r="BA245" s="7">
        <v>0</v>
      </c>
      <c r="BB245" s="7">
        <v>1434947</v>
      </c>
      <c r="BC245" s="7">
        <v>6232628.5445270324</v>
      </c>
      <c r="BD245" s="10">
        <v>4797681.5445270324</v>
      </c>
      <c r="BE245" s="10">
        <v>4797681.5445270324</v>
      </c>
      <c r="BF245" s="10">
        <v>0</v>
      </c>
      <c r="BG245" s="10">
        <v>0</v>
      </c>
      <c r="BI245" s="7">
        <v>515191</v>
      </c>
      <c r="BJ245" s="7">
        <v>3211198.72</v>
      </c>
      <c r="BK245" s="7">
        <v>78322</v>
      </c>
      <c r="BL245" s="7">
        <v>76775.320000000007</v>
      </c>
      <c r="BM245" s="7">
        <v>29800</v>
      </c>
      <c r="BN245" s="7">
        <v>430791.96</v>
      </c>
      <c r="BO245" s="7">
        <v>0</v>
      </c>
      <c r="BP245" s="7">
        <v>0</v>
      </c>
      <c r="BQ245" s="55">
        <v>0</v>
      </c>
      <c r="BR245" s="7">
        <v>0</v>
      </c>
      <c r="BS245" s="7">
        <v>0</v>
      </c>
      <c r="BT245" s="7">
        <v>680262</v>
      </c>
      <c r="BU245" s="7">
        <v>5022341</v>
      </c>
      <c r="BV245" s="31"/>
      <c r="BW245" s="7">
        <v>4000</v>
      </c>
      <c r="BX245" s="31"/>
      <c r="BY245" s="7">
        <v>4000</v>
      </c>
      <c r="BZ245" s="10">
        <v>5018341</v>
      </c>
      <c r="CB245" s="10">
        <v>24037</v>
      </c>
      <c r="CC245" s="10">
        <v>0</v>
      </c>
      <c r="CD245" s="10">
        <v>0</v>
      </c>
      <c r="CE245" s="31"/>
      <c r="CF245" s="10">
        <v>0</v>
      </c>
      <c r="CG245" s="10">
        <v>0</v>
      </c>
      <c r="CH245" s="10">
        <v>260909</v>
      </c>
      <c r="CI245" s="10">
        <v>712813</v>
      </c>
      <c r="CJ245" s="10">
        <v>204115</v>
      </c>
      <c r="CK245" s="10">
        <v>0</v>
      </c>
      <c r="CL245" s="10">
        <v>0</v>
      </c>
      <c r="CM245" s="10">
        <v>111829</v>
      </c>
      <c r="CN245" s="10">
        <v>1313703</v>
      </c>
      <c r="CO245" s="31"/>
      <c r="CP245" s="31"/>
      <c r="CQ245" s="10">
        <v>25257</v>
      </c>
      <c r="CR245" s="10">
        <v>25257</v>
      </c>
      <c r="CS245" s="10">
        <v>1288446</v>
      </c>
      <c r="CT245" s="10">
        <v>6306787</v>
      </c>
      <c r="CU245" s="10">
        <v>1413960</v>
      </c>
      <c r="CV245" s="10">
        <v>0</v>
      </c>
      <c r="CW245" s="10">
        <v>1413960</v>
      </c>
      <c r="CX245" s="10">
        <v>0</v>
      </c>
      <c r="CY245" s="30">
        <v>0</v>
      </c>
      <c r="CZ245" s="10">
        <v>0</v>
      </c>
      <c r="DA245" s="10">
        <v>0</v>
      </c>
    </row>
    <row r="246" spans="1:105" s="6" customFormat="1" ht="13" x14ac:dyDescent="0.3">
      <c r="A246" s="27" t="s">
        <v>139</v>
      </c>
      <c r="B246" s="14">
        <v>1</v>
      </c>
      <c r="C246" s="28">
        <v>1</v>
      </c>
      <c r="D246" s="29">
        <v>44522</v>
      </c>
      <c r="E246" s="30">
        <v>1</v>
      </c>
      <c r="F246" s="56">
        <v>1</v>
      </c>
      <c r="G246" s="56">
        <v>1</v>
      </c>
      <c r="H246" s="7">
        <v>1658769.04</v>
      </c>
      <c r="I246" s="7">
        <v>83177072.579999983</v>
      </c>
      <c r="J246" s="7">
        <v>2042796.9200000002</v>
      </c>
      <c r="K246" s="7">
        <v>185787.4</v>
      </c>
      <c r="L246" s="7">
        <v>1455211.89</v>
      </c>
      <c r="M246" s="7">
        <v>5420771.5999999996</v>
      </c>
      <c r="N246" s="7">
        <v>259432.87</v>
      </c>
      <c r="O246" s="7">
        <v>0</v>
      </c>
      <c r="P246" s="55">
        <v>0</v>
      </c>
      <c r="Q246" s="7">
        <v>0</v>
      </c>
      <c r="R246" s="7">
        <v>0</v>
      </c>
      <c r="S246" s="7">
        <v>10819608.189999999</v>
      </c>
      <c r="T246" s="10">
        <v>105019450.48999999</v>
      </c>
      <c r="U246" s="31"/>
      <c r="V246" s="10">
        <v>0</v>
      </c>
      <c r="W246" s="31"/>
      <c r="X246" s="10">
        <v>0</v>
      </c>
      <c r="Y246" s="10">
        <v>105019450.48999999</v>
      </c>
      <c r="Z246" s="10">
        <v>1817883</v>
      </c>
      <c r="AA246" s="10">
        <v>0</v>
      </c>
      <c r="AB246" s="10">
        <v>0</v>
      </c>
      <c r="AC246" s="31"/>
      <c r="AD246" s="7">
        <v>755697</v>
      </c>
      <c r="AE246" s="10">
        <v>5178477</v>
      </c>
      <c r="AF246" s="7">
        <v>5631996</v>
      </c>
      <c r="AG246" s="7">
        <v>26227981</v>
      </c>
      <c r="AH246" s="55">
        <v>9991612</v>
      </c>
      <c r="AI246" s="10">
        <v>0</v>
      </c>
      <c r="AJ246" s="7">
        <v>0</v>
      </c>
      <c r="AK246" s="7">
        <v>1181064</v>
      </c>
      <c r="AL246" s="10">
        <v>50784710</v>
      </c>
      <c r="AM246" s="31"/>
      <c r="AN246" s="31"/>
      <c r="AO246" s="7">
        <v>236459.9439022218</v>
      </c>
      <c r="AP246" s="10">
        <v>236459.9439022218</v>
      </c>
      <c r="AQ246" s="10">
        <v>50548250.056097776</v>
      </c>
      <c r="AR246" s="10">
        <v>155567700.54609776</v>
      </c>
      <c r="AS246" s="10">
        <v>130237708</v>
      </c>
      <c r="AT246" s="10">
        <v>0</v>
      </c>
      <c r="AU246" s="10">
        <v>130237708</v>
      </c>
      <c r="AV246" s="10">
        <v>0</v>
      </c>
      <c r="AW246" s="30">
        <v>0</v>
      </c>
      <c r="AX246" s="10">
        <v>0</v>
      </c>
      <c r="AY246" s="10">
        <v>0</v>
      </c>
      <c r="BA246" s="7">
        <v>0</v>
      </c>
      <c r="BB246" s="7">
        <v>124373914</v>
      </c>
      <c r="BC246" s="7">
        <v>151608023.97899941</v>
      </c>
      <c r="BD246" s="10">
        <v>27234109.978999406</v>
      </c>
      <c r="BE246" s="10">
        <v>27234109.978999406</v>
      </c>
      <c r="BF246" s="10">
        <v>0</v>
      </c>
      <c r="BG246" s="10">
        <v>0</v>
      </c>
      <c r="BI246" s="7">
        <v>1842196</v>
      </c>
      <c r="BJ246" s="7">
        <v>80122210</v>
      </c>
      <c r="BK246" s="7">
        <v>9375666</v>
      </c>
      <c r="BL246" s="7">
        <v>236434</v>
      </c>
      <c r="BM246" s="7">
        <v>1017347</v>
      </c>
      <c r="BN246" s="7">
        <v>6129563</v>
      </c>
      <c r="BO246" s="7">
        <v>0</v>
      </c>
      <c r="BP246" s="7">
        <v>0</v>
      </c>
      <c r="BQ246" s="55">
        <v>0</v>
      </c>
      <c r="BR246" s="7">
        <v>0</v>
      </c>
      <c r="BS246" s="7">
        <v>0</v>
      </c>
      <c r="BT246" s="7">
        <v>10756492</v>
      </c>
      <c r="BU246" s="7">
        <v>109479908</v>
      </c>
      <c r="BV246" s="31"/>
      <c r="BW246" s="7">
        <v>400000</v>
      </c>
      <c r="BX246" s="31"/>
      <c r="BY246" s="7">
        <v>400000</v>
      </c>
      <c r="BZ246" s="10">
        <v>109079908</v>
      </c>
      <c r="CB246" s="10">
        <v>2021826</v>
      </c>
      <c r="CC246" s="10">
        <v>0</v>
      </c>
      <c r="CD246" s="10">
        <v>0</v>
      </c>
      <c r="CE246" s="31"/>
      <c r="CF246" s="10">
        <v>755697</v>
      </c>
      <c r="CG246" s="10">
        <v>5238161</v>
      </c>
      <c r="CH246" s="10">
        <v>5631996</v>
      </c>
      <c r="CI246" s="10">
        <v>28351394</v>
      </c>
      <c r="CJ246" s="10">
        <v>10800531</v>
      </c>
      <c r="CK246" s="10">
        <v>0</v>
      </c>
      <c r="CL246" s="10">
        <v>0</v>
      </c>
      <c r="CM246" s="10">
        <v>993576</v>
      </c>
      <c r="CN246" s="10">
        <v>53793181</v>
      </c>
      <c r="CO246" s="31"/>
      <c r="CP246" s="31"/>
      <c r="CQ246" s="10">
        <v>142214.96851149769</v>
      </c>
      <c r="CR246" s="10">
        <v>142214.96851149769</v>
      </c>
      <c r="CS246" s="10">
        <v>53650966.031488501</v>
      </c>
      <c r="CT246" s="10">
        <v>162730874.03148851</v>
      </c>
      <c r="CU246" s="10">
        <v>138467853</v>
      </c>
      <c r="CV246" s="10">
        <v>0</v>
      </c>
      <c r="CW246" s="10">
        <v>138467853</v>
      </c>
      <c r="CX246" s="10">
        <v>0</v>
      </c>
      <c r="CY246" s="30">
        <v>0</v>
      </c>
      <c r="CZ246" s="10">
        <v>0</v>
      </c>
      <c r="DA246" s="10">
        <v>0</v>
      </c>
    </row>
    <row r="247" spans="1:105" s="6" customFormat="1" ht="13" x14ac:dyDescent="0.3">
      <c r="A247" s="27" t="s">
        <v>318</v>
      </c>
      <c r="B247" s="14">
        <v>1</v>
      </c>
      <c r="C247" s="28">
        <v>1</v>
      </c>
      <c r="D247" s="29">
        <v>44495</v>
      </c>
      <c r="E247" s="30">
        <v>1</v>
      </c>
      <c r="F247" s="56">
        <v>1</v>
      </c>
      <c r="G247" s="56">
        <v>1</v>
      </c>
      <c r="H247" s="7">
        <v>1733404.9700000002</v>
      </c>
      <c r="I247" s="7">
        <v>29681898.18</v>
      </c>
      <c r="J247" s="7">
        <v>570499.37</v>
      </c>
      <c r="K247" s="7">
        <v>0</v>
      </c>
      <c r="L247" s="7">
        <v>554377.71</v>
      </c>
      <c r="M247" s="7">
        <v>2868191.9900000007</v>
      </c>
      <c r="N247" s="7">
        <v>0</v>
      </c>
      <c r="O247" s="7">
        <v>0</v>
      </c>
      <c r="P247" s="55">
        <v>0</v>
      </c>
      <c r="Q247" s="7">
        <v>0</v>
      </c>
      <c r="R247" s="7">
        <v>0</v>
      </c>
      <c r="S247" s="7">
        <v>3791702.1499999994</v>
      </c>
      <c r="T247" s="10">
        <v>39200074.369999997</v>
      </c>
      <c r="U247" s="31"/>
      <c r="V247" s="10">
        <v>130000</v>
      </c>
      <c r="W247" s="31"/>
      <c r="X247" s="10">
        <v>130000</v>
      </c>
      <c r="Y247" s="10">
        <v>39070074.369999997</v>
      </c>
      <c r="Z247" s="10">
        <v>262730</v>
      </c>
      <c r="AA247" s="10">
        <v>0</v>
      </c>
      <c r="AB247" s="10">
        <v>0</v>
      </c>
      <c r="AC247" s="31"/>
      <c r="AD247" s="7">
        <v>0</v>
      </c>
      <c r="AE247" s="10">
        <v>21200</v>
      </c>
      <c r="AF247" s="7">
        <v>2204415</v>
      </c>
      <c r="AG247" s="7">
        <v>7478117</v>
      </c>
      <c r="AH247" s="55">
        <v>128719.11</v>
      </c>
      <c r="AI247" s="10">
        <v>0</v>
      </c>
      <c r="AJ247" s="7">
        <v>0</v>
      </c>
      <c r="AK247" s="7">
        <v>5834857</v>
      </c>
      <c r="AL247" s="10">
        <v>15930038.109999999</v>
      </c>
      <c r="AM247" s="31"/>
      <c r="AN247" s="31"/>
      <c r="AO247" s="7">
        <v>20094</v>
      </c>
      <c r="AP247" s="10">
        <v>20094</v>
      </c>
      <c r="AQ247" s="10">
        <v>15909944.109999999</v>
      </c>
      <c r="AR247" s="10">
        <v>54980018.479999997</v>
      </c>
      <c r="AS247" s="10">
        <v>42477362</v>
      </c>
      <c r="AT247" s="10">
        <v>0</v>
      </c>
      <c r="AU247" s="10">
        <v>42477362</v>
      </c>
      <c r="AV247" s="10">
        <v>0</v>
      </c>
      <c r="AW247" s="30">
        <v>0</v>
      </c>
      <c r="AX247" s="10">
        <v>0</v>
      </c>
      <c r="AY247" s="10">
        <v>0</v>
      </c>
      <c r="BA247" s="7">
        <v>24241.42</v>
      </c>
      <c r="BB247" s="7">
        <v>41045166</v>
      </c>
      <c r="BC247" s="7">
        <v>57175068.524624981</v>
      </c>
      <c r="BD247" s="10">
        <v>16129902.524624981</v>
      </c>
      <c r="BE247" s="10">
        <v>16105661.104624981</v>
      </c>
      <c r="BF247" s="10">
        <v>0</v>
      </c>
      <c r="BG247" s="10">
        <v>130000</v>
      </c>
      <c r="BI247" s="7">
        <v>3046115</v>
      </c>
      <c r="BJ247" s="7">
        <v>31750024</v>
      </c>
      <c r="BK247" s="7">
        <v>851450</v>
      </c>
      <c r="BL247" s="7">
        <v>15450</v>
      </c>
      <c r="BM247" s="7">
        <v>719100</v>
      </c>
      <c r="BN247" s="7">
        <v>3546081</v>
      </c>
      <c r="BO247" s="7">
        <v>0</v>
      </c>
      <c r="BP247" s="7">
        <v>3090</v>
      </c>
      <c r="BQ247" s="55">
        <v>0</v>
      </c>
      <c r="BR247" s="7">
        <v>206</v>
      </c>
      <c r="BS247" s="7">
        <v>0</v>
      </c>
      <c r="BT247" s="7">
        <v>2036050</v>
      </c>
      <c r="BU247" s="7">
        <v>41967566</v>
      </c>
      <c r="BV247" s="31"/>
      <c r="BW247" s="7">
        <v>216000</v>
      </c>
      <c r="BX247" s="31"/>
      <c r="BY247" s="7">
        <v>216000</v>
      </c>
      <c r="BZ247" s="10">
        <v>41751566</v>
      </c>
      <c r="CB247" s="10">
        <v>289177</v>
      </c>
      <c r="CC247" s="10">
        <v>0</v>
      </c>
      <c r="CD247" s="10">
        <v>0</v>
      </c>
      <c r="CE247" s="31"/>
      <c r="CF247" s="10">
        <v>6200</v>
      </c>
      <c r="CG247" s="10">
        <v>108000</v>
      </c>
      <c r="CH247" s="10">
        <v>2322859</v>
      </c>
      <c r="CI247" s="10">
        <v>8269774</v>
      </c>
      <c r="CJ247" s="10">
        <v>184800</v>
      </c>
      <c r="CK247" s="10">
        <v>0</v>
      </c>
      <c r="CL247" s="10">
        <v>0</v>
      </c>
      <c r="CM247" s="10">
        <v>6055630</v>
      </c>
      <c r="CN247" s="10">
        <v>17236440</v>
      </c>
      <c r="CO247" s="31"/>
      <c r="CP247" s="31"/>
      <c r="CQ247" s="10">
        <v>169284.4</v>
      </c>
      <c r="CR247" s="10">
        <v>169284.4</v>
      </c>
      <c r="CS247" s="10">
        <v>17067155.600000001</v>
      </c>
      <c r="CT247" s="10">
        <v>58818721.600000001</v>
      </c>
      <c r="CU247" s="10">
        <v>44773911</v>
      </c>
      <c r="CV247" s="10">
        <v>0</v>
      </c>
      <c r="CW247" s="10">
        <v>44773911</v>
      </c>
      <c r="CX247" s="10">
        <v>0</v>
      </c>
      <c r="CY247" s="30">
        <v>0</v>
      </c>
      <c r="CZ247" s="10">
        <v>0</v>
      </c>
      <c r="DA247" s="10">
        <v>0</v>
      </c>
    </row>
    <row r="248" spans="1:105" s="6" customFormat="1" ht="13" x14ac:dyDescent="0.3">
      <c r="A248" s="27" t="s">
        <v>451</v>
      </c>
      <c r="B248" s="14">
        <v>0</v>
      </c>
      <c r="C248" s="28">
        <v>1</v>
      </c>
      <c r="D248" s="29">
        <v>44456</v>
      </c>
      <c r="E248" s="30" t="s">
        <v>292</v>
      </c>
      <c r="F248" s="56" t="s">
        <v>292</v>
      </c>
      <c r="G248" s="56" t="s">
        <v>292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55">
        <v>0</v>
      </c>
      <c r="Q248" s="7">
        <v>0</v>
      </c>
      <c r="R248" s="7">
        <v>0</v>
      </c>
      <c r="S248" s="7">
        <v>0</v>
      </c>
      <c r="T248" s="10">
        <v>0</v>
      </c>
      <c r="U248" s="31"/>
      <c r="V248" s="10">
        <v>0</v>
      </c>
      <c r="W248" s="31"/>
      <c r="X248" s="10">
        <v>0</v>
      </c>
      <c r="Y248" s="10">
        <v>0</v>
      </c>
      <c r="Z248" s="10">
        <v>0</v>
      </c>
      <c r="AA248" s="10">
        <v>0</v>
      </c>
      <c r="AB248" s="10">
        <v>0</v>
      </c>
      <c r="AC248" s="31"/>
      <c r="AD248" s="7">
        <v>0</v>
      </c>
      <c r="AE248" s="10">
        <v>0</v>
      </c>
      <c r="AF248" s="7">
        <v>0</v>
      </c>
      <c r="AG248" s="7">
        <v>0</v>
      </c>
      <c r="AH248" s="55">
        <v>0</v>
      </c>
      <c r="AI248" s="10">
        <v>0</v>
      </c>
      <c r="AJ248" s="7">
        <v>0</v>
      </c>
      <c r="AK248" s="7">
        <v>0</v>
      </c>
      <c r="AL248" s="10">
        <v>0</v>
      </c>
      <c r="AM248" s="31"/>
      <c r="AN248" s="31"/>
      <c r="AO248" s="7">
        <v>0</v>
      </c>
      <c r="AP248" s="10">
        <v>0</v>
      </c>
      <c r="AQ248" s="10">
        <v>0</v>
      </c>
      <c r="AR248" s="10">
        <v>0</v>
      </c>
      <c r="AS248" s="10">
        <v>0</v>
      </c>
      <c r="AT248" s="10">
        <v>0</v>
      </c>
      <c r="AU248" s="10">
        <v>0</v>
      </c>
      <c r="AV248" s="10">
        <v>0</v>
      </c>
      <c r="AW248" s="30">
        <v>0</v>
      </c>
      <c r="AX248" s="10">
        <v>0</v>
      </c>
      <c r="AY248" s="10">
        <v>0</v>
      </c>
      <c r="BA248" s="7">
        <v>0</v>
      </c>
      <c r="BB248" s="7">
        <v>0</v>
      </c>
      <c r="BC248" s="7">
        <v>0</v>
      </c>
      <c r="BD248" s="10">
        <v>0</v>
      </c>
      <c r="BE248" s="10">
        <v>0</v>
      </c>
      <c r="BF248" s="10">
        <v>0</v>
      </c>
      <c r="BG248" s="10">
        <v>0</v>
      </c>
      <c r="BI248" s="7">
        <v>0</v>
      </c>
      <c r="BJ248" s="7">
        <v>0</v>
      </c>
      <c r="BK248" s="7">
        <v>0</v>
      </c>
      <c r="BL248" s="7">
        <v>0</v>
      </c>
      <c r="BM248" s="7">
        <v>0</v>
      </c>
      <c r="BN248" s="7">
        <v>0</v>
      </c>
      <c r="BO248" s="7">
        <v>0</v>
      </c>
      <c r="BP248" s="7">
        <v>0</v>
      </c>
      <c r="BQ248" s="55">
        <v>0</v>
      </c>
      <c r="BR248" s="7">
        <v>0</v>
      </c>
      <c r="BS248" s="7">
        <v>0</v>
      </c>
      <c r="BT248" s="7">
        <v>0</v>
      </c>
      <c r="BU248" s="7">
        <v>0</v>
      </c>
      <c r="BV248" s="31"/>
      <c r="BW248" s="7">
        <v>0</v>
      </c>
      <c r="BX248" s="31"/>
      <c r="BY248" s="7">
        <v>0</v>
      </c>
      <c r="BZ248" s="10">
        <v>0</v>
      </c>
      <c r="CB248" s="10">
        <v>0</v>
      </c>
      <c r="CC248" s="10">
        <v>0</v>
      </c>
      <c r="CD248" s="10">
        <v>0</v>
      </c>
      <c r="CE248" s="31"/>
      <c r="CF248" s="10">
        <v>0</v>
      </c>
      <c r="CG248" s="10">
        <v>0</v>
      </c>
      <c r="CH248" s="10">
        <v>0</v>
      </c>
      <c r="CI248" s="10">
        <v>0</v>
      </c>
      <c r="CJ248" s="10">
        <v>0</v>
      </c>
      <c r="CK248" s="10">
        <v>0</v>
      </c>
      <c r="CL248" s="10">
        <v>0</v>
      </c>
      <c r="CM248" s="10">
        <v>0</v>
      </c>
      <c r="CN248" s="10">
        <v>0</v>
      </c>
      <c r="CO248" s="31"/>
      <c r="CP248" s="31"/>
      <c r="CQ248" s="10">
        <v>0</v>
      </c>
      <c r="CR248" s="10">
        <v>0</v>
      </c>
      <c r="CS248" s="10">
        <v>0</v>
      </c>
      <c r="CT248" s="10">
        <v>0</v>
      </c>
      <c r="CU248" s="10">
        <v>0</v>
      </c>
      <c r="CV248" s="10">
        <v>0</v>
      </c>
      <c r="CW248" s="10">
        <v>0</v>
      </c>
      <c r="CX248" s="10">
        <v>0</v>
      </c>
      <c r="CY248" s="30">
        <v>0</v>
      </c>
      <c r="CZ248" s="10">
        <v>0</v>
      </c>
      <c r="DA248" s="10">
        <v>0</v>
      </c>
    </row>
    <row r="249" spans="1:105" s="6" customFormat="1" ht="13" x14ac:dyDescent="0.3">
      <c r="A249" s="27" t="s">
        <v>140</v>
      </c>
      <c r="B249" s="14">
        <v>1</v>
      </c>
      <c r="C249" s="28">
        <v>1</v>
      </c>
      <c r="D249" s="29">
        <v>44486</v>
      </c>
      <c r="E249" s="30">
        <v>0.99994577812386098</v>
      </c>
      <c r="F249" s="56">
        <v>1</v>
      </c>
      <c r="G249" s="56">
        <v>1</v>
      </c>
      <c r="H249" s="7">
        <v>1207925.4911656061</v>
      </c>
      <c r="I249" s="7">
        <v>38722148</v>
      </c>
      <c r="J249" s="7">
        <v>631237</v>
      </c>
      <c r="K249" s="7">
        <v>0</v>
      </c>
      <c r="L249" s="7">
        <v>616001</v>
      </c>
      <c r="M249" s="7">
        <v>4699210.1861908501</v>
      </c>
      <c r="N249" s="7">
        <v>131267.88202320985</v>
      </c>
      <c r="O249" s="7">
        <v>0</v>
      </c>
      <c r="P249" s="55">
        <v>0</v>
      </c>
      <c r="Q249" s="7">
        <v>0</v>
      </c>
      <c r="R249" s="7">
        <v>0</v>
      </c>
      <c r="S249" s="7">
        <v>2664331</v>
      </c>
      <c r="T249" s="10">
        <v>48672120.559379667</v>
      </c>
      <c r="U249" s="31"/>
      <c r="V249" s="10">
        <v>0</v>
      </c>
      <c r="W249" s="31"/>
      <c r="X249" s="10">
        <v>0</v>
      </c>
      <c r="Y249" s="10">
        <v>48672120.559379667</v>
      </c>
      <c r="Z249" s="10">
        <v>578118</v>
      </c>
      <c r="AA249" s="10">
        <v>0</v>
      </c>
      <c r="AB249" s="10">
        <v>0</v>
      </c>
      <c r="AC249" s="31"/>
      <c r="AD249" s="7">
        <v>0</v>
      </c>
      <c r="AE249" s="10">
        <v>2935798</v>
      </c>
      <c r="AF249" s="7">
        <v>566277.29371776746</v>
      </c>
      <c r="AG249" s="7">
        <v>6018956.623182728</v>
      </c>
      <c r="AH249" s="55">
        <v>2189103.2962758751</v>
      </c>
      <c r="AI249" s="10">
        <v>0</v>
      </c>
      <c r="AJ249" s="7">
        <v>0</v>
      </c>
      <c r="AK249" s="7">
        <v>137137</v>
      </c>
      <c r="AL249" s="10">
        <v>12425390.21317637</v>
      </c>
      <c r="AM249" s="31"/>
      <c r="AN249" s="31"/>
      <c r="AO249" s="7">
        <v>21393</v>
      </c>
      <c r="AP249" s="10">
        <v>21393</v>
      </c>
      <c r="AQ249" s="10">
        <v>12403997.21317637</v>
      </c>
      <c r="AR249" s="10">
        <v>61076117.772556037</v>
      </c>
      <c r="AS249" s="10">
        <v>45888144</v>
      </c>
      <c r="AT249" s="10">
        <v>0</v>
      </c>
      <c r="AU249" s="10">
        <v>45888144</v>
      </c>
      <c r="AV249" s="10">
        <v>0</v>
      </c>
      <c r="AW249" s="30">
        <v>0</v>
      </c>
      <c r="AX249" s="10">
        <v>0</v>
      </c>
      <c r="AY249" s="10">
        <v>0</v>
      </c>
      <c r="BA249" s="7">
        <v>50791</v>
      </c>
      <c r="BB249" s="7">
        <v>45741824</v>
      </c>
      <c r="BC249" s="7">
        <v>59298344.278786927</v>
      </c>
      <c r="BD249" s="10">
        <v>13556520.278786927</v>
      </c>
      <c r="BE249" s="10">
        <v>13505729.278786927</v>
      </c>
      <c r="BF249" s="10">
        <v>0</v>
      </c>
      <c r="BG249" s="10">
        <v>0</v>
      </c>
      <c r="BI249" s="7">
        <v>1248967</v>
      </c>
      <c r="BJ249" s="7">
        <v>39050491</v>
      </c>
      <c r="BK249" s="7">
        <v>714385</v>
      </c>
      <c r="BL249" s="7">
        <v>0</v>
      </c>
      <c r="BM249" s="7">
        <v>863661</v>
      </c>
      <c r="BN249" s="7">
        <v>2194644</v>
      </c>
      <c r="BO249" s="7">
        <v>68100</v>
      </c>
      <c r="BP249" s="7">
        <v>0</v>
      </c>
      <c r="BQ249" s="55">
        <v>0</v>
      </c>
      <c r="BR249" s="7">
        <v>0</v>
      </c>
      <c r="BS249" s="7">
        <v>0</v>
      </c>
      <c r="BT249" s="7">
        <v>4038150</v>
      </c>
      <c r="BU249" s="7">
        <v>48178398</v>
      </c>
      <c r="BV249" s="31"/>
      <c r="BW249" s="7">
        <v>0</v>
      </c>
      <c r="BX249" s="31"/>
      <c r="BY249" s="7">
        <v>0</v>
      </c>
      <c r="BZ249" s="10">
        <v>48178398</v>
      </c>
      <c r="CB249" s="10">
        <v>570544</v>
      </c>
      <c r="CC249" s="10">
        <v>0</v>
      </c>
      <c r="CD249" s="10">
        <v>0</v>
      </c>
      <c r="CE249" s="31"/>
      <c r="CF249" s="10">
        <v>0</v>
      </c>
      <c r="CG249" s="10">
        <v>2060251</v>
      </c>
      <c r="CH249" s="10">
        <v>594492</v>
      </c>
      <c r="CI249" s="10">
        <v>6991739</v>
      </c>
      <c r="CJ249" s="10">
        <v>2189222</v>
      </c>
      <c r="CK249" s="10">
        <v>0</v>
      </c>
      <c r="CL249" s="10">
        <v>0</v>
      </c>
      <c r="CM249" s="10">
        <v>139104</v>
      </c>
      <c r="CN249" s="10">
        <v>12545352</v>
      </c>
      <c r="CO249" s="31"/>
      <c r="CP249" s="31"/>
      <c r="CQ249" s="10">
        <v>12835.8</v>
      </c>
      <c r="CR249" s="10">
        <v>12835.8</v>
      </c>
      <c r="CS249" s="10">
        <v>12532516.199999999</v>
      </c>
      <c r="CT249" s="10">
        <v>60710914.200000003</v>
      </c>
      <c r="CU249" s="10">
        <v>45825918</v>
      </c>
      <c r="CV249" s="10">
        <v>0</v>
      </c>
      <c r="CW249" s="10">
        <v>45825918</v>
      </c>
      <c r="CX249" s="10">
        <v>0</v>
      </c>
      <c r="CY249" s="30">
        <v>0</v>
      </c>
      <c r="CZ249" s="10">
        <v>0</v>
      </c>
      <c r="DA249" s="10">
        <v>0</v>
      </c>
    </row>
    <row r="250" spans="1:105" s="6" customFormat="1" ht="13" x14ac:dyDescent="0.3">
      <c r="A250" s="27" t="s">
        <v>452</v>
      </c>
      <c r="B250" s="14">
        <v>0</v>
      </c>
      <c r="C250" s="28">
        <v>1</v>
      </c>
      <c r="D250" s="29">
        <v>44473</v>
      </c>
      <c r="E250" s="30" t="s">
        <v>292</v>
      </c>
      <c r="F250" s="56" t="s">
        <v>292</v>
      </c>
      <c r="G250" s="56" t="s">
        <v>292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55">
        <v>0</v>
      </c>
      <c r="Q250" s="7">
        <v>0</v>
      </c>
      <c r="R250" s="7">
        <v>0</v>
      </c>
      <c r="S250" s="7">
        <v>0</v>
      </c>
      <c r="T250" s="10">
        <v>0</v>
      </c>
      <c r="U250" s="31"/>
      <c r="V250" s="10">
        <v>0</v>
      </c>
      <c r="W250" s="31"/>
      <c r="X250" s="10">
        <v>0</v>
      </c>
      <c r="Y250" s="10">
        <v>0</v>
      </c>
      <c r="Z250" s="10">
        <v>0</v>
      </c>
      <c r="AA250" s="10">
        <v>0</v>
      </c>
      <c r="AB250" s="10">
        <v>0</v>
      </c>
      <c r="AC250" s="31"/>
      <c r="AD250" s="7">
        <v>0</v>
      </c>
      <c r="AE250" s="10">
        <v>0</v>
      </c>
      <c r="AF250" s="7">
        <v>0</v>
      </c>
      <c r="AG250" s="7">
        <v>0</v>
      </c>
      <c r="AH250" s="55">
        <v>0</v>
      </c>
      <c r="AI250" s="10">
        <v>0</v>
      </c>
      <c r="AJ250" s="7">
        <v>0</v>
      </c>
      <c r="AK250" s="7">
        <v>854342</v>
      </c>
      <c r="AL250" s="10">
        <v>854342</v>
      </c>
      <c r="AM250" s="31"/>
      <c r="AN250" s="31"/>
      <c r="AO250" s="7">
        <v>0</v>
      </c>
      <c r="AP250" s="10">
        <v>0</v>
      </c>
      <c r="AQ250" s="10">
        <v>854342</v>
      </c>
      <c r="AR250" s="10">
        <v>854342</v>
      </c>
      <c r="AS250" s="10">
        <v>0</v>
      </c>
      <c r="AT250" s="10">
        <v>0</v>
      </c>
      <c r="AU250" s="10">
        <v>0</v>
      </c>
      <c r="AV250" s="10">
        <v>0</v>
      </c>
      <c r="AW250" s="30">
        <v>0</v>
      </c>
      <c r="AX250" s="10">
        <v>0</v>
      </c>
      <c r="AY250" s="10">
        <v>0</v>
      </c>
      <c r="BA250" s="7">
        <v>0</v>
      </c>
      <c r="BB250" s="7">
        <v>0</v>
      </c>
      <c r="BC250" s="7">
        <v>575082</v>
      </c>
      <c r="BD250" s="10">
        <v>575082</v>
      </c>
      <c r="BE250" s="10">
        <v>575082</v>
      </c>
      <c r="BF250" s="10">
        <v>0</v>
      </c>
      <c r="BG250" s="10">
        <v>0</v>
      </c>
      <c r="BI250" s="7">
        <v>0</v>
      </c>
      <c r="BJ250" s="7">
        <v>0</v>
      </c>
      <c r="BK250" s="7">
        <v>0</v>
      </c>
      <c r="BL250" s="7">
        <v>0</v>
      </c>
      <c r="BM250" s="7">
        <v>0</v>
      </c>
      <c r="BN250" s="7">
        <v>0</v>
      </c>
      <c r="BO250" s="7">
        <v>0</v>
      </c>
      <c r="BP250" s="7">
        <v>0</v>
      </c>
      <c r="BQ250" s="55">
        <v>0</v>
      </c>
      <c r="BR250" s="7">
        <v>0</v>
      </c>
      <c r="BS250" s="7">
        <v>0</v>
      </c>
      <c r="BT250" s="7">
        <v>0</v>
      </c>
      <c r="BU250" s="7">
        <v>0</v>
      </c>
      <c r="BV250" s="31"/>
      <c r="BW250" s="7">
        <v>0</v>
      </c>
      <c r="BX250" s="31"/>
      <c r="BY250" s="7">
        <v>0</v>
      </c>
      <c r="BZ250" s="10">
        <v>0</v>
      </c>
      <c r="CB250" s="10">
        <v>0</v>
      </c>
      <c r="CC250" s="10">
        <v>0</v>
      </c>
      <c r="CD250" s="10">
        <v>0</v>
      </c>
      <c r="CE250" s="31"/>
      <c r="CF250" s="10">
        <v>0</v>
      </c>
      <c r="CG250" s="10">
        <v>0</v>
      </c>
      <c r="CH250" s="10">
        <v>0</v>
      </c>
      <c r="CI250" s="10">
        <v>0</v>
      </c>
      <c r="CJ250" s="10">
        <v>0</v>
      </c>
      <c r="CK250" s="10">
        <v>0</v>
      </c>
      <c r="CL250" s="10">
        <v>0</v>
      </c>
      <c r="CM250" s="10">
        <v>1324459</v>
      </c>
      <c r="CN250" s="10">
        <v>1324459</v>
      </c>
      <c r="CO250" s="31"/>
      <c r="CP250" s="31"/>
      <c r="CQ250" s="10">
        <v>0</v>
      </c>
      <c r="CR250" s="10">
        <v>0</v>
      </c>
      <c r="CS250" s="10">
        <v>1324459</v>
      </c>
      <c r="CT250" s="10">
        <v>1324459</v>
      </c>
      <c r="CU250" s="10">
        <v>0</v>
      </c>
      <c r="CV250" s="10">
        <v>0</v>
      </c>
      <c r="CW250" s="10">
        <v>0</v>
      </c>
      <c r="CX250" s="10">
        <v>0</v>
      </c>
      <c r="CY250" s="30">
        <v>0</v>
      </c>
      <c r="CZ250" s="10">
        <v>0</v>
      </c>
      <c r="DA250" s="10">
        <v>0</v>
      </c>
    </row>
    <row r="251" spans="1:105" s="6" customFormat="1" ht="13" x14ac:dyDescent="0.3">
      <c r="A251" s="27" t="s">
        <v>141</v>
      </c>
      <c r="B251" s="14">
        <v>1</v>
      </c>
      <c r="C251" s="28">
        <v>1</v>
      </c>
      <c r="D251" s="29">
        <v>44467</v>
      </c>
      <c r="E251" s="30">
        <v>1</v>
      </c>
      <c r="F251" s="56">
        <v>1</v>
      </c>
      <c r="G251" s="56">
        <v>1</v>
      </c>
      <c r="H251" s="7">
        <v>2423387</v>
      </c>
      <c r="I251" s="7">
        <v>62069268.289999999</v>
      </c>
      <c r="J251" s="7">
        <v>1238756</v>
      </c>
      <c r="K251" s="7">
        <v>70584</v>
      </c>
      <c r="L251" s="7">
        <v>1334017</v>
      </c>
      <c r="M251" s="7">
        <v>7421995</v>
      </c>
      <c r="N251" s="7">
        <v>345520</v>
      </c>
      <c r="O251" s="7">
        <v>478294</v>
      </c>
      <c r="P251" s="55">
        <v>0</v>
      </c>
      <c r="Q251" s="7">
        <v>0</v>
      </c>
      <c r="R251" s="7">
        <v>0</v>
      </c>
      <c r="S251" s="7">
        <v>10618960.530000001</v>
      </c>
      <c r="T251" s="10">
        <v>86000781.819999993</v>
      </c>
      <c r="U251" s="31"/>
      <c r="V251" s="10">
        <v>2074772.896656543</v>
      </c>
      <c r="W251" s="31"/>
      <c r="X251" s="10">
        <v>2074772.896656543</v>
      </c>
      <c r="Y251" s="10">
        <v>83926008.92334345</v>
      </c>
      <c r="Z251" s="10">
        <v>969688</v>
      </c>
      <c r="AA251" s="10">
        <v>0</v>
      </c>
      <c r="AB251" s="10">
        <v>440102</v>
      </c>
      <c r="AC251" s="31"/>
      <c r="AD251" s="7">
        <v>0</v>
      </c>
      <c r="AE251" s="10">
        <v>191580</v>
      </c>
      <c r="AF251" s="7">
        <v>3159848</v>
      </c>
      <c r="AG251" s="7">
        <v>12343480</v>
      </c>
      <c r="AH251" s="55">
        <v>221418.99000000002</v>
      </c>
      <c r="AI251" s="10">
        <v>0</v>
      </c>
      <c r="AJ251" s="7">
        <v>0</v>
      </c>
      <c r="AK251" s="7">
        <v>7051373</v>
      </c>
      <c r="AL251" s="10">
        <v>24377489.989999998</v>
      </c>
      <c r="AM251" s="31"/>
      <c r="AN251" s="31"/>
      <c r="AO251" s="7">
        <v>911882.2963597296</v>
      </c>
      <c r="AP251" s="10">
        <v>911882.2963597296</v>
      </c>
      <c r="AQ251" s="10">
        <v>23465607.693640269</v>
      </c>
      <c r="AR251" s="10">
        <v>107391616.61698371</v>
      </c>
      <c r="AS251" s="10">
        <v>107226242</v>
      </c>
      <c r="AT251" s="10">
        <v>0</v>
      </c>
      <c r="AU251" s="10">
        <v>107226242</v>
      </c>
      <c r="AV251" s="10">
        <v>0</v>
      </c>
      <c r="AW251" s="30">
        <v>0</v>
      </c>
      <c r="AX251" s="10">
        <v>0</v>
      </c>
      <c r="AY251" s="10">
        <v>0</v>
      </c>
      <c r="BA251" s="7">
        <v>3113057.75</v>
      </c>
      <c r="BB251" s="7">
        <v>104529856</v>
      </c>
      <c r="BC251" s="7">
        <v>105568140.85334346</v>
      </c>
      <c r="BD251" s="10">
        <v>1038284.853343457</v>
      </c>
      <c r="BE251" s="10">
        <v>-2074772.896656543</v>
      </c>
      <c r="BF251" s="10">
        <v>2074772.896656543</v>
      </c>
      <c r="BG251" s="10">
        <v>0</v>
      </c>
      <c r="BI251" s="7">
        <v>2680387</v>
      </c>
      <c r="BJ251" s="7">
        <v>71406262</v>
      </c>
      <c r="BK251" s="7">
        <v>1555922</v>
      </c>
      <c r="BL251" s="7">
        <v>80340</v>
      </c>
      <c r="BM251" s="7">
        <v>1544559</v>
      </c>
      <c r="BN251" s="7">
        <v>9331456</v>
      </c>
      <c r="BO251" s="7">
        <v>151500</v>
      </c>
      <c r="BP251" s="7">
        <v>625000</v>
      </c>
      <c r="BQ251" s="55">
        <v>0</v>
      </c>
      <c r="BR251" s="7">
        <v>0</v>
      </c>
      <c r="BS251" s="7">
        <v>0</v>
      </c>
      <c r="BT251" s="7">
        <v>14238649</v>
      </c>
      <c r="BU251" s="7">
        <v>101614075</v>
      </c>
      <c r="BV251" s="31"/>
      <c r="BW251" s="7">
        <v>0</v>
      </c>
      <c r="BX251" s="31"/>
      <c r="BY251" s="7">
        <v>0</v>
      </c>
      <c r="BZ251" s="10">
        <v>101614075</v>
      </c>
      <c r="CB251" s="10">
        <v>957703</v>
      </c>
      <c r="CC251" s="10">
        <v>0</v>
      </c>
      <c r="CD251" s="10">
        <v>557391</v>
      </c>
      <c r="CE251" s="31"/>
      <c r="CF251" s="10">
        <v>0</v>
      </c>
      <c r="CG251" s="10">
        <v>197327</v>
      </c>
      <c r="CH251" s="10">
        <v>3284608</v>
      </c>
      <c r="CI251" s="10">
        <v>13164848</v>
      </c>
      <c r="CJ251" s="10">
        <v>309355.5</v>
      </c>
      <c r="CK251" s="10">
        <v>0</v>
      </c>
      <c r="CL251" s="10">
        <v>0</v>
      </c>
      <c r="CM251" s="10">
        <v>8575254</v>
      </c>
      <c r="CN251" s="10">
        <v>27046486.5</v>
      </c>
      <c r="CO251" s="31"/>
      <c r="CP251" s="31"/>
      <c r="CQ251" s="10">
        <v>2052688.127421069</v>
      </c>
      <c r="CR251" s="10">
        <v>2052688.127421069</v>
      </c>
      <c r="CS251" s="10">
        <v>24993798.37257893</v>
      </c>
      <c r="CT251" s="10">
        <v>126607873.37257893</v>
      </c>
      <c r="CU251" s="10">
        <v>119408964</v>
      </c>
      <c r="CV251" s="10">
        <v>0</v>
      </c>
      <c r="CW251" s="10">
        <v>119408964</v>
      </c>
      <c r="CX251" s="10">
        <v>0</v>
      </c>
      <c r="CY251" s="30">
        <v>0</v>
      </c>
      <c r="CZ251" s="10">
        <v>0</v>
      </c>
      <c r="DA251" s="10">
        <v>0</v>
      </c>
    </row>
    <row r="252" spans="1:105" s="6" customFormat="1" ht="13" x14ac:dyDescent="0.3">
      <c r="A252" s="27" t="s">
        <v>142</v>
      </c>
      <c r="B252" s="14">
        <v>1</v>
      </c>
      <c r="C252" s="28">
        <v>1</v>
      </c>
      <c r="D252" s="29">
        <v>44481</v>
      </c>
      <c r="E252" s="30">
        <v>1</v>
      </c>
      <c r="F252" s="56">
        <v>1</v>
      </c>
      <c r="G252" s="56">
        <v>1</v>
      </c>
      <c r="H252" s="7">
        <v>120233.73000000001</v>
      </c>
      <c r="I252" s="7">
        <v>1688442.28</v>
      </c>
      <c r="J252" s="7">
        <v>59344.73</v>
      </c>
      <c r="K252" s="7">
        <v>46972.9</v>
      </c>
      <c r="L252" s="7">
        <v>11034</v>
      </c>
      <c r="M252" s="7">
        <v>245335.6</v>
      </c>
      <c r="N252" s="7">
        <v>0</v>
      </c>
      <c r="O252" s="7">
        <v>561789.81999999995</v>
      </c>
      <c r="P252" s="55">
        <v>0</v>
      </c>
      <c r="Q252" s="7">
        <v>0</v>
      </c>
      <c r="R252" s="7">
        <v>0</v>
      </c>
      <c r="S252" s="7">
        <v>346316.6</v>
      </c>
      <c r="T252" s="10">
        <v>3079469.6599999997</v>
      </c>
      <c r="U252" s="31"/>
      <c r="V252" s="10">
        <v>0</v>
      </c>
      <c r="W252" s="31"/>
      <c r="X252" s="10">
        <v>0</v>
      </c>
      <c r="Y252" s="10">
        <v>3079469.6599999997</v>
      </c>
      <c r="Z252" s="10">
        <v>0</v>
      </c>
      <c r="AA252" s="10">
        <v>0</v>
      </c>
      <c r="AB252" s="10">
        <v>0</v>
      </c>
      <c r="AC252" s="31"/>
      <c r="AD252" s="7">
        <v>0</v>
      </c>
      <c r="AE252" s="10">
        <v>0</v>
      </c>
      <c r="AF252" s="7">
        <v>0</v>
      </c>
      <c r="AG252" s="7">
        <v>0</v>
      </c>
      <c r="AH252" s="55">
        <v>0</v>
      </c>
      <c r="AI252" s="10">
        <v>0</v>
      </c>
      <c r="AJ252" s="7">
        <v>0</v>
      </c>
      <c r="AK252" s="7">
        <v>350168.35</v>
      </c>
      <c r="AL252" s="10">
        <v>350168.35</v>
      </c>
      <c r="AM252" s="31"/>
      <c r="AN252" s="31"/>
      <c r="AO252" s="7">
        <v>0</v>
      </c>
      <c r="AP252" s="10">
        <v>0</v>
      </c>
      <c r="AQ252" s="10">
        <v>350168.35</v>
      </c>
      <c r="AR252" s="10">
        <v>3429638.01</v>
      </c>
      <c r="AS252" s="10">
        <v>1560757</v>
      </c>
      <c r="AT252" s="10">
        <v>0</v>
      </c>
      <c r="AU252" s="10">
        <v>1560757</v>
      </c>
      <c r="AV252" s="10">
        <v>0</v>
      </c>
      <c r="AW252" s="30">
        <v>0</v>
      </c>
      <c r="AX252" s="10">
        <v>0</v>
      </c>
      <c r="AY252" s="10">
        <v>0</v>
      </c>
      <c r="BA252" s="7">
        <v>0</v>
      </c>
      <c r="BB252" s="7">
        <v>1464691</v>
      </c>
      <c r="BC252" s="7">
        <v>3088446.7360579581</v>
      </c>
      <c r="BD252" s="10">
        <v>1623755.7360579581</v>
      </c>
      <c r="BE252" s="10">
        <v>1623755.7360579581</v>
      </c>
      <c r="BF252" s="10">
        <v>0</v>
      </c>
      <c r="BG252" s="10">
        <v>0</v>
      </c>
      <c r="BI252" s="7">
        <v>124313</v>
      </c>
      <c r="BJ252" s="7">
        <v>2414247</v>
      </c>
      <c r="BK252" s="7">
        <v>59881</v>
      </c>
      <c r="BL252" s="7">
        <v>61972</v>
      </c>
      <c r="BM252" s="7">
        <v>20000</v>
      </c>
      <c r="BN252" s="7">
        <v>283590</v>
      </c>
      <c r="BO252" s="7">
        <v>0</v>
      </c>
      <c r="BP252" s="7">
        <v>586569</v>
      </c>
      <c r="BQ252" s="55">
        <v>0</v>
      </c>
      <c r="BR252" s="7">
        <v>0</v>
      </c>
      <c r="BS252" s="7">
        <v>0</v>
      </c>
      <c r="BT252" s="7">
        <v>644007</v>
      </c>
      <c r="BU252" s="7">
        <v>4194579</v>
      </c>
      <c r="BV252" s="31"/>
      <c r="BW252" s="7">
        <v>0</v>
      </c>
      <c r="BX252" s="31"/>
      <c r="BY252" s="7">
        <v>0</v>
      </c>
      <c r="BZ252" s="10">
        <v>4194579</v>
      </c>
      <c r="CB252" s="10">
        <v>0</v>
      </c>
      <c r="CC252" s="10">
        <v>0</v>
      </c>
      <c r="CD252" s="10">
        <v>0</v>
      </c>
      <c r="CE252" s="31"/>
      <c r="CF252" s="10">
        <v>0</v>
      </c>
      <c r="CG252" s="10">
        <v>0</v>
      </c>
      <c r="CH252" s="10">
        <v>0</v>
      </c>
      <c r="CI252" s="10">
        <v>0</v>
      </c>
      <c r="CJ252" s="10">
        <v>0</v>
      </c>
      <c r="CK252" s="10">
        <v>0</v>
      </c>
      <c r="CL252" s="10">
        <v>0</v>
      </c>
      <c r="CM252" s="10">
        <v>108433</v>
      </c>
      <c r="CN252" s="10">
        <v>108433</v>
      </c>
      <c r="CO252" s="31"/>
      <c r="CP252" s="31"/>
      <c r="CQ252" s="10">
        <v>0</v>
      </c>
      <c r="CR252" s="10">
        <v>0</v>
      </c>
      <c r="CS252" s="10">
        <v>108433</v>
      </c>
      <c r="CT252" s="10">
        <v>4303012</v>
      </c>
      <c r="CU252" s="10">
        <v>1435779</v>
      </c>
      <c r="CV252" s="10">
        <v>0</v>
      </c>
      <c r="CW252" s="10">
        <v>1435779</v>
      </c>
      <c r="CX252" s="10">
        <v>0</v>
      </c>
      <c r="CY252" s="30">
        <v>0</v>
      </c>
      <c r="CZ252" s="10">
        <v>0</v>
      </c>
      <c r="DA252" s="10">
        <v>0</v>
      </c>
    </row>
    <row r="253" spans="1:105" s="6" customFormat="1" ht="13" x14ac:dyDescent="0.3">
      <c r="A253" s="27" t="s">
        <v>143</v>
      </c>
      <c r="B253" s="14">
        <v>1</v>
      </c>
      <c r="C253" s="28">
        <v>1</v>
      </c>
      <c r="D253" s="29">
        <v>44541</v>
      </c>
      <c r="E253" s="30">
        <v>1</v>
      </c>
      <c r="F253" s="56">
        <v>1</v>
      </c>
      <c r="G253" s="56">
        <v>1</v>
      </c>
      <c r="H253" s="7">
        <v>166519</v>
      </c>
      <c r="I253" s="7">
        <v>4966811</v>
      </c>
      <c r="J253" s="7">
        <v>76059</v>
      </c>
      <c r="K253" s="7">
        <v>20153</v>
      </c>
      <c r="L253" s="7">
        <v>1797</v>
      </c>
      <c r="M253" s="7">
        <v>547196</v>
      </c>
      <c r="N253" s="7">
        <v>0</v>
      </c>
      <c r="O253" s="7">
        <v>0</v>
      </c>
      <c r="P253" s="55">
        <v>0</v>
      </c>
      <c r="Q253" s="7">
        <v>11697</v>
      </c>
      <c r="R253" s="7">
        <v>0</v>
      </c>
      <c r="S253" s="7">
        <v>433883</v>
      </c>
      <c r="T253" s="10">
        <v>6224115</v>
      </c>
      <c r="U253" s="31"/>
      <c r="V253" s="10">
        <v>0</v>
      </c>
      <c r="W253" s="31"/>
      <c r="X253" s="10">
        <v>0</v>
      </c>
      <c r="Y253" s="10">
        <v>6224115</v>
      </c>
      <c r="Z253" s="10">
        <v>92317</v>
      </c>
      <c r="AA253" s="10">
        <v>0</v>
      </c>
      <c r="AB253" s="10">
        <v>0</v>
      </c>
      <c r="AC253" s="31"/>
      <c r="AD253" s="7">
        <v>0</v>
      </c>
      <c r="AE253" s="10">
        <v>0</v>
      </c>
      <c r="AF253" s="7">
        <v>287675</v>
      </c>
      <c r="AG253" s="7">
        <v>593030</v>
      </c>
      <c r="AH253" s="55">
        <v>63037.65</v>
      </c>
      <c r="AI253" s="10">
        <v>0</v>
      </c>
      <c r="AJ253" s="7">
        <v>0</v>
      </c>
      <c r="AK253" s="7">
        <v>5000</v>
      </c>
      <c r="AL253" s="10">
        <v>1041059.65</v>
      </c>
      <c r="AM253" s="31"/>
      <c r="AN253" s="31"/>
      <c r="AO253" s="7">
        <v>0</v>
      </c>
      <c r="AP253" s="10">
        <v>0</v>
      </c>
      <c r="AQ253" s="10">
        <v>1041059.65</v>
      </c>
      <c r="AR253" s="10">
        <v>7265174.6500000004</v>
      </c>
      <c r="AS253" s="10">
        <v>5440400</v>
      </c>
      <c r="AT253" s="10">
        <v>0</v>
      </c>
      <c r="AU253" s="10">
        <v>5440400</v>
      </c>
      <c r="AV253" s="10">
        <v>0</v>
      </c>
      <c r="AW253" s="30">
        <v>0</v>
      </c>
      <c r="AX253" s="10">
        <v>0</v>
      </c>
      <c r="AY253" s="10">
        <v>0</v>
      </c>
      <c r="BA253" s="7">
        <v>0</v>
      </c>
      <c r="BB253" s="7">
        <v>5204047</v>
      </c>
      <c r="BC253" s="7">
        <v>6846068.2482487718</v>
      </c>
      <c r="BD253" s="10">
        <v>1642021.2482487718</v>
      </c>
      <c r="BE253" s="10">
        <v>1642021.2482487718</v>
      </c>
      <c r="BF253" s="10">
        <v>0</v>
      </c>
      <c r="BG253" s="10">
        <v>0</v>
      </c>
      <c r="BI253" s="7">
        <v>168689</v>
      </c>
      <c r="BJ253" s="7">
        <v>5160742</v>
      </c>
      <c r="BK253" s="7">
        <v>83358</v>
      </c>
      <c r="BL253" s="7">
        <v>0</v>
      </c>
      <c r="BM253" s="7">
        <v>1100</v>
      </c>
      <c r="BN253" s="7">
        <v>446395</v>
      </c>
      <c r="BO253" s="7">
        <v>0</v>
      </c>
      <c r="BP253" s="7">
        <v>100</v>
      </c>
      <c r="BQ253" s="55">
        <v>0</v>
      </c>
      <c r="BR253" s="7">
        <v>9920</v>
      </c>
      <c r="BS253" s="7">
        <v>0</v>
      </c>
      <c r="BT253" s="7">
        <v>465345</v>
      </c>
      <c r="BU253" s="7">
        <v>6335649</v>
      </c>
      <c r="BV253" s="31"/>
      <c r="BW253" s="7">
        <v>0</v>
      </c>
      <c r="BX253" s="31"/>
      <c r="BY253" s="7">
        <v>0</v>
      </c>
      <c r="BZ253" s="10">
        <v>6335649</v>
      </c>
      <c r="CB253" s="10">
        <v>96034</v>
      </c>
      <c r="CC253" s="10">
        <v>0</v>
      </c>
      <c r="CD253" s="10">
        <v>0</v>
      </c>
      <c r="CE253" s="31"/>
      <c r="CF253" s="10">
        <v>0</v>
      </c>
      <c r="CG253" s="10">
        <v>0</v>
      </c>
      <c r="CH253" s="10">
        <v>319227</v>
      </c>
      <c r="CI253" s="10">
        <v>631694</v>
      </c>
      <c r="CJ253" s="10">
        <v>77568</v>
      </c>
      <c r="CK253" s="10">
        <v>0</v>
      </c>
      <c r="CL253" s="10">
        <v>0</v>
      </c>
      <c r="CM253" s="10">
        <v>20505</v>
      </c>
      <c r="CN253" s="10">
        <v>1145028</v>
      </c>
      <c r="CO253" s="31"/>
      <c r="CP253" s="31"/>
      <c r="CQ253" s="10">
        <v>15295</v>
      </c>
      <c r="CR253" s="10">
        <v>15295</v>
      </c>
      <c r="CS253" s="10">
        <v>1129733</v>
      </c>
      <c r="CT253" s="10">
        <v>7465382</v>
      </c>
      <c r="CU253" s="10">
        <v>5589432</v>
      </c>
      <c r="CV253" s="10">
        <v>0</v>
      </c>
      <c r="CW253" s="10">
        <v>5589432</v>
      </c>
      <c r="CX253" s="10">
        <v>0</v>
      </c>
      <c r="CY253" s="30">
        <v>0</v>
      </c>
      <c r="CZ253" s="10">
        <v>0</v>
      </c>
      <c r="DA253" s="10">
        <v>0</v>
      </c>
    </row>
    <row r="254" spans="1:105" s="6" customFormat="1" ht="13" x14ac:dyDescent="0.3">
      <c r="A254" s="27" t="s">
        <v>144</v>
      </c>
      <c r="B254" s="14">
        <v>1</v>
      </c>
      <c r="C254" s="28">
        <v>1</v>
      </c>
      <c r="D254" s="29">
        <v>44490</v>
      </c>
      <c r="E254" s="30">
        <v>1</v>
      </c>
      <c r="F254" s="56">
        <v>1</v>
      </c>
      <c r="G254" s="56">
        <v>1</v>
      </c>
      <c r="H254" s="7">
        <v>961233</v>
      </c>
      <c r="I254" s="7">
        <v>18905846.93</v>
      </c>
      <c r="J254" s="7">
        <v>459984</v>
      </c>
      <c r="K254" s="7">
        <v>2797</v>
      </c>
      <c r="L254" s="7">
        <v>527517</v>
      </c>
      <c r="M254" s="7">
        <v>1954923</v>
      </c>
      <c r="N254" s="7">
        <v>154956</v>
      </c>
      <c r="O254" s="7">
        <v>44692</v>
      </c>
      <c r="P254" s="55">
        <v>0</v>
      </c>
      <c r="Q254" s="7">
        <v>61583.38</v>
      </c>
      <c r="R254" s="7">
        <v>0</v>
      </c>
      <c r="S254" s="7">
        <v>2064803</v>
      </c>
      <c r="T254" s="10">
        <v>25138335.309999999</v>
      </c>
      <c r="U254" s="31"/>
      <c r="V254" s="10">
        <v>0</v>
      </c>
      <c r="W254" s="31"/>
      <c r="X254" s="10">
        <v>0</v>
      </c>
      <c r="Y254" s="10">
        <v>25138335.309999999</v>
      </c>
      <c r="Z254" s="10">
        <v>280306</v>
      </c>
      <c r="AA254" s="10">
        <v>37573</v>
      </c>
      <c r="AB254" s="10">
        <v>0</v>
      </c>
      <c r="AC254" s="31"/>
      <c r="AD254" s="7">
        <v>28963</v>
      </c>
      <c r="AE254" s="10">
        <v>435607</v>
      </c>
      <c r="AF254" s="7">
        <v>1363346</v>
      </c>
      <c r="AG254" s="7">
        <v>5482003</v>
      </c>
      <c r="AH254" s="55">
        <v>1527377</v>
      </c>
      <c r="AI254" s="10">
        <v>0</v>
      </c>
      <c r="AJ254" s="7">
        <v>0</v>
      </c>
      <c r="AK254" s="7">
        <v>1516157</v>
      </c>
      <c r="AL254" s="10">
        <v>10671332</v>
      </c>
      <c r="AM254" s="31"/>
      <c r="AN254" s="31"/>
      <c r="AO254" s="7">
        <v>8944.0115256851332</v>
      </c>
      <c r="AP254" s="10">
        <v>8944.0115256851332</v>
      </c>
      <c r="AQ254" s="10">
        <v>10662387.988474315</v>
      </c>
      <c r="AR254" s="10">
        <v>35800723.298474312</v>
      </c>
      <c r="AS254" s="10">
        <v>29202100</v>
      </c>
      <c r="AT254" s="10">
        <v>0</v>
      </c>
      <c r="AU254" s="10">
        <v>29202100</v>
      </c>
      <c r="AV254" s="10">
        <v>0</v>
      </c>
      <c r="AW254" s="30">
        <v>0</v>
      </c>
      <c r="AX254" s="10">
        <v>0</v>
      </c>
      <c r="AY254" s="10">
        <v>0</v>
      </c>
      <c r="BA254" s="7">
        <v>0</v>
      </c>
      <c r="BB254" s="7">
        <v>27637076</v>
      </c>
      <c r="BC254" s="7">
        <v>34898292.385496981</v>
      </c>
      <c r="BD254" s="10">
        <v>7261216.3854969814</v>
      </c>
      <c r="BE254" s="10">
        <v>7261216.3854969814</v>
      </c>
      <c r="BF254" s="10">
        <v>0</v>
      </c>
      <c r="BG254" s="10">
        <v>0</v>
      </c>
      <c r="BI254" s="7">
        <v>982985</v>
      </c>
      <c r="BJ254" s="7">
        <v>19547973</v>
      </c>
      <c r="BK254" s="7">
        <v>437227</v>
      </c>
      <c r="BL254" s="7">
        <v>15000</v>
      </c>
      <c r="BM254" s="7">
        <v>566000</v>
      </c>
      <c r="BN254" s="7">
        <v>1971327</v>
      </c>
      <c r="BO254" s="7">
        <v>0</v>
      </c>
      <c r="BP254" s="7">
        <v>0</v>
      </c>
      <c r="BQ254" s="55">
        <v>0</v>
      </c>
      <c r="BR254" s="7">
        <v>0</v>
      </c>
      <c r="BS254" s="7">
        <v>0</v>
      </c>
      <c r="BT254" s="7">
        <v>1748778</v>
      </c>
      <c r="BU254" s="7">
        <v>25269290</v>
      </c>
      <c r="BV254" s="31"/>
      <c r="BW254" s="7">
        <v>0</v>
      </c>
      <c r="BX254" s="31"/>
      <c r="BY254" s="7">
        <v>0</v>
      </c>
      <c r="BZ254" s="10">
        <v>25269290</v>
      </c>
      <c r="CB254" s="10">
        <v>301170</v>
      </c>
      <c r="CC254" s="10">
        <v>39150</v>
      </c>
      <c r="CD254" s="10">
        <v>0</v>
      </c>
      <c r="CE254" s="31"/>
      <c r="CF254" s="10">
        <v>29832</v>
      </c>
      <c r="CG254" s="10">
        <v>485481</v>
      </c>
      <c r="CH254" s="10">
        <v>1431513</v>
      </c>
      <c r="CI254" s="10">
        <v>5907481</v>
      </c>
      <c r="CJ254" s="10">
        <v>1643642</v>
      </c>
      <c r="CK254" s="10">
        <v>0</v>
      </c>
      <c r="CL254" s="10">
        <v>0</v>
      </c>
      <c r="CM254" s="10">
        <v>1719310</v>
      </c>
      <c r="CN254" s="10">
        <v>11557579</v>
      </c>
      <c r="CO254" s="31"/>
      <c r="CP254" s="31"/>
      <c r="CQ254" s="10">
        <v>281181.66098691936</v>
      </c>
      <c r="CR254" s="10">
        <v>281181.66098691936</v>
      </c>
      <c r="CS254" s="10">
        <v>11276397.339013081</v>
      </c>
      <c r="CT254" s="10">
        <v>36545687.339013085</v>
      </c>
      <c r="CU254" s="10">
        <v>29636842</v>
      </c>
      <c r="CV254" s="10">
        <v>0</v>
      </c>
      <c r="CW254" s="10">
        <v>29636842</v>
      </c>
      <c r="CX254" s="10">
        <v>0</v>
      </c>
      <c r="CY254" s="30">
        <v>0</v>
      </c>
      <c r="CZ254" s="10">
        <v>0</v>
      </c>
      <c r="DA254" s="10">
        <v>0</v>
      </c>
    </row>
    <row r="255" spans="1:105" s="6" customFormat="1" ht="13" x14ac:dyDescent="0.3">
      <c r="A255" s="27" t="s">
        <v>145</v>
      </c>
      <c r="B255" s="14">
        <v>1</v>
      </c>
      <c r="C255" s="28">
        <v>1</v>
      </c>
      <c r="D255" s="29">
        <v>44497</v>
      </c>
      <c r="E255" s="30">
        <v>1</v>
      </c>
      <c r="F255" s="56">
        <v>1</v>
      </c>
      <c r="G255" s="56">
        <v>1</v>
      </c>
      <c r="H255" s="7">
        <v>427897</v>
      </c>
      <c r="I255" s="7">
        <v>8619949</v>
      </c>
      <c r="J255" s="7">
        <v>228884</v>
      </c>
      <c r="K255" s="7">
        <v>89034</v>
      </c>
      <c r="L255" s="7">
        <v>223241</v>
      </c>
      <c r="M255" s="7">
        <v>800156</v>
      </c>
      <c r="N255" s="7">
        <v>0</v>
      </c>
      <c r="O255" s="7">
        <v>41389</v>
      </c>
      <c r="P255" s="55">
        <v>0</v>
      </c>
      <c r="Q255" s="7">
        <v>0</v>
      </c>
      <c r="R255" s="7">
        <v>0</v>
      </c>
      <c r="S255" s="7">
        <v>1472653</v>
      </c>
      <c r="T255" s="10">
        <v>11903203</v>
      </c>
      <c r="U255" s="31"/>
      <c r="V255" s="10">
        <v>40000</v>
      </c>
      <c r="W255" s="31"/>
      <c r="X255" s="10">
        <v>40000</v>
      </c>
      <c r="Y255" s="10">
        <v>11863203</v>
      </c>
      <c r="Z255" s="10">
        <v>36000</v>
      </c>
      <c r="AA255" s="10">
        <v>0</v>
      </c>
      <c r="AB255" s="10">
        <v>0</v>
      </c>
      <c r="AC255" s="31"/>
      <c r="AD255" s="7">
        <v>0</v>
      </c>
      <c r="AE255" s="10">
        <v>511000</v>
      </c>
      <c r="AF255" s="7">
        <v>548009</v>
      </c>
      <c r="AG255" s="7">
        <v>2659724</v>
      </c>
      <c r="AH255" s="55">
        <v>720078</v>
      </c>
      <c r="AI255" s="10">
        <v>0</v>
      </c>
      <c r="AJ255" s="7">
        <v>0</v>
      </c>
      <c r="AK255" s="7">
        <v>203461</v>
      </c>
      <c r="AL255" s="10">
        <v>4678272</v>
      </c>
      <c r="AM255" s="31"/>
      <c r="AN255" s="31"/>
      <c r="AO255" s="7">
        <v>0</v>
      </c>
      <c r="AP255" s="10">
        <v>0</v>
      </c>
      <c r="AQ255" s="10">
        <v>4678272</v>
      </c>
      <c r="AR255" s="10">
        <v>16541475</v>
      </c>
      <c r="AS255" s="10">
        <v>7787848</v>
      </c>
      <c r="AT255" s="10">
        <v>0</v>
      </c>
      <c r="AU255" s="10">
        <v>7787848</v>
      </c>
      <c r="AV255" s="10">
        <v>0</v>
      </c>
      <c r="AW255" s="30">
        <v>0</v>
      </c>
      <c r="AX255" s="10">
        <v>0</v>
      </c>
      <c r="AY255" s="10">
        <v>0</v>
      </c>
      <c r="BA255" s="7">
        <v>1361</v>
      </c>
      <c r="BB255" s="7">
        <v>7726520</v>
      </c>
      <c r="BC255" s="7">
        <v>15928852</v>
      </c>
      <c r="BD255" s="10">
        <v>8202332</v>
      </c>
      <c r="BE255" s="10">
        <v>8200971</v>
      </c>
      <c r="BF255" s="10">
        <v>0</v>
      </c>
      <c r="BG255" s="10">
        <v>40000</v>
      </c>
      <c r="BI255" s="7">
        <v>406221</v>
      </c>
      <c r="BJ255" s="7">
        <v>9953032</v>
      </c>
      <c r="BK255" s="7">
        <v>205127</v>
      </c>
      <c r="BL255" s="7">
        <v>8500</v>
      </c>
      <c r="BM255" s="7">
        <v>301443</v>
      </c>
      <c r="BN255" s="7">
        <v>960415</v>
      </c>
      <c r="BO255" s="7">
        <v>40000</v>
      </c>
      <c r="BP255" s="7">
        <v>1853</v>
      </c>
      <c r="BQ255" s="55">
        <v>0</v>
      </c>
      <c r="BR255" s="7">
        <v>0</v>
      </c>
      <c r="BS255" s="7">
        <v>0</v>
      </c>
      <c r="BT255" s="7">
        <v>901125</v>
      </c>
      <c r="BU255" s="7">
        <v>12777716</v>
      </c>
      <c r="BV255" s="31"/>
      <c r="BW255" s="7">
        <v>20000</v>
      </c>
      <c r="BX255" s="31"/>
      <c r="BY255" s="7">
        <v>20000</v>
      </c>
      <c r="BZ255" s="10">
        <v>12757716</v>
      </c>
      <c r="CB255" s="10">
        <v>51000</v>
      </c>
      <c r="CC255" s="10">
        <v>0</v>
      </c>
      <c r="CD255" s="10">
        <v>0</v>
      </c>
      <c r="CE255" s="31"/>
      <c r="CF255" s="10">
        <v>0</v>
      </c>
      <c r="CG255" s="10">
        <v>441000</v>
      </c>
      <c r="CH255" s="10">
        <v>589327</v>
      </c>
      <c r="CI255" s="10">
        <v>3564351</v>
      </c>
      <c r="CJ255" s="10">
        <v>593904</v>
      </c>
      <c r="CK255" s="10">
        <v>0</v>
      </c>
      <c r="CL255" s="10">
        <v>0</v>
      </c>
      <c r="CM255" s="10">
        <v>261110</v>
      </c>
      <c r="CN255" s="10">
        <v>5500692</v>
      </c>
      <c r="CO255" s="31"/>
      <c r="CP255" s="31"/>
      <c r="CQ255" s="10">
        <v>0</v>
      </c>
      <c r="CR255" s="10">
        <v>0</v>
      </c>
      <c r="CS255" s="10">
        <v>5500692</v>
      </c>
      <c r="CT255" s="10">
        <v>18258408</v>
      </c>
      <c r="CU255" s="10">
        <v>7293605</v>
      </c>
      <c r="CV255" s="10">
        <v>0</v>
      </c>
      <c r="CW255" s="10">
        <v>7293605</v>
      </c>
      <c r="CX255" s="10">
        <v>0</v>
      </c>
      <c r="CY255" s="30">
        <v>0</v>
      </c>
      <c r="CZ255" s="10">
        <v>0</v>
      </c>
      <c r="DA255" s="10">
        <v>0</v>
      </c>
    </row>
    <row r="256" spans="1:105" s="6" customFormat="1" ht="13" x14ac:dyDescent="0.3">
      <c r="A256" s="27" t="s">
        <v>146</v>
      </c>
      <c r="B256" s="14">
        <v>1</v>
      </c>
      <c r="C256" s="28">
        <v>1</v>
      </c>
      <c r="D256" s="29">
        <v>44646</v>
      </c>
      <c r="E256" s="30">
        <v>1</v>
      </c>
      <c r="F256" s="56">
        <v>1</v>
      </c>
      <c r="G256" s="56">
        <v>1</v>
      </c>
      <c r="H256" s="7">
        <v>76799.794999999998</v>
      </c>
      <c r="I256" s="7">
        <v>739480.64600000007</v>
      </c>
      <c r="J256" s="7">
        <v>43320.829999999994</v>
      </c>
      <c r="K256" s="7">
        <v>30895.15</v>
      </c>
      <c r="L256" s="7">
        <v>0</v>
      </c>
      <c r="M256" s="7">
        <v>141631.78</v>
      </c>
      <c r="N256" s="7">
        <v>0</v>
      </c>
      <c r="O256" s="7">
        <v>13185.91</v>
      </c>
      <c r="P256" s="55">
        <v>0</v>
      </c>
      <c r="Q256" s="7">
        <v>4690.2999999999993</v>
      </c>
      <c r="R256" s="7">
        <v>0</v>
      </c>
      <c r="S256" s="7">
        <v>450638</v>
      </c>
      <c r="T256" s="10">
        <v>1500642.4110000001</v>
      </c>
      <c r="U256" s="31"/>
      <c r="V256" s="10">
        <v>0</v>
      </c>
      <c r="W256" s="31"/>
      <c r="X256" s="10">
        <v>0</v>
      </c>
      <c r="Y256" s="10">
        <v>1500642.4110000001</v>
      </c>
      <c r="Z256" s="10">
        <v>22844</v>
      </c>
      <c r="AA256" s="10">
        <v>0</v>
      </c>
      <c r="AB256" s="10">
        <v>0</v>
      </c>
      <c r="AC256" s="31"/>
      <c r="AD256" s="7">
        <v>0</v>
      </c>
      <c r="AE256" s="10">
        <v>3200</v>
      </c>
      <c r="AF256" s="7">
        <v>45632</v>
      </c>
      <c r="AG256" s="7">
        <v>320679</v>
      </c>
      <c r="AH256" s="55">
        <v>34848.06</v>
      </c>
      <c r="AI256" s="10">
        <v>0</v>
      </c>
      <c r="AJ256" s="7">
        <v>0</v>
      </c>
      <c r="AK256" s="7">
        <v>35759</v>
      </c>
      <c r="AL256" s="10">
        <v>462962.06</v>
      </c>
      <c r="AM256" s="31"/>
      <c r="AN256" s="31"/>
      <c r="AO256" s="7">
        <v>0</v>
      </c>
      <c r="AP256" s="10">
        <v>0</v>
      </c>
      <c r="AQ256" s="10">
        <v>462962.06</v>
      </c>
      <c r="AR256" s="10">
        <v>1963604.4710000001</v>
      </c>
      <c r="AS256" s="10">
        <v>670971</v>
      </c>
      <c r="AT256" s="10">
        <v>0</v>
      </c>
      <c r="AU256" s="10">
        <v>670971</v>
      </c>
      <c r="AV256" s="10">
        <v>0</v>
      </c>
      <c r="AW256" s="30">
        <v>0</v>
      </c>
      <c r="AX256" s="10">
        <v>0</v>
      </c>
      <c r="AY256" s="10">
        <v>0</v>
      </c>
      <c r="BA256" s="7">
        <v>0</v>
      </c>
      <c r="BB256" s="7">
        <v>620363</v>
      </c>
      <c r="BC256" s="7">
        <v>1890149.1216719237</v>
      </c>
      <c r="BD256" s="10">
        <v>1269786.1216719237</v>
      </c>
      <c r="BE256" s="10">
        <v>1269786.1216719237</v>
      </c>
      <c r="BF256" s="10">
        <v>0</v>
      </c>
      <c r="BG256" s="10">
        <v>0</v>
      </c>
      <c r="BI256" s="7">
        <v>77634.17</v>
      </c>
      <c r="BJ256" s="7">
        <v>749234.65</v>
      </c>
      <c r="BK256" s="7">
        <v>61827.35</v>
      </c>
      <c r="BL256" s="7">
        <v>52577.93</v>
      </c>
      <c r="BM256" s="7">
        <v>0</v>
      </c>
      <c r="BN256" s="7">
        <v>116113.32</v>
      </c>
      <c r="BO256" s="7">
        <v>10000</v>
      </c>
      <c r="BP256" s="7">
        <v>34363.980000000003</v>
      </c>
      <c r="BQ256" s="55">
        <v>0</v>
      </c>
      <c r="BR256" s="7">
        <v>12620</v>
      </c>
      <c r="BS256" s="7">
        <v>0</v>
      </c>
      <c r="BT256" s="7">
        <v>448725</v>
      </c>
      <c r="BU256" s="7">
        <v>1563096.4000000001</v>
      </c>
      <c r="BV256" s="31"/>
      <c r="BW256" s="7">
        <v>0</v>
      </c>
      <c r="BX256" s="31"/>
      <c r="BY256" s="7">
        <v>0</v>
      </c>
      <c r="BZ256" s="10">
        <v>1563096.4000000001</v>
      </c>
      <c r="CB256" s="10">
        <v>33172</v>
      </c>
      <c r="CC256" s="10">
        <v>0</v>
      </c>
      <c r="CD256" s="10">
        <v>0</v>
      </c>
      <c r="CE256" s="31"/>
      <c r="CF256" s="10">
        <v>0</v>
      </c>
      <c r="CG256" s="10">
        <v>1000</v>
      </c>
      <c r="CH256" s="10">
        <v>50848</v>
      </c>
      <c r="CI256" s="10">
        <v>328271.40000000002</v>
      </c>
      <c r="CJ256" s="10">
        <v>39300.06</v>
      </c>
      <c r="CK256" s="10">
        <v>0</v>
      </c>
      <c r="CL256" s="10">
        <v>0</v>
      </c>
      <c r="CM256" s="10">
        <v>65547</v>
      </c>
      <c r="CN256" s="10">
        <v>518138.46</v>
      </c>
      <c r="CO256" s="31"/>
      <c r="CP256" s="31"/>
      <c r="CQ256" s="10">
        <v>12824</v>
      </c>
      <c r="CR256" s="10">
        <v>12824</v>
      </c>
      <c r="CS256" s="10">
        <v>505314.46</v>
      </c>
      <c r="CT256" s="10">
        <v>2068410.86</v>
      </c>
      <c r="CU256" s="10">
        <v>620093</v>
      </c>
      <c r="CV256" s="10">
        <v>0</v>
      </c>
      <c r="CW256" s="10">
        <v>620093</v>
      </c>
      <c r="CX256" s="10">
        <v>0</v>
      </c>
      <c r="CY256" s="30">
        <v>0</v>
      </c>
      <c r="CZ256" s="10">
        <v>0</v>
      </c>
      <c r="DA256" s="10">
        <v>0</v>
      </c>
    </row>
    <row r="257" spans="1:105" s="6" customFormat="1" ht="13" x14ac:dyDescent="0.3">
      <c r="A257" s="27" t="s">
        <v>453</v>
      </c>
      <c r="B257" s="14">
        <v>0</v>
      </c>
      <c r="C257" s="28">
        <v>1</v>
      </c>
      <c r="D257" s="29">
        <v>44530</v>
      </c>
      <c r="E257" s="30" t="s">
        <v>292</v>
      </c>
      <c r="F257" s="56" t="s">
        <v>292</v>
      </c>
      <c r="G257" s="56" t="s">
        <v>292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55">
        <v>0</v>
      </c>
      <c r="Q257" s="7">
        <v>0</v>
      </c>
      <c r="R257" s="7">
        <v>0</v>
      </c>
      <c r="S257" s="7">
        <v>0</v>
      </c>
      <c r="T257" s="10">
        <v>0</v>
      </c>
      <c r="U257" s="31"/>
      <c r="V257" s="10">
        <v>0</v>
      </c>
      <c r="W257" s="31"/>
      <c r="X257" s="10">
        <v>0</v>
      </c>
      <c r="Y257" s="10">
        <v>0</v>
      </c>
      <c r="Z257" s="10">
        <v>0</v>
      </c>
      <c r="AA257" s="10">
        <v>0</v>
      </c>
      <c r="AB257" s="10">
        <v>0</v>
      </c>
      <c r="AC257" s="31"/>
      <c r="AD257" s="7">
        <v>0</v>
      </c>
      <c r="AE257" s="10">
        <v>0</v>
      </c>
      <c r="AF257" s="7">
        <v>0</v>
      </c>
      <c r="AG257" s="7">
        <v>0</v>
      </c>
      <c r="AH257" s="55">
        <v>0</v>
      </c>
      <c r="AI257" s="10">
        <v>0</v>
      </c>
      <c r="AJ257" s="7">
        <v>0</v>
      </c>
      <c r="AK257" s="7">
        <v>0</v>
      </c>
      <c r="AL257" s="10">
        <v>0</v>
      </c>
      <c r="AM257" s="31"/>
      <c r="AN257" s="31"/>
      <c r="AO257" s="7">
        <v>0</v>
      </c>
      <c r="AP257" s="10">
        <v>0</v>
      </c>
      <c r="AQ257" s="10">
        <v>0</v>
      </c>
      <c r="AR257" s="10">
        <v>0</v>
      </c>
      <c r="AS257" s="10">
        <v>112525</v>
      </c>
      <c r="AT257" s="10">
        <v>5544.4500000000007</v>
      </c>
      <c r="AU257" s="10">
        <v>118069.45</v>
      </c>
      <c r="AV257" s="10">
        <v>-118069.45</v>
      </c>
      <c r="AW257" s="30">
        <v>-1.049273050433237</v>
      </c>
      <c r="AX257" s="10">
        <v>5626.25</v>
      </c>
      <c r="AY257" s="10">
        <v>-112443.2</v>
      </c>
      <c r="BA257" s="7">
        <v>0</v>
      </c>
      <c r="BB257" s="7">
        <v>113910.55</v>
      </c>
      <c r="BC257" s="7">
        <v>0</v>
      </c>
      <c r="BD257" s="10">
        <v>-113910.55</v>
      </c>
      <c r="BE257" s="10">
        <v>-113910.55</v>
      </c>
      <c r="BF257" s="10">
        <v>0</v>
      </c>
      <c r="BG257" s="10">
        <v>0</v>
      </c>
      <c r="BI257" s="7">
        <v>0</v>
      </c>
      <c r="BJ257" s="7">
        <v>0</v>
      </c>
      <c r="BK257" s="7">
        <v>0</v>
      </c>
      <c r="BL257" s="7">
        <v>0</v>
      </c>
      <c r="BM257" s="7">
        <v>0</v>
      </c>
      <c r="BN257" s="7">
        <v>0</v>
      </c>
      <c r="BO257" s="7">
        <v>0</v>
      </c>
      <c r="BP257" s="7">
        <v>0</v>
      </c>
      <c r="BQ257" s="55">
        <v>0</v>
      </c>
      <c r="BR257" s="7">
        <v>0</v>
      </c>
      <c r="BS257" s="7">
        <v>0</v>
      </c>
      <c r="BT257" s="7">
        <v>0</v>
      </c>
      <c r="BU257" s="7">
        <v>0</v>
      </c>
      <c r="BV257" s="31"/>
      <c r="BW257" s="7">
        <v>0</v>
      </c>
      <c r="BX257" s="31"/>
      <c r="BY257" s="7">
        <v>0</v>
      </c>
      <c r="BZ257" s="10">
        <v>0</v>
      </c>
      <c r="CB257" s="10">
        <v>0</v>
      </c>
      <c r="CC257" s="10">
        <v>0</v>
      </c>
      <c r="CD257" s="10">
        <v>0</v>
      </c>
      <c r="CE257" s="31"/>
      <c r="CF257" s="10">
        <v>0</v>
      </c>
      <c r="CG257" s="10">
        <v>0</v>
      </c>
      <c r="CH257" s="10">
        <v>0</v>
      </c>
      <c r="CI257" s="10">
        <v>0</v>
      </c>
      <c r="CJ257" s="10">
        <v>0</v>
      </c>
      <c r="CK257" s="10">
        <v>0</v>
      </c>
      <c r="CL257" s="10">
        <v>0</v>
      </c>
      <c r="CM257" s="10">
        <v>0</v>
      </c>
      <c r="CN257" s="10">
        <v>0</v>
      </c>
      <c r="CO257" s="31"/>
      <c r="CP257" s="31"/>
      <c r="CQ257" s="10">
        <v>0</v>
      </c>
      <c r="CR257" s="10">
        <v>0</v>
      </c>
      <c r="CS257" s="10">
        <v>0</v>
      </c>
      <c r="CT257" s="10">
        <v>0</v>
      </c>
      <c r="CU257" s="10">
        <v>114405</v>
      </c>
      <c r="CV257" s="10">
        <v>5626.25</v>
      </c>
      <c r="CW257" s="10">
        <v>120031.25</v>
      </c>
      <c r="CX257" s="10">
        <v>-120031.25</v>
      </c>
      <c r="CY257" s="30">
        <v>-1.0491783575892661</v>
      </c>
      <c r="CZ257" s="10">
        <v>5720.25</v>
      </c>
      <c r="DA257" s="10">
        <v>-114311</v>
      </c>
    </row>
    <row r="258" spans="1:105" s="6" customFormat="1" ht="13" x14ac:dyDescent="0.3">
      <c r="A258" s="27" t="s">
        <v>454</v>
      </c>
      <c r="B258" s="14">
        <v>0</v>
      </c>
      <c r="C258" s="28">
        <v>0</v>
      </c>
      <c r="D258" s="29"/>
      <c r="E258" s="30" t="s">
        <v>292</v>
      </c>
      <c r="F258" s="56" t="s">
        <v>292</v>
      </c>
      <c r="G258" s="56" t="s">
        <v>292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55">
        <v>0</v>
      </c>
      <c r="Q258" s="7">
        <v>0</v>
      </c>
      <c r="R258" s="7">
        <v>0</v>
      </c>
      <c r="S258" s="7">
        <v>0</v>
      </c>
      <c r="T258" s="10">
        <v>0</v>
      </c>
      <c r="U258" s="31"/>
      <c r="V258" s="10">
        <v>0</v>
      </c>
      <c r="W258" s="31"/>
      <c r="X258" s="10">
        <v>0</v>
      </c>
      <c r="Y258" s="10">
        <v>0</v>
      </c>
      <c r="Z258" s="10">
        <v>0</v>
      </c>
      <c r="AA258" s="10">
        <v>0</v>
      </c>
      <c r="AB258" s="10">
        <v>0</v>
      </c>
      <c r="AC258" s="31"/>
      <c r="AD258" s="7">
        <v>0</v>
      </c>
      <c r="AE258" s="10">
        <v>0</v>
      </c>
      <c r="AF258" s="7">
        <v>0</v>
      </c>
      <c r="AG258" s="7">
        <v>0</v>
      </c>
      <c r="AH258" s="55">
        <v>0</v>
      </c>
      <c r="AI258" s="10">
        <v>0</v>
      </c>
      <c r="AJ258" s="7">
        <v>0</v>
      </c>
      <c r="AK258" s="7">
        <v>83896.24</v>
      </c>
      <c r="AL258" s="10">
        <v>83896.24</v>
      </c>
      <c r="AM258" s="31"/>
      <c r="AN258" s="31"/>
      <c r="AO258" s="7">
        <v>0</v>
      </c>
      <c r="AP258" s="10">
        <v>0</v>
      </c>
      <c r="AQ258" s="10">
        <v>83896.24</v>
      </c>
      <c r="AR258" s="10">
        <v>83896.24</v>
      </c>
      <c r="AS258" s="10">
        <v>0</v>
      </c>
      <c r="AT258" s="10">
        <v>0</v>
      </c>
      <c r="AU258" s="10">
        <v>0</v>
      </c>
      <c r="AV258" s="10">
        <v>0</v>
      </c>
      <c r="AW258" s="30">
        <v>0</v>
      </c>
      <c r="AX258" s="10">
        <v>0</v>
      </c>
      <c r="AY258" s="10">
        <v>0</v>
      </c>
      <c r="BA258" s="7">
        <v>0</v>
      </c>
      <c r="BB258" s="7">
        <v>0</v>
      </c>
      <c r="BC258" s="7">
        <v>0</v>
      </c>
      <c r="BD258" s="10">
        <v>0</v>
      </c>
      <c r="BE258" s="10">
        <v>0</v>
      </c>
      <c r="BF258" s="10">
        <v>0</v>
      </c>
      <c r="BG258" s="10">
        <v>0</v>
      </c>
      <c r="BI258" s="7">
        <v>0</v>
      </c>
      <c r="BJ258" s="7">
        <v>0</v>
      </c>
      <c r="BK258" s="7">
        <v>0</v>
      </c>
      <c r="BL258" s="7">
        <v>0</v>
      </c>
      <c r="BM258" s="7">
        <v>0</v>
      </c>
      <c r="BN258" s="7">
        <v>0</v>
      </c>
      <c r="BO258" s="7">
        <v>0</v>
      </c>
      <c r="BP258" s="7">
        <v>0</v>
      </c>
      <c r="BQ258" s="55">
        <v>0</v>
      </c>
      <c r="BR258" s="7">
        <v>0</v>
      </c>
      <c r="BS258" s="7">
        <v>0</v>
      </c>
      <c r="BT258" s="7">
        <v>0</v>
      </c>
      <c r="BU258" s="7">
        <v>0</v>
      </c>
      <c r="BV258" s="31"/>
      <c r="BW258" s="7">
        <v>0</v>
      </c>
      <c r="BX258" s="31"/>
      <c r="BY258" s="7">
        <v>0</v>
      </c>
      <c r="BZ258" s="10">
        <v>0</v>
      </c>
      <c r="CB258" s="10">
        <v>0</v>
      </c>
      <c r="CC258" s="10">
        <v>0</v>
      </c>
      <c r="CD258" s="10">
        <v>0</v>
      </c>
      <c r="CE258" s="31"/>
      <c r="CF258" s="10">
        <v>0</v>
      </c>
      <c r="CG258" s="10">
        <v>0</v>
      </c>
      <c r="CH258" s="10">
        <v>0</v>
      </c>
      <c r="CI258" s="10">
        <v>0</v>
      </c>
      <c r="CJ258" s="10">
        <v>0</v>
      </c>
      <c r="CK258" s="10">
        <v>0</v>
      </c>
      <c r="CL258" s="10">
        <v>0</v>
      </c>
      <c r="CM258" s="10">
        <v>83896</v>
      </c>
      <c r="CN258" s="10">
        <v>83896</v>
      </c>
      <c r="CO258" s="31"/>
      <c r="CP258" s="31"/>
      <c r="CQ258" s="10">
        <v>0</v>
      </c>
      <c r="CR258" s="10">
        <v>0</v>
      </c>
      <c r="CS258" s="10">
        <v>83896</v>
      </c>
      <c r="CT258" s="10">
        <v>83896</v>
      </c>
      <c r="CU258" s="10">
        <v>0</v>
      </c>
      <c r="CV258" s="10">
        <v>0</v>
      </c>
      <c r="CW258" s="10">
        <v>0</v>
      </c>
      <c r="CX258" s="10">
        <v>0</v>
      </c>
      <c r="CY258" s="30">
        <v>0</v>
      </c>
      <c r="CZ258" s="10">
        <v>0</v>
      </c>
      <c r="DA258" s="10">
        <v>0</v>
      </c>
    </row>
    <row r="259" spans="1:105" s="6" customFormat="1" ht="13" x14ac:dyDescent="0.3">
      <c r="A259" s="27" t="s">
        <v>455</v>
      </c>
      <c r="B259" s="14">
        <v>0</v>
      </c>
      <c r="C259" s="28">
        <v>1</v>
      </c>
      <c r="D259" s="29">
        <v>44462</v>
      </c>
      <c r="E259" s="30" t="s">
        <v>292</v>
      </c>
      <c r="F259" s="56" t="s">
        <v>292</v>
      </c>
      <c r="G259" s="56" t="s">
        <v>292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55">
        <v>0</v>
      </c>
      <c r="Q259" s="7">
        <v>0</v>
      </c>
      <c r="R259" s="7">
        <v>0</v>
      </c>
      <c r="S259" s="7">
        <v>0</v>
      </c>
      <c r="T259" s="10">
        <v>0</v>
      </c>
      <c r="U259" s="31"/>
      <c r="V259" s="10">
        <v>0</v>
      </c>
      <c r="W259" s="31"/>
      <c r="X259" s="10">
        <v>0</v>
      </c>
      <c r="Y259" s="10">
        <v>0</v>
      </c>
      <c r="Z259" s="10">
        <v>0</v>
      </c>
      <c r="AA259" s="10">
        <v>0</v>
      </c>
      <c r="AB259" s="10">
        <v>0</v>
      </c>
      <c r="AC259" s="31"/>
      <c r="AD259" s="7">
        <v>0</v>
      </c>
      <c r="AE259" s="10">
        <v>0</v>
      </c>
      <c r="AF259" s="7">
        <v>0</v>
      </c>
      <c r="AG259" s="7">
        <v>0</v>
      </c>
      <c r="AH259" s="55">
        <v>0</v>
      </c>
      <c r="AI259" s="10">
        <v>0</v>
      </c>
      <c r="AJ259" s="7">
        <v>0</v>
      </c>
      <c r="AK259" s="7">
        <v>455104.53</v>
      </c>
      <c r="AL259" s="10">
        <v>455104.53</v>
      </c>
      <c r="AM259" s="31"/>
      <c r="AN259" s="31"/>
      <c r="AO259" s="7">
        <v>0</v>
      </c>
      <c r="AP259" s="10">
        <v>0</v>
      </c>
      <c r="AQ259" s="10">
        <v>455104.53</v>
      </c>
      <c r="AR259" s="10">
        <v>455104.53</v>
      </c>
      <c r="AS259" s="10">
        <v>335522</v>
      </c>
      <c r="AT259" s="10">
        <v>0</v>
      </c>
      <c r="AU259" s="10">
        <v>335522</v>
      </c>
      <c r="AV259" s="10">
        <v>0</v>
      </c>
      <c r="AW259" s="30">
        <v>0</v>
      </c>
      <c r="AX259" s="10">
        <v>0</v>
      </c>
      <c r="AY259" s="10">
        <v>0</v>
      </c>
      <c r="BA259" s="7">
        <v>0</v>
      </c>
      <c r="BB259" s="7">
        <v>314603</v>
      </c>
      <c r="BC259" s="7">
        <v>410750.13</v>
      </c>
      <c r="BD259" s="10">
        <v>96147.13</v>
      </c>
      <c r="BE259" s="10">
        <v>96147.13</v>
      </c>
      <c r="BF259" s="10">
        <v>0</v>
      </c>
      <c r="BG259" s="10">
        <v>0</v>
      </c>
      <c r="BI259" s="7">
        <v>0</v>
      </c>
      <c r="BJ259" s="7">
        <v>0</v>
      </c>
      <c r="BK259" s="7">
        <v>0</v>
      </c>
      <c r="BL259" s="7">
        <v>0</v>
      </c>
      <c r="BM259" s="7">
        <v>0</v>
      </c>
      <c r="BN259" s="7">
        <v>0</v>
      </c>
      <c r="BO259" s="7">
        <v>0</v>
      </c>
      <c r="BP259" s="7">
        <v>0</v>
      </c>
      <c r="BQ259" s="55">
        <v>0</v>
      </c>
      <c r="BR259" s="7">
        <v>0</v>
      </c>
      <c r="BS259" s="7">
        <v>0</v>
      </c>
      <c r="BT259" s="7">
        <v>0</v>
      </c>
      <c r="BU259" s="7">
        <v>0</v>
      </c>
      <c r="BV259" s="31"/>
      <c r="BW259" s="7">
        <v>0</v>
      </c>
      <c r="BX259" s="31"/>
      <c r="BY259" s="7">
        <v>0</v>
      </c>
      <c r="BZ259" s="10">
        <v>0</v>
      </c>
      <c r="CB259" s="10">
        <v>0</v>
      </c>
      <c r="CC259" s="10">
        <v>0</v>
      </c>
      <c r="CD259" s="10">
        <v>0</v>
      </c>
      <c r="CE259" s="31"/>
      <c r="CF259" s="10">
        <v>0</v>
      </c>
      <c r="CG259" s="10">
        <v>0</v>
      </c>
      <c r="CH259" s="10">
        <v>0</v>
      </c>
      <c r="CI259" s="10">
        <v>0</v>
      </c>
      <c r="CJ259" s="10">
        <v>0</v>
      </c>
      <c r="CK259" s="10">
        <v>0</v>
      </c>
      <c r="CL259" s="10">
        <v>0</v>
      </c>
      <c r="CM259" s="10">
        <v>0</v>
      </c>
      <c r="CN259" s="10">
        <v>0</v>
      </c>
      <c r="CO259" s="31"/>
      <c r="CP259" s="31"/>
      <c r="CQ259" s="10">
        <v>0</v>
      </c>
      <c r="CR259" s="10">
        <v>0</v>
      </c>
      <c r="CS259" s="10">
        <v>0</v>
      </c>
      <c r="CT259" s="10">
        <v>0</v>
      </c>
      <c r="CU259" s="10">
        <v>360229</v>
      </c>
      <c r="CV259" s="10">
        <v>0</v>
      </c>
      <c r="CW259" s="10">
        <v>360229</v>
      </c>
      <c r="CX259" s="10">
        <v>-360229</v>
      </c>
      <c r="CY259" s="30">
        <v>-1</v>
      </c>
      <c r="CZ259" s="10">
        <v>18011.45</v>
      </c>
      <c r="DA259" s="10">
        <v>-342217.55</v>
      </c>
    </row>
    <row r="260" spans="1:105" s="6" customFormat="1" ht="13" x14ac:dyDescent="0.3">
      <c r="A260" s="27" t="s">
        <v>456</v>
      </c>
      <c r="B260" s="14">
        <v>0</v>
      </c>
      <c r="C260" s="28">
        <v>1</v>
      </c>
      <c r="D260" s="29">
        <v>44568</v>
      </c>
      <c r="E260" s="30" t="s">
        <v>292</v>
      </c>
      <c r="F260" s="56" t="s">
        <v>292</v>
      </c>
      <c r="G260" s="56" t="s">
        <v>292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55">
        <v>0</v>
      </c>
      <c r="Q260" s="7">
        <v>0</v>
      </c>
      <c r="R260" s="7">
        <v>0</v>
      </c>
      <c r="S260" s="7">
        <v>0</v>
      </c>
      <c r="T260" s="10">
        <v>0</v>
      </c>
      <c r="U260" s="31"/>
      <c r="V260" s="10">
        <v>0</v>
      </c>
      <c r="W260" s="31"/>
      <c r="X260" s="10">
        <v>0</v>
      </c>
      <c r="Y260" s="10">
        <v>0</v>
      </c>
      <c r="Z260" s="10">
        <v>0</v>
      </c>
      <c r="AA260" s="10">
        <v>0</v>
      </c>
      <c r="AB260" s="10">
        <v>0</v>
      </c>
      <c r="AC260" s="31"/>
      <c r="AD260" s="7">
        <v>0</v>
      </c>
      <c r="AE260" s="10">
        <v>0</v>
      </c>
      <c r="AF260" s="7">
        <v>0</v>
      </c>
      <c r="AG260" s="7">
        <v>0</v>
      </c>
      <c r="AH260" s="55">
        <v>0</v>
      </c>
      <c r="AI260" s="10">
        <v>0</v>
      </c>
      <c r="AJ260" s="7">
        <v>0</v>
      </c>
      <c r="AK260" s="7">
        <v>0</v>
      </c>
      <c r="AL260" s="10">
        <v>0</v>
      </c>
      <c r="AM260" s="31"/>
      <c r="AN260" s="31"/>
      <c r="AO260" s="7">
        <v>0</v>
      </c>
      <c r="AP260" s="10">
        <v>0</v>
      </c>
      <c r="AQ260" s="10">
        <v>0</v>
      </c>
      <c r="AR260" s="10">
        <v>0</v>
      </c>
      <c r="AS260" s="10">
        <v>0</v>
      </c>
      <c r="AT260" s="10">
        <v>660</v>
      </c>
      <c r="AU260" s="10">
        <v>660</v>
      </c>
      <c r="AV260" s="10">
        <v>-660</v>
      </c>
      <c r="AW260" s="30">
        <v>0</v>
      </c>
      <c r="AX260" s="10">
        <v>660</v>
      </c>
      <c r="AY260" s="10">
        <v>0</v>
      </c>
      <c r="BA260" s="7">
        <v>0</v>
      </c>
      <c r="BB260" s="7">
        <v>660</v>
      </c>
      <c r="BC260" s="7">
        <v>0</v>
      </c>
      <c r="BD260" s="10">
        <v>-660</v>
      </c>
      <c r="BE260" s="10">
        <v>-660</v>
      </c>
      <c r="BF260" s="10">
        <v>0</v>
      </c>
      <c r="BG260" s="10">
        <v>0</v>
      </c>
      <c r="BI260" s="7">
        <v>0</v>
      </c>
      <c r="BJ260" s="7">
        <v>0</v>
      </c>
      <c r="BK260" s="7">
        <v>0</v>
      </c>
      <c r="BL260" s="7">
        <v>0</v>
      </c>
      <c r="BM260" s="7">
        <v>0</v>
      </c>
      <c r="BN260" s="7">
        <v>0</v>
      </c>
      <c r="BO260" s="7">
        <v>0</v>
      </c>
      <c r="BP260" s="7">
        <v>0</v>
      </c>
      <c r="BQ260" s="55">
        <v>0</v>
      </c>
      <c r="BR260" s="7">
        <v>0</v>
      </c>
      <c r="BS260" s="7">
        <v>0</v>
      </c>
      <c r="BT260" s="7">
        <v>0</v>
      </c>
      <c r="BU260" s="7">
        <v>0</v>
      </c>
      <c r="BV260" s="31"/>
      <c r="BW260" s="7">
        <v>0</v>
      </c>
      <c r="BX260" s="31"/>
      <c r="BY260" s="7">
        <v>0</v>
      </c>
      <c r="BZ260" s="10">
        <v>0</v>
      </c>
      <c r="CB260" s="10">
        <v>0</v>
      </c>
      <c r="CC260" s="10">
        <v>0</v>
      </c>
      <c r="CD260" s="10">
        <v>0</v>
      </c>
      <c r="CE260" s="31"/>
      <c r="CF260" s="10">
        <v>0</v>
      </c>
      <c r="CG260" s="10">
        <v>0</v>
      </c>
      <c r="CH260" s="10">
        <v>0</v>
      </c>
      <c r="CI260" s="10">
        <v>0</v>
      </c>
      <c r="CJ260" s="10">
        <v>0</v>
      </c>
      <c r="CK260" s="10">
        <v>0</v>
      </c>
      <c r="CL260" s="10">
        <v>0</v>
      </c>
      <c r="CM260" s="10">
        <v>0</v>
      </c>
      <c r="CN260" s="10">
        <v>0</v>
      </c>
      <c r="CO260" s="31"/>
      <c r="CP260" s="31"/>
      <c r="CQ260" s="10">
        <v>0</v>
      </c>
      <c r="CR260" s="10">
        <v>0</v>
      </c>
      <c r="CS260" s="10">
        <v>0</v>
      </c>
      <c r="CT260" s="10">
        <v>0</v>
      </c>
      <c r="CU260" s="10">
        <v>0</v>
      </c>
      <c r="CV260" s="10">
        <v>660</v>
      </c>
      <c r="CW260" s="10">
        <v>660</v>
      </c>
      <c r="CX260" s="10">
        <v>-660</v>
      </c>
      <c r="CY260" s="30" t="e">
        <v>#DIV/0!</v>
      </c>
      <c r="CZ260" s="10" t="e">
        <v>#DIV/0!</v>
      </c>
      <c r="DA260" s="10" t="e">
        <v>#DIV/0!</v>
      </c>
    </row>
    <row r="261" spans="1:105" s="6" customFormat="1" ht="13" x14ac:dyDescent="0.3">
      <c r="A261" s="27" t="s">
        <v>147</v>
      </c>
      <c r="B261" s="14">
        <v>1</v>
      </c>
      <c r="C261" s="28">
        <v>1</v>
      </c>
      <c r="D261" s="29">
        <v>44532</v>
      </c>
      <c r="E261" s="30">
        <v>1</v>
      </c>
      <c r="F261" s="56">
        <v>1</v>
      </c>
      <c r="G261" s="56">
        <v>1</v>
      </c>
      <c r="H261" s="7">
        <v>1848550.07</v>
      </c>
      <c r="I261" s="7">
        <v>45375103.940000005</v>
      </c>
      <c r="J261" s="7">
        <v>1647599.96</v>
      </c>
      <c r="K261" s="7">
        <v>0</v>
      </c>
      <c r="L261" s="7">
        <v>578424</v>
      </c>
      <c r="M261" s="7">
        <v>4414127</v>
      </c>
      <c r="N261" s="7">
        <v>15594.77</v>
      </c>
      <c r="O261" s="7">
        <v>638000</v>
      </c>
      <c r="P261" s="55">
        <v>0</v>
      </c>
      <c r="Q261" s="7">
        <v>351157</v>
      </c>
      <c r="R261" s="7">
        <v>0</v>
      </c>
      <c r="S261" s="7">
        <v>4166413.69</v>
      </c>
      <c r="T261" s="10">
        <v>59034970.430000007</v>
      </c>
      <c r="U261" s="31"/>
      <c r="V261" s="10">
        <v>0</v>
      </c>
      <c r="W261" s="31"/>
      <c r="X261" s="10">
        <v>0</v>
      </c>
      <c r="Y261" s="10">
        <v>59034970.430000007</v>
      </c>
      <c r="Z261" s="10">
        <v>1503844</v>
      </c>
      <c r="AA261" s="10">
        <v>0</v>
      </c>
      <c r="AB261" s="10">
        <v>0</v>
      </c>
      <c r="AC261" s="31"/>
      <c r="AD261" s="7">
        <v>0</v>
      </c>
      <c r="AE261" s="10">
        <v>0</v>
      </c>
      <c r="AF261" s="7">
        <v>1189265.47</v>
      </c>
      <c r="AG261" s="7">
        <v>6217865</v>
      </c>
      <c r="AH261" s="55">
        <v>814211.19000000006</v>
      </c>
      <c r="AI261" s="10">
        <v>0</v>
      </c>
      <c r="AJ261" s="7">
        <v>0</v>
      </c>
      <c r="AK261" s="7">
        <v>7645576</v>
      </c>
      <c r="AL261" s="10">
        <v>17370761.659999996</v>
      </c>
      <c r="AM261" s="31"/>
      <c r="AN261" s="31"/>
      <c r="AO261" s="7">
        <v>420054.38446977362</v>
      </c>
      <c r="AP261" s="10">
        <v>420054.38446977362</v>
      </c>
      <c r="AQ261" s="10">
        <v>16950707.275530223</v>
      </c>
      <c r="AR261" s="10">
        <v>75985677.705530226</v>
      </c>
      <c r="AS261" s="10">
        <v>61571253</v>
      </c>
      <c r="AT261" s="10">
        <v>0</v>
      </c>
      <c r="AU261" s="10">
        <v>61571253</v>
      </c>
      <c r="AV261" s="10">
        <v>0</v>
      </c>
      <c r="AW261" s="30">
        <v>0</v>
      </c>
      <c r="AX261" s="10">
        <v>0</v>
      </c>
      <c r="AY261" s="10">
        <v>0</v>
      </c>
      <c r="BA261" s="7">
        <v>0</v>
      </c>
      <c r="BB261" s="7">
        <v>59983631</v>
      </c>
      <c r="BC261" s="7">
        <v>76900902.040425405</v>
      </c>
      <c r="BD261" s="10">
        <v>16917271.040425405</v>
      </c>
      <c r="BE261" s="10">
        <v>16917271.040425405</v>
      </c>
      <c r="BF261" s="10">
        <v>0</v>
      </c>
      <c r="BG261" s="10">
        <v>0</v>
      </c>
      <c r="BI261" s="7">
        <v>2508289</v>
      </c>
      <c r="BJ261" s="7">
        <v>47600920.510000005</v>
      </c>
      <c r="BK261" s="7">
        <v>2084796</v>
      </c>
      <c r="BL261" s="7">
        <v>0</v>
      </c>
      <c r="BM261" s="7">
        <v>665309</v>
      </c>
      <c r="BN261" s="7">
        <v>4673017</v>
      </c>
      <c r="BO261" s="7">
        <v>0</v>
      </c>
      <c r="BP261" s="7">
        <v>638000</v>
      </c>
      <c r="BQ261" s="55">
        <v>0</v>
      </c>
      <c r="BR261" s="7">
        <v>351157</v>
      </c>
      <c r="BS261" s="7">
        <v>0</v>
      </c>
      <c r="BT261" s="7">
        <v>4416506.5</v>
      </c>
      <c r="BU261" s="7">
        <v>62937995.010000005</v>
      </c>
      <c r="BV261" s="31"/>
      <c r="BW261" s="7">
        <v>0</v>
      </c>
      <c r="BX261" s="31"/>
      <c r="BY261" s="7">
        <v>0</v>
      </c>
      <c r="BZ261" s="10">
        <v>62937995.010000005</v>
      </c>
      <c r="CB261" s="10">
        <v>1601683</v>
      </c>
      <c r="CC261" s="10">
        <v>0</v>
      </c>
      <c r="CD261" s="10">
        <v>0</v>
      </c>
      <c r="CE261" s="31"/>
      <c r="CF261" s="10">
        <v>0</v>
      </c>
      <c r="CG261" s="10">
        <v>0</v>
      </c>
      <c r="CH261" s="10">
        <v>1229869</v>
      </c>
      <c r="CI261" s="10">
        <v>6935492</v>
      </c>
      <c r="CJ261" s="10">
        <v>818308</v>
      </c>
      <c r="CK261" s="10">
        <v>0</v>
      </c>
      <c r="CL261" s="10">
        <v>0</v>
      </c>
      <c r="CM261" s="10">
        <v>7914347</v>
      </c>
      <c r="CN261" s="10">
        <v>18499699</v>
      </c>
      <c r="CO261" s="31"/>
      <c r="CP261" s="31"/>
      <c r="CQ261" s="10">
        <v>541416.00210436434</v>
      </c>
      <c r="CR261" s="10">
        <v>541416.00210436434</v>
      </c>
      <c r="CS261" s="10">
        <v>17958282.997895636</v>
      </c>
      <c r="CT261" s="10">
        <v>80896278.007895648</v>
      </c>
      <c r="CU261" s="10">
        <v>62876841</v>
      </c>
      <c r="CV261" s="10">
        <v>0</v>
      </c>
      <c r="CW261" s="10">
        <v>62876841</v>
      </c>
      <c r="CX261" s="10">
        <v>0</v>
      </c>
      <c r="CY261" s="30">
        <v>0</v>
      </c>
      <c r="CZ261" s="10">
        <v>0</v>
      </c>
      <c r="DA261" s="10">
        <v>0</v>
      </c>
    </row>
    <row r="262" spans="1:105" s="6" customFormat="1" ht="13" x14ac:dyDescent="0.3">
      <c r="A262" s="27" t="s">
        <v>457</v>
      </c>
      <c r="B262" s="14">
        <v>0</v>
      </c>
      <c r="C262" s="28">
        <v>1</v>
      </c>
      <c r="D262" s="29">
        <v>44487</v>
      </c>
      <c r="E262" s="30" t="s">
        <v>292</v>
      </c>
      <c r="F262" s="56" t="s">
        <v>292</v>
      </c>
      <c r="G262" s="56" t="s">
        <v>292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55">
        <v>0</v>
      </c>
      <c r="Q262" s="7">
        <v>0</v>
      </c>
      <c r="R262" s="7">
        <v>0</v>
      </c>
      <c r="S262" s="7">
        <v>0</v>
      </c>
      <c r="T262" s="10">
        <v>0</v>
      </c>
      <c r="U262" s="31"/>
      <c r="V262" s="10">
        <v>0</v>
      </c>
      <c r="W262" s="31"/>
      <c r="X262" s="10">
        <v>0</v>
      </c>
      <c r="Y262" s="10">
        <v>0</v>
      </c>
      <c r="Z262" s="10">
        <v>0</v>
      </c>
      <c r="AA262" s="10">
        <v>0</v>
      </c>
      <c r="AB262" s="10">
        <v>0</v>
      </c>
      <c r="AC262" s="31"/>
      <c r="AD262" s="7">
        <v>0</v>
      </c>
      <c r="AE262" s="10">
        <v>0</v>
      </c>
      <c r="AF262" s="7">
        <v>0</v>
      </c>
      <c r="AG262" s="7">
        <v>0</v>
      </c>
      <c r="AH262" s="55">
        <v>0</v>
      </c>
      <c r="AI262" s="10">
        <v>0</v>
      </c>
      <c r="AJ262" s="7">
        <v>0</v>
      </c>
      <c r="AK262" s="7">
        <v>34848</v>
      </c>
      <c r="AL262" s="10">
        <v>34848</v>
      </c>
      <c r="AM262" s="31"/>
      <c r="AN262" s="31"/>
      <c r="AO262" s="7">
        <v>0</v>
      </c>
      <c r="AP262" s="10">
        <v>0</v>
      </c>
      <c r="AQ262" s="10">
        <v>34848</v>
      </c>
      <c r="AR262" s="10">
        <v>34848</v>
      </c>
      <c r="AS262" s="10">
        <v>38568</v>
      </c>
      <c r="AT262" s="10">
        <v>260.29999999999927</v>
      </c>
      <c r="AU262" s="10">
        <v>38828.300000000003</v>
      </c>
      <c r="AV262" s="10">
        <v>-3980.3000000000029</v>
      </c>
      <c r="AW262" s="30">
        <v>-0.10320213648620626</v>
      </c>
      <c r="AX262" s="10">
        <v>1928.4</v>
      </c>
      <c r="AY262" s="10">
        <v>-2051.9000000000028</v>
      </c>
      <c r="BA262" s="7">
        <v>0</v>
      </c>
      <c r="BB262" s="7">
        <v>30778.3</v>
      </c>
      <c r="BC262" s="7">
        <v>30518</v>
      </c>
      <c r="BD262" s="10">
        <v>-260.29999999999927</v>
      </c>
      <c r="BE262" s="10">
        <v>-260.29999999999927</v>
      </c>
      <c r="BF262" s="10">
        <v>0</v>
      </c>
      <c r="BG262" s="10">
        <v>0</v>
      </c>
      <c r="BI262" s="7">
        <v>0</v>
      </c>
      <c r="BJ262" s="7">
        <v>0</v>
      </c>
      <c r="BK262" s="7">
        <v>0</v>
      </c>
      <c r="BL262" s="7">
        <v>0</v>
      </c>
      <c r="BM262" s="7">
        <v>0</v>
      </c>
      <c r="BN262" s="7">
        <v>0</v>
      </c>
      <c r="BO262" s="7">
        <v>0</v>
      </c>
      <c r="BP262" s="7">
        <v>0</v>
      </c>
      <c r="BQ262" s="55">
        <v>0</v>
      </c>
      <c r="BR262" s="7">
        <v>0</v>
      </c>
      <c r="BS262" s="7">
        <v>0</v>
      </c>
      <c r="BT262" s="7">
        <v>0</v>
      </c>
      <c r="BU262" s="7">
        <v>0</v>
      </c>
      <c r="BV262" s="31"/>
      <c r="BW262" s="7">
        <v>0</v>
      </c>
      <c r="BX262" s="31"/>
      <c r="BY262" s="7">
        <v>0</v>
      </c>
      <c r="BZ262" s="10">
        <v>0</v>
      </c>
      <c r="CB262" s="10">
        <v>0</v>
      </c>
      <c r="CC262" s="10">
        <v>0</v>
      </c>
      <c r="CD262" s="10">
        <v>0</v>
      </c>
      <c r="CE262" s="31"/>
      <c r="CF262" s="10">
        <v>0</v>
      </c>
      <c r="CG262" s="10">
        <v>0</v>
      </c>
      <c r="CH262" s="10">
        <v>0</v>
      </c>
      <c r="CI262" s="10">
        <v>0</v>
      </c>
      <c r="CJ262" s="10">
        <v>0</v>
      </c>
      <c r="CK262" s="10">
        <v>0</v>
      </c>
      <c r="CL262" s="10">
        <v>0</v>
      </c>
      <c r="CM262" s="10">
        <v>39000</v>
      </c>
      <c r="CN262" s="10">
        <v>39000</v>
      </c>
      <c r="CO262" s="31"/>
      <c r="CP262" s="31"/>
      <c r="CQ262" s="10">
        <v>0</v>
      </c>
      <c r="CR262" s="10">
        <v>0</v>
      </c>
      <c r="CS262" s="10">
        <v>39000</v>
      </c>
      <c r="CT262" s="10">
        <v>39000</v>
      </c>
      <c r="CU262" s="10">
        <v>39115</v>
      </c>
      <c r="CV262" s="10">
        <v>1928.4</v>
      </c>
      <c r="CW262" s="10">
        <v>41043.4</v>
      </c>
      <c r="CX262" s="10">
        <v>-2043.4000000000015</v>
      </c>
      <c r="CY262" s="30">
        <v>-5.2240828326728911E-2</v>
      </c>
      <c r="CZ262" s="10">
        <v>1955.75</v>
      </c>
      <c r="DA262" s="10">
        <v>-87.650000000001455</v>
      </c>
    </row>
    <row r="263" spans="1:105" s="6" customFormat="1" ht="13" x14ac:dyDescent="0.3">
      <c r="A263" s="27" t="s">
        <v>458</v>
      </c>
      <c r="B263" s="14">
        <v>0</v>
      </c>
      <c r="C263" s="28">
        <v>1</v>
      </c>
      <c r="D263" s="29">
        <v>44498</v>
      </c>
      <c r="E263" s="30" t="s">
        <v>292</v>
      </c>
      <c r="F263" s="56" t="s">
        <v>292</v>
      </c>
      <c r="G263" s="56" t="s">
        <v>292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55">
        <v>0</v>
      </c>
      <c r="Q263" s="7">
        <v>0</v>
      </c>
      <c r="R263" s="7">
        <v>0</v>
      </c>
      <c r="S263" s="7">
        <v>0</v>
      </c>
      <c r="T263" s="10">
        <v>0</v>
      </c>
      <c r="U263" s="31"/>
      <c r="V263" s="10">
        <v>0</v>
      </c>
      <c r="W263" s="31"/>
      <c r="X263" s="10">
        <v>0</v>
      </c>
      <c r="Y263" s="10">
        <v>0</v>
      </c>
      <c r="Z263" s="10">
        <v>0</v>
      </c>
      <c r="AA263" s="10">
        <v>0</v>
      </c>
      <c r="AB263" s="10">
        <v>0</v>
      </c>
      <c r="AC263" s="31"/>
      <c r="AD263" s="7">
        <v>0</v>
      </c>
      <c r="AE263" s="10">
        <v>0</v>
      </c>
      <c r="AF263" s="7">
        <v>0</v>
      </c>
      <c r="AG263" s="7">
        <v>0</v>
      </c>
      <c r="AH263" s="55">
        <v>0</v>
      </c>
      <c r="AI263" s="10">
        <v>0</v>
      </c>
      <c r="AJ263" s="7">
        <v>0</v>
      </c>
      <c r="AK263" s="7">
        <v>0</v>
      </c>
      <c r="AL263" s="10">
        <v>0</v>
      </c>
      <c r="AM263" s="31"/>
      <c r="AN263" s="31"/>
      <c r="AO263" s="7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v>0</v>
      </c>
      <c r="AV263" s="10">
        <v>0</v>
      </c>
      <c r="AW263" s="30">
        <v>0</v>
      </c>
      <c r="AX263" s="10">
        <v>0</v>
      </c>
      <c r="AY263" s="10">
        <v>0</v>
      </c>
      <c r="BA263" s="7">
        <v>0</v>
      </c>
      <c r="BB263" s="7">
        <v>0</v>
      </c>
      <c r="BC263" s="7">
        <v>0</v>
      </c>
      <c r="BD263" s="10">
        <v>0</v>
      </c>
      <c r="BE263" s="10">
        <v>0</v>
      </c>
      <c r="BF263" s="10">
        <v>0</v>
      </c>
      <c r="BG263" s="10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55">
        <v>0</v>
      </c>
      <c r="BR263" s="7">
        <v>0</v>
      </c>
      <c r="BS263" s="7">
        <v>0</v>
      </c>
      <c r="BT263" s="7">
        <v>0</v>
      </c>
      <c r="BU263" s="7">
        <v>0</v>
      </c>
      <c r="BV263" s="31"/>
      <c r="BW263" s="7">
        <v>0</v>
      </c>
      <c r="BX263" s="31"/>
      <c r="BY263" s="7">
        <v>0</v>
      </c>
      <c r="BZ263" s="10">
        <v>0</v>
      </c>
      <c r="CB263" s="10">
        <v>0</v>
      </c>
      <c r="CC263" s="10">
        <v>0</v>
      </c>
      <c r="CD263" s="10">
        <v>0</v>
      </c>
      <c r="CE263" s="31"/>
      <c r="CF263" s="10">
        <v>0</v>
      </c>
      <c r="CG263" s="10">
        <v>0</v>
      </c>
      <c r="CH263" s="10">
        <v>0</v>
      </c>
      <c r="CI263" s="10">
        <v>0</v>
      </c>
      <c r="CJ263" s="10">
        <v>0</v>
      </c>
      <c r="CK263" s="10">
        <v>0</v>
      </c>
      <c r="CL263" s="10">
        <v>0</v>
      </c>
      <c r="CM263" s="10">
        <v>0</v>
      </c>
      <c r="CN263" s="10">
        <v>0</v>
      </c>
      <c r="CO263" s="31"/>
      <c r="CP263" s="31"/>
      <c r="CQ263" s="10">
        <v>0</v>
      </c>
      <c r="CR263" s="10">
        <v>0</v>
      </c>
      <c r="CS263" s="10">
        <v>0</v>
      </c>
      <c r="CT263" s="10">
        <v>0</v>
      </c>
      <c r="CU263" s="10">
        <v>0</v>
      </c>
      <c r="CV263" s="10">
        <v>0</v>
      </c>
      <c r="CW263" s="10">
        <v>0</v>
      </c>
      <c r="CX263" s="10">
        <v>0</v>
      </c>
      <c r="CY263" s="30">
        <v>0</v>
      </c>
      <c r="CZ263" s="10">
        <v>0</v>
      </c>
      <c r="DA263" s="10">
        <v>0</v>
      </c>
    </row>
    <row r="264" spans="1:105" s="6" customFormat="1" ht="13" x14ac:dyDescent="0.3">
      <c r="A264" s="27" t="s">
        <v>148</v>
      </c>
      <c r="B264" s="14">
        <v>1</v>
      </c>
      <c r="C264" s="28">
        <v>1</v>
      </c>
      <c r="D264" s="29">
        <v>44482</v>
      </c>
      <c r="E264" s="30">
        <v>1</v>
      </c>
      <c r="F264" s="56">
        <v>1</v>
      </c>
      <c r="G264" s="56">
        <v>1</v>
      </c>
      <c r="H264" s="7">
        <v>1161553</v>
      </c>
      <c r="I264" s="7">
        <v>24347519</v>
      </c>
      <c r="J264" s="7">
        <v>562654</v>
      </c>
      <c r="K264" s="7">
        <v>0</v>
      </c>
      <c r="L264" s="7">
        <v>725167</v>
      </c>
      <c r="M264" s="7">
        <v>4017719</v>
      </c>
      <c r="N264" s="7">
        <v>110732</v>
      </c>
      <c r="O264" s="7">
        <v>0</v>
      </c>
      <c r="P264" s="55">
        <v>0</v>
      </c>
      <c r="Q264" s="7">
        <v>0</v>
      </c>
      <c r="R264" s="7">
        <v>0</v>
      </c>
      <c r="S264" s="7">
        <v>2319181</v>
      </c>
      <c r="T264" s="10">
        <v>33244525</v>
      </c>
      <c r="U264" s="31"/>
      <c r="V264" s="10">
        <v>0</v>
      </c>
      <c r="W264" s="31"/>
      <c r="X264" s="10">
        <v>0</v>
      </c>
      <c r="Y264" s="10">
        <v>33244525</v>
      </c>
      <c r="Z264" s="10">
        <v>649865</v>
      </c>
      <c r="AA264" s="10">
        <v>0</v>
      </c>
      <c r="AB264" s="10">
        <v>0</v>
      </c>
      <c r="AC264" s="31"/>
      <c r="AD264" s="7">
        <v>0</v>
      </c>
      <c r="AE264" s="10">
        <v>0</v>
      </c>
      <c r="AF264" s="7">
        <v>1696447</v>
      </c>
      <c r="AG264" s="7">
        <v>8305745</v>
      </c>
      <c r="AH264" s="55">
        <v>397427</v>
      </c>
      <c r="AI264" s="10">
        <v>0</v>
      </c>
      <c r="AJ264" s="7">
        <v>0</v>
      </c>
      <c r="AK264" s="7">
        <v>4038981</v>
      </c>
      <c r="AL264" s="10">
        <v>15088465</v>
      </c>
      <c r="AM264" s="31"/>
      <c r="AN264" s="31"/>
      <c r="AO264" s="7">
        <v>53603.032610301416</v>
      </c>
      <c r="AP264" s="10">
        <v>53603.032610301416</v>
      </c>
      <c r="AQ264" s="10">
        <v>15034861.967389699</v>
      </c>
      <c r="AR264" s="10">
        <v>48279386.967389703</v>
      </c>
      <c r="AS264" s="10">
        <v>30706322</v>
      </c>
      <c r="AT264" s="10">
        <v>0</v>
      </c>
      <c r="AU264" s="10">
        <v>30706322</v>
      </c>
      <c r="AV264" s="10">
        <v>0</v>
      </c>
      <c r="AW264" s="30">
        <v>0</v>
      </c>
      <c r="AX264" s="10">
        <v>0</v>
      </c>
      <c r="AY264" s="10">
        <v>0</v>
      </c>
      <c r="BA264" s="7">
        <v>50244</v>
      </c>
      <c r="BB264" s="7">
        <v>30412743</v>
      </c>
      <c r="BC264" s="7">
        <v>46324485.753558576</v>
      </c>
      <c r="BD264" s="10">
        <v>15911742.753558576</v>
      </c>
      <c r="BE264" s="10">
        <v>15861498.753558576</v>
      </c>
      <c r="BF264" s="10">
        <v>0</v>
      </c>
      <c r="BG264" s="10">
        <v>0</v>
      </c>
      <c r="BI264" s="7">
        <v>1701066</v>
      </c>
      <c r="BJ264" s="7">
        <v>25053605</v>
      </c>
      <c r="BK264" s="7">
        <v>566590</v>
      </c>
      <c r="BL264" s="7">
        <v>0</v>
      </c>
      <c r="BM264" s="7">
        <v>837434</v>
      </c>
      <c r="BN264" s="7">
        <v>3564451</v>
      </c>
      <c r="BO264" s="7">
        <v>80000</v>
      </c>
      <c r="BP264" s="7">
        <v>0</v>
      </c>
      <c r="BQ264" s="55">
        <v>0</v>
      </c>
      <c r="BR264" s="7">
        <v>0</v>
      </c>
      <c r="BS264" s="7">
        <v>0</v>
      </c>
      <c r="BT264" s="7">
        <v>1815258</v>
      </c>
      <c r="BU264" s="7">
        <v>33618404</v>
      </c>
      <c r="BV264" s="31"/>
      <c r="BW264" s="7">
        <v>0</v>
      </c>
      <c r="BX264" s="31"/>
      <c r="BY264" s="7">
        <v>0</v>
      </c>
      <c r="BZ264" s="10">
        <v>33618404</v>
      </c>
      <c r="CB264" s="10">
        <v>580373</v>
      </c>
      <c r="CC264" s="10">
        <v>0</v>
      </c>
      <c r="CD264" s="10">
        <v>0</v>
      </c>
      <c r="CE264" s="31"/>
      <c r="CF264" s="10">
        <v>0</v>
      </c>
      <c r="CG264" s="10">
        <v>150000</v>
      </c>
      <c r="CH264" s="10">
        <v>2075100</v>
      </c>
      <c r="CI264" s="10">
        <v>8460000</v>
      </c>
      <c r="CJ264" s="10">
        <v>435885</v>
      </c>
      <c r="CK264" s="10">
        <v>0</v>
      </c>
      <c r="CL264" s="10">
        <v>0</v>
      </c>
      <c r="CM264" s="10">
        <v>4189819</v>
      </c>
      <c r="CN264" s="10">
        <v>15891177</v>
      </c>
      <c r="CO264" s="31"/>
      <c r="CP264" s="31"/>
      <c r="CQ264" s="10">
        <v>54163.352945869337</v>
      </c>
      <c r="CR264" s="10">
        <v>54163.352945869337</v>
      </c>
      <c r="CS264" s="10">
        <v>15837013.64705413</v>
      </c>
      <c r="CT264" s="10">
        <v>49455417.647054128</v>
      </c>
      <c r="CU264" s="10">
        <v>30028284</v>
      </c>
      <c r="CV264" s="10">
        <v>0</v>
      </c>
      <c r="CW264" s="10">
        <v>30028284</v>
      </c>
      <c r="CX264" s="10">
        <v>0</v>
      </c>
      <c r="CY264" s="30">
        <v>0</v>
      </c>
      <c r="CZ264" s="10">
        <v>0</v>
      </c>
      <c r="DA264" s="10">
        <v>0</v>
      </c>
    </row>
    <row r="265" spans="1:105" s="6" customFormat="1" ht="13" x14ac:dyDescent="0.3">
      <c r="A265" s="27" t="s">
        <v>149</v>
      </c>
      <c r="B265" s="14">
        <v>1</v>
      </c>
      <c r="C265" s="28">
        <v>1</v>
      </c>
      <c r="D265" s="29">
        <v>44504</v>
      </c>
      <c r="E265" s="30">
        <v>1</v>
      </c>
      <c r="F265" s="56">
        <v>1</v>
      </c>
      <c r="G265" s="56">
        <v>1</v>
      </c>
      <c r="H265" s="7">
        <v>906641.26000000024</v>
      </c>
      <c r="I265" s="7">
        <v>23175394.38000001</v>
      </c>
      <c r="J265" s="7">
        <v>690778.90999999992</v>
      </c>
      <c r="K265" s="7">
        <v>34562.29</v>
      </c>
      <c r="L265" s="7">
        <v>504029.02</v>
      </c>
      <c r="M265" s="7">
        <v>2120055.15</v>
      </c>
      <c r="N265" s="7">
        <v>34825.78</v>
      </c>
      <c r="O265" s="7">
        <v>6880</v>
      </c>
      <c r="P265" s="55">
        <v>0</v>
      </c>
      <c r="Q265" s="7">
        <v>1598.88</v>
      </c>
      <c r="R265" s="7">
        <v>0</v>
      </c>
      <c r="S265" s="7">
        <v>2238225.71</v>
      </c>
      <c r="T265" s="10">
        <v>29712991.38000001</v>
      </c>
      <c r="U265" s="31"/>
      <c r="V265" s="10">
        <v>0</v>
      </c>
      <c r="W265" s="31"/>
      <c r="X265" s="10">
        <v>0</v>
      </c>
      <c r="Y265" s="10">
        <v>29712991.38000001</v>
      </c>
      <c r="Z265" s="10">
        <v>628763</v>
      </c>
      <c r="AA265" s="10">
        <v>0</v>
      </c>
      <c r="AB265" s="10">
        <v>7757</v>
      </c>
      <c r="AC265" s="31"/>
      <c r="AD265" s="7">
        <v>0</v>
      </c>
      <c r="AE265" s="10">
        <v>781459</v>
      </c>
      <c r="AF265" s="7">
        <v>1712017</v>
      </c>
      <c r="AG265" s="7">
        <v>6679591</v>
      </c>
      <c r="AH265" s="55">
        <v>2908997</v>
      </c>
      <c r="AI265" s="10">
        <v>0</v>
      </c>
      <c r="AJ265" s="7">
        <v>0</v>
      </c>
      <c r="AK265" s="7">
        <v>3684820</v>
      </c>
      <c r="AL265" s="10">
        <v>16403404</v>
      </c>
      <c r="AM265" s="31"/>
      <c r="AN265" s="31"/>
      <c r="AO265" s="7">
        <v>166247.35690286889</v>
      </c>
      <c r="AP265" s="10">
        <v>166247.35690286889</v>
      </c>
      <c r="AQ265" s="10">
        <v>16237156.643097131</v>
      </c>
      <c r="AR265" s="10">
        <v>45950148.023097143</v>
      </c>
      <c r="AS265" s="10">
        <v>33057094</v>
      </c>
      <c r="AT265" s="10">
        <v>0</v>
      </c>
      <c r="AU265" s="10">
        <v>33057094</v>
      </c>
      <c r="AV265" s="10">
        <v>0</v>
      </c>
      <c r="AW265" s="30">
        <v>0</v>
      </c>
      <c r="AX265" s="10">
        <v>0</v>
      </c>
      <c r="AY265" s="10">
        <v>0</v>
      </c>
      <c r="BA265" s="7">
        <v>154072.26999999999</v>
      </c>
      <c r="BB265" s="7">
        <v>31480042</v>
      </c>
      <c r="BC265" s="7">
        <v>44070637.373665191</v>
      </c>
      <c r="BD265" s="10">
        <v>12590595.373665191</v>
      </c>
      <c r="BE265" s="10">
        <v>12436523.103665192</v>
      </c>
      <c r="BF265" s="10">
        <v>0</v>
      </c>
      <c r="BG265" s="10">
        <v>0</v>
      </c>
      <c r="BI265" s="7">
        <v>817315</v>
      </c>
      <c r="BJ265" s="7">
        <v>23640869</v>
      </c>
      <c r="BK265" s="7">
        <v>710503</v>
      </c>
      <c r="BL265" s="7">
        <v>82576</v>
      </c>
      <c r="BM265" s="7">
        <v>609869</v>
      </c>
      <c r="BN265" s="7">
        <v>1844707</v>
      </c>
      <c r="BO265" s="7">
        <v>15000</v>
      </c>
      <c r="BP265" s="7">
        <v>6958</v>
      </c>
      <c r="BQ265" s="55">
        <v>0</v>
      </c>
      <c r="BR265" s="7">
        <v>1600</v>
      </c>
      <c r="BS265" s="7">
        <v>0</v>
      </c>
      <c r="BT265" s="7">
        <v>1596798</v>
      </c>
      <c r="BU265" s="7">
        <v>29326195</v>
      </c>
      <c r="BV265" s="31"/>
      <c r="BW265" s="7">
        <v>0</v>
      </c>
      <c r="BX265" s="31"/>
      <c r="BY265" s="7">
        <v>0</v>
      </c>
      <c r="BZ265" s="10">
        <v>29326195</v>
      </c>
      <c r="CB265" s="10">
        <v>720109</v>
      </c>
      <c r="CC265" s="10">
        <v>0</v>
      </c>
      <c r="CD265" s="10">
        <v>8715</v>
      </c>
      <c r="CE265" s="31"/>
      <c r="CF265" s="10">
        <v>0</v>
      </c>
      <c r="CG265" s="10">
        <v>904026</v>
      </c>
      <c r="CH265" s="10">
        <v>1637614</v>
      </c>
      <c r="CI265" s="10">
        <v>6976086</v>
      </c>
      <c r="CJ265" s="10">
        <v>2987780</v>
      </c>
      <c r="CK265" s="10">
        <v>0</v>
      </c>
      <c r="CL265" s="10">
        <v>0</v>
      </c>
      <c r="CM265" s="10">
        <v>4315548</v>
      </c>
      <c r="CN265" s="10">
        <v>17549878</v>
      </c>
      <c r="CO265" s="31"/>
      <c r="CP265" s="31"/>
      <c r="CQ265" s="10">
        <v>655620.93909426196</v>
      </c>
      <c r="CR265" s="10">
        <v>655620.93909426196</v>
      </c>
      <c r="CS265" s="10">
        <v>16894257.06090574</v>
      </c>
      <c r="CT265" s="10">
        <v>46220452.06090574</v>
      </c>
      <c r="CU265" s="10">
        <v>32637721</v>
      </c>
      <c r="CV265" s="10">
        <v>0</v>
      </c>
      <c r="CW265" s="10">
        <v>32637721</v>
      </c>
      <c r="CX265" s="10">
        <v>0</v>
      </c>
      <c r="CY265" s="30">
        <v>0</v>
      </c>
      <c r="CZ265" s="10">
        <v>0</v>
      </c>
      <c r="DA265" s="10">
        <v>0</v>
      </c>
    </row>
    <row r="266" spans="1:105" s="6" customFormat="1" ht="13" x14ac:dyDescent="0.3">
      <c r="A266" s="27" t="s">
        <v>150</v>
      </c>
      <c r="B266" s="14">
        <v>1</v>
      </c>
      <c r="C266" s="28">
        <v>1</v>
      </c>
      <c r="D266" s="29">
        <v>44664</v>
      </c>
      <c r="E266" s="30">
        <v>1</v>
      </c>
      <c r="F266" s="56">
        <v>1</v>
      </c>
      <c r="G266" s="56">
        <v>1</v>
      </c>
      <c r="H266" s="7">
        <v>60770</v>
      </c>
      <c r="I266" s="7">
        <v>305040</v>
      </c>
      <c r="J266" s="7">
        <v>24771</v>
      </c>
      <c r="K266" s="7">
        <v>46</v>
      </c>
      <c r="L266" s="7">
        <v>0</v>
      </c>
      <c r="M266" s="7">
        <v>65625</v>
      </c>
      <c r="N266" s="7">
        <v>0</v>
      </c>
      <c r="O266" s="7">
        <v>143597</v>
      </c>
      <c r="P266" s="55">
        <v>0</v>
      </c>
      <c r="Q266" s="7">
        <v>3501</v>
      </c>
      <c r="R266" s="7">
        <v>0</v>
      </c>
      <c r="S266" s="7">
        <v>120290</v>
      </c>
      <c r="T266" s="10">
        <v>723640</v>
      </c>
      <c r="U266" s="31"/>
      <c r="V266" s="10">
        <v>0</v>
      </c>
      <c r="W266" s="31"/>
      <c r="X266" s="10">
        <v>0</v>
      </c>
      <c r="Y266" s="10">
        <v>723640</v>
      </c>
      <c r="Z266" s="10">
        <v>6900</v>
      </c>
      <c r="AA266" s="10">
        <v>0</v>
      </c>
      <c r="AB266" s="10">
        <v>0</v>
      </c>
      <c r="AC266" s="31"/>
      <c r="AD266" s="7">
        <v>0</v>
      </c>
      <c r="AE266" s="10">
        <v>0</v>
      </c>
      <c r="AF266" s="7">
        <v>0</v>
      </c>
      <c r="AG266" s="7">
        <v>28318.5</v>
      </c>
      <c r="AH266" s="55">
        <v>21756</v>
      </c>
      <c r="AI266" s="10">
        <v>0</v>
      </c>
      <c r="AJ266" s="7">
        <v>0</v>
      </c>
      <c r="AK266" s="7">
        <v>105805</v>
      </c>
      <c r="AL266" s="10">
        <v>162779.5</v>
      </c>
      <c r="AM266" s="31"/>
      <c r="AN266" s="31"/>
      <c r="AO266" s="7">
        <v>7962</v>
      </c>
      <c r="AP266" s="10">
        <v>7962</v>
      </c>
      <c r="AQ266" s="10">
        <v>154817.5</v>
      </c>
      <c r="AR266" s="10">
        <v>878457.5</v>
      </c>
      <c r="AS266" s="10">
        <v>888736</v>
      </c>
      <c r="AT266" s="10">
        <v>0</v>
      </c>
      <c r="AU266" s="10">
        <v>888736</v>
      </c>
      <c r="AV266" s="10">
        <v>-10278.5</v>
      </c>
      <c r="AW266" s="30">
        <v>-1.1565301731897886E-2</v>
      </c>
      <c r="AX266" s="10">
        <v>10278.5</v>
      </c>
      <c r="AY266" s="10">
        <v>0</v>
      </c>
      <c r="BA266" s="7">
        <v>0</v>
      </c>
      <c r="BB266" s="7">
        <v>877972</v>
      </c>
      <c r="BC266" s="7">
        <v>962998.59662500222</v>
      </c>
      <c r="BD266" s="10">
        <v>85026.596625002217</v>
      </c>
      <c r="BE266" s="10">
        <v>85026.596625002217</v>
      </c>
      <c r="BF266" s="10">
        <v>0</v>
      </c>
      <c r="BG266" s="10">
        <v>0</v>
      </c>
      <c r="BI266" s="7">
        <v>59358.720000000001</v>
      </c>
      <c r="BJ266" s="7">
        <v>394342.16</v>
      </c>
      <c r="BK266" s="7">
        <v>720</v>
      </c>
      <c r="BL266" s="7">
        <v>0</v>
      </c>
      <c r="BM266" s="7">
        <v>0</v>
      </c>
      <c r="BN266" s="7">
        <v>59267.9</v>
      </c>
      <c r="BO266" s="7">
        <v>0</v>
      </c>
      <c r="BP266" s="7">
        <v>149800</v>
      </c>
      <c r="BQ266" s="55">
        <v>0</v>
      </c>
      <c r="BR266" s="7">
        <v>3600</v>
      </c>
      <c r="BS266" s="7">
        <v>0</v>
      </c>
      <c r="BT266" s="7">
        <v>148125</v>
      </c>
      <c r="BU266" s="7">
        <v>815213.78</v>
      </c>
      <c r="BV266" s="31"/>
      <c r="BW266" s="7">
        <v>0</v>
      </c>
      <c r="BX266" s="31"/>
      <c r="BY266" s="7">
        <v>0</v>
      </c>
      <c r="BZ266" s="10">
        <v>815213.78</v>
      </c>
      <c r="CB266" s="10">
        <v>7900</v>
      </c>
      <c r="CC266" s="10">
        <v>0</v>
      </c>
      <c r="CD266" s="10">
        <v>0</v>
      </c>
      <c r="CE266" s="31"/>
      <c r="CF266" s="10">
        <v>0</v>
      </c>
      <c r="CG266" s="10">
        <v>0</v>
      </c>
      <c r="CH266" s="10">
        <v>30108</v>
      </c>
      <c r="CI266" s="10">
        <v>29780</v>
      </c>
      <c r="CJ266" s="10">
        <v>23497</v>
      </c>
      <c r="CK266" s="10">
        <v>0</v>
      </c>
      <c r="CL266" s="10">
        <v>0</v>
      </c>
      <c r="CM266" s="10">
        <v>53434</v>
      </c>
      <c r="CN266" s="10">
        <v>144719</v>
      </c>
      <c r="CO266" s="31"/>
      <c r="CP266" s="31"/>
      <c r="CQ266" s="10">
        <v>4777.2</v>
      </c>
      <c r="CR266" s="10">
        <v>4777.2</v>
      </c>
      <c r="CS266" s="10">
        <v>139941.79999999999</v>
      </c>
      <c r="CT266" s="10">
        <v>955155.58000000007</v>
      </c>
      <c r="CU266" s="10">
        <v>964623</v>
      </c>
      <c r="CV266" s="10">
        <v>10278.5</v>
      </c>
      <c r="CW266" s="10">
        <v>974901.5</v>
      </c>
      <c r="CX266" s="10">
        <v>-19745.919999999925</v>
      </c>
      <c r="CY266" s="30">
        <v>-2.0470090387643594E-2</v>
      </c>
      <c r="CZ266" s="10">
        <v>19745.919999999925</v>
      </c>
      <c r="DA266" s="10">
        <v>0</v>
      </c>
    </row>
    <row r="267" spans="1:105" s="6" customFormat="1" ht="13" x14ac:dyDescent="0.3">
      <c r="A267" s="27" t="s">
        <v>151</v>
      </c>
      <c r="B267" s="14">
        <v>1</v>
      </c>
      <c r="C267" s="28">
        <v>1</v>
      </c>
      <c r="D267" s="29">
        <v>44469</v>
      </c>
      <c r="E267" s="30">
        <v>1</v>
      </c>
      <c r="F267" s="56">
        <v>1</v>
      </c>
      <c r="G267" s="56">
        <v>1</v>
      </c>
      <c r="H267" s="7">
        <v>1356060</v>
      </c>
      <c r="I267" s="7">
        <v>29086876</v>
      </c>
      <c r="J267" s="7">
        <v>606332</v>
      </c>
      <c r="K267" s="7">
        <v>68138</v>
      </c>
      <c r="L267" s="7">
        <v>604127</v>
      </c>
      <c r="M267" s="7">
        <v>2862477</v>
      </c>
      <c r="N267" s="7">
        <v>91282</v>
      </c>
      <c r="O267" s="7">
        <v>0</v>
      </c>
      <c r="P267" s="55">
        <v>0</v>
      </c>
      <c r="Q267" s="7">
        <v>114770</v>
      </c>
      <c r="R267" s="7">
        <v>0</v>
      </c>
      <c r="S267" s="7">
        <v>2886716</v>
      </c>
      <c r="T267" s="10">
        <v>37676778</v>
      </c>
      <c r="U267" s="31"/>
      <c r="V267" s="10">
        <v>0</v>
      </c>
      <c r="W267" s="31"/>
      <c r="X267" s="10">
        <v>0</v>
      </c>
      <c r="Y267" s="10">
        <v>37676778</v>
      </c>
      <c r="Z267" s="10">
        <v>282423.21000000002</v>
      </c>
      <c r="AA267" s="10">
        <v>0</v>
      </c>
      <c r="AB267" s="10">
        <v>1625</v>
      </c>
      <c r="AC267" s="31"/>
      <c r="AD267" s="7">
        <v>0</v>
      </c>
      <c r="AE267" s="10">
        <v>224471</v>
      </c>
      <c r="AF267" s="7">
        <v>2876266</v>
      </c>
      <c r="AG267" s="7">
        <v>3746901</v>
      </c>
      <c r="AH267" s="55">
        <v>402986.61</v>
      </c>
      <c r="AI267" s="10">
        <v>0</v>
      </c>
      <c r="AJ267" s="7">
        <v>0</v>
      </c>
      <c r="AK267" s="7">
        <v>286214</v>
      </c>
      <c r="AL267" s="10">
        <v>7820886.8200000003</v>
      </c>
      <c r="AM267" s="31"/>
      <c r="AN267" s="31"/>
      <c r="AO267" s="7">
        <v>16350</v>
      </c>
      <c r="AP267" s="10">
        <v>16350</v>
      </c>
      <c r="AQ267" s="10">
        <v>7804536.8200000003</v>
      </c>
      <c r="AR267" s="10">
        <v>45481314.82</v>
      </c>
      <c r="AS267" s="10">
        <v>32099036</v>
      </c>
      <c r="AT267" s="10">
        <v>0</v>
      </c>
      <c r="AU267" s="10">
        <v>32099036</v>
      </c>
      <c r="AV267" s="10">
        <v>0</v>
      </c>
      <c r="AW267" s="30">
        <v>0</v>
      </c>
      <c r="AX267" s="10">
        <v>0</v>
      </c>
      <c r="AY267" s="10">
        <v>0</v>
      </c>
      <c r="BA267" s="7">
        <v>0</v>
      </c>
      <c r="BB267" s="7">
        <v>30769598</v>
      </c>
      <c r="BC267" s="7">
        <v>44290387.712681919</v>
      </c>
      <c r="BD267" s="10">
        <v>13520789.712681919</v>
      </c>
      <c r="BE267" s="10">
        <v>13520789.712681919</v>
      </c>
      <c r="BF267" s="10">
        <v>0</v>
      </c>
      <c r="BG267" s="10">
        <v>0</v>
      </c>
      <c r="BI267" s="7">
        <v>1547084</v>
      </c>
      <c r="BJ267" s="7">
        <v>31697726</v>
      </c>
      <c r="BK267" s="7">
        <v>603784</v>
      </c>
      <c r="BL267" s="7">
        <v>0</v>
      </c>
      <c r="BM267" s="7">
        <v>673723</v>
      </c>
      <c r="BN267" s="7">
        <v>2736251</v>
      </c>
      <c r="BO267" s="7">
        <v>50000</v>
      </c>
      <c r="BP267" s="7">
        <v>0</v>
      </c>
      <c r="BQ267" s="55">
        <v>0</v>
      </c>
      <c r="BR267" s="7">
        <v>0</v>
      </c>
      <c r="BS267" s="7">
        <v>0</v>
      </c>
      <c r="BT267" s="7">
        <v>2866106</v>
      </c>
      <c r="BU267" s="7">
        <v>40174674</v>
      </c>
      <c r="BV267" s="31"/>
      <c r="BW267" s="7">
        <v>0</v>
      </c>
      <c r="BX267" s="31"/>
      <c r="BY267" s="7">
        <v>0</v>
      </c>
      <c r="BZ267" s="10">
        <v>40174674</v>
      </c>
      <c r="CB267" s="10">
        <v>281900</v>
      </c>
      <c r="CC267" s="10">
        <v>0</v>
      </c>
      <c r="CD267" s="10">
        <v>2600</v>
      </c>
      <c r="CE267" s="31"/>
      <c r="CF267" s="10">
        <v>0</v>
      </c>
      <c r="CG267" s="10">
        <v>284918</v>
      </c>
      <c r="CH267" s="10">
        <v>2643838</v>
      </c>
      <c r="CI267" s="10">
        <v>3939827</v>
      </c>
      <c r="CJ267" s="10">
        <v>524826</v>
      </c>
      <c r="CK267" s="10">
        <v>0</v>
      </c>
      <c r="CL267" s="10">
        <v>0</v>
      </c>
      <c r="CM267" s="10">
        <v>282840</v>
      </c>
      <c r="CN267" s="10">
        <v>7960749</v>
      </c>
      <c r="CO267" s="31"/>
      <c r="CP267" s="31"/>
      <c r="CQ267" s="10">
        <v>9810</v>
      </c>
      <c r="CR267" s="10">
        <v>9810</v>
      </c>
      <c r="CS267" s="10">
        <v>7950939</v>
      </c>
      <c r="CT267" s="10">
        <v>48125613</v>
      </c>
      <c r="CU267" s="10">
        <v>31602363</v>
      </c>
      <c r="CV267" s="10">
        <v>0</v>
      </c>
      <c r="CW267" s="10">
        <v>31602363</v>
      </c>
      <c r="CX267" s="10">
        <v>0</v>
      </c>
      <c r="CY267" s="30">
        <v>0</v>
      </c>
      <c r="CZ267" s="10">
        <v>0</v>
      </c>
      <c r="DA267" s="10">
        <v>0</v>
      </c>
    </row>
    <row r="268" spans="1:105" s="6" customFormat="1" ht="13" x14ac:dyDescent="0.3">
      <c r="A268" s="27" t="s">
        <v>152</v>
      </c>
      <c r="B268" s="14">
        <v>1</v>
      </c>
      <c r="C268" s="28">
        <v>1</v>
      </c>
      <c r="D268" s="29">
        <v>44487</v>
      </c>
      <c r="E268" s="30">
        <v>1</v>
      </c>
      <c r="F268" s="56">
        <v>1</v>
      </c>
      <c r="G268" s="56">
        <v>1</v>
      </c>
      <c r="H268" s="7">
        <v>999973</v>
      </c>
      <c r="I268" s="7">
        <v>20547068.024999999</v>
      </c>
      <c r="J268" s="7">
        <v>351573</v>
      </c>
      <c r="K268" s="7">
        <v>0</v>
      </c>
      <c r="L268" s="7">
        <v>514245</v>
      </c>
      <c r="M268" s="7">
        <v>2552815</v>
      </c>
      <c r="N268" s="7">
        <v>172806</v>
      </c>
      <c r="O268" s="7">
        <v>0</v>
      </c>
      <c r="P268" s="55">
        <v>0</v>
      </c>
      <c r="Q268" s="7">
        <v>44704</v>
      </c>
      <c r="R268" s="7">
        <v>0</v>
      </c>
      <c r="S268" s="7">
        <v>1457205</v>
      </c>
      <c r="T268" s="10">
        <v>26640389.024999999</v>
      </c>
      <c r="U268" s="31"/>
      <c r="V268" s="10">
        <v>1000</v>
      </c>
      <c r="W268" s="31"/>
      <c r="X268" s="10">
        <v>1000</v>
      </c>
      <c r="Y268" s="10">
        <v>26639389.024999999</v>
      </c>
      <c r="Z268" s="10">
        <v>460938</v>
      </c>
      <c r="AA268" s="10">
        <v>0</v>
      </c>
      <c r="AB268" s="10">
        <v>0</v>
      </c>
      <c r="AC268" s="31"/>
      <c r="AD268" s="7">
        <v>0</v>
      </c>
      <c r="AE268" s="10">
        <v>0</v>
      </c>
      <c r="AF268" s="7">
        <v>1038516</v>
      </c>
      <c r="AG268" s="7">
        <v>3689477</v>
      </c>
      <c r="AH268" s="55">
        <v>691700</v>
      </c>
      <c r="AI268" s="10">
        <v>0</v>
      </c>
      <c r="AJ268" s="7">
        <v>0</v>
      </c>
      <c r="AK268" s="7">
        <v>143545</v>
      </c>
      <c r="AL268" s="10">
        <v>6024176</v>
      </c>
      <c r="AM268" s="31"/>
      <c r="AN268" s="31"/>
      <c r="AO268" s="7">
        <v>6510.564673001656</v>
      </c>
      <c r="AP268" s="10">
        <v>6510.564673001656</v>
      </c>
      <c r="AQ268" s="10">
        <v>6017665.4353269981</v>
      </c>
      <c r="AR268" s="10">
        <v>32657054.460326996</v>
      </c>
      <c r="AS268" s="10">
        <v>22657501</v>
      </c>
      <c r="AT268" s="10">
        <v>0</v>
      </c>
      <c r="AU268" s="10">
        <v>22657501</v>
      </c>
      <c r="AV268" s="10">
        <v>0</v>
      </c>
      <c r="AW268" s="30">
        <v>0</v>
      </c>
      <c r="AX268" s="10">
        <v>0</v>
      </c>
      <c r="AY268" s="10">
        <v>0</v>
      </c>
      <c r="BA268" s="7">
        <v>0</v>
      </c>
      <c r="BB268" s="7">
        <v>21999514</v>
      </c>
      <c r="BC268" s="7">
        <v>31888278.689703435</v>
      </c>
      <c r="BD268" s="10">
        <v>9888764.6897034347</v>
      </c>
      <c r="BE268" s="10">
        <v>9888764.6897034347</v>
      </c>
      <c r="BF268" s="10">
        <v>0</v>
      </c>
      <c r="BG268" s="10">
        <v>1000</v>
      </c>
      <c r="BI268" s="7">
        <v>1034664</v>
      </c>
      <c r="BJ268" s="7">
        <v>21319020</v>
      </c>
      <c r="BK268" s="7">
        <v>327275</v>
      </c>
      <c r="BL268" s="7">
        <v>0</v>
      </c>
      <c r="BM268" s="7">
        <v>652633</v>
      </c>
      <c r="BN268" s="7">
        <v>2446623</v>
      </c>
      <c r="BO268" s="7">
        <v>67500</v>
      </c>
      <c r="BP268" s="7">
        <v>0</v>
      </c>
      <c r="BQ268" s="55">
        <v>0</v>
      </c>
      <c r="BR268" s="7">
        <v>24384</v>
      </c>
      <c r="BS268" s="7">
        <v>0</v>
      </c>
      <c r="BT268" s="7">
        <v>1838464</v>
      </c>
      <c r="BU268" s="7">
        <v>27710563</v>
      </c>
      <c r="BV268" s="31"/>
      <c r="BW268" s="7">
        <v>1000</v>
      </c>
      <c r="BX268" s="31"/>
      <c r="BY268" s="7">
        <v>1000</v>
      </c>
      <c r="BZ268" s="10">
        <v>27709563</v>
      </c>
      <c r="CB268" s="10">
        <v>491952</v>
      </c>
      <c r="CC268" s="10">
        <v>0</v>
      </c>
      <c r="CD268" s="10">
        <v>0</v>
      </c>
      <c r="CE268" s="31"/>
      <c r="CF268" s="10">
        <v>0</v>
      </c>
      <c r="CG268" s="10">
        <v>0</v>
      </c>
      <c r="CH268" s="10">
        <v>820965</v>
      </c>
      <c r="CI268" s="10">
        <v>4078071</v>
      </c>
      <c r="CJ268" s="10">
        <v>821998</v>
      </c>
      <c r="CK268" s="10">
        <v>0</v>
      </c>
      <c r="CL268" s="10">
        <v>0</v>
      </c>
      <c r="CM268" s="10">
        <v>228274</v>
      </c>
      <c r="CN268" s="10">
        <v>6441260</v>
      </c>
      <c r="CO268" s="31"/>
      <c r="CP268" s="31"/>
      <c r="CQ268" s="10">
        <v>51773.050735635763</v>
      </c>
      <c r="CR268" s="10">
        <v>51773.050735635763</v>
      </c>
      <c r="CS268" s="10">
        <v>6389486.9492643643</v>
      </c>
      <c r="CT268" s="10">
        <v>34099049.949264362</v>
      </c>
      <c r="CU268" s="10">
        <v>23281396</v>
      </c>
      <c r="CV268" s="10">
        <v>0</v>
      </c>
      <c r="CW268" s="10">
        <v>23281396</v>
      </c>
      <c r="CX268" s="10">
        <v>0</v>
      </c>
      <c r="CY268" s="30">
        <v>0</v>
      </c>
      <c r="CZ268" s="10">
        <v>0</v>
      </c>
      <c r="DA268" s="10">
        <v>0</v>
      </c>
    </row>
    <row r="269" spans="1:105" s="6" customFormat="1" ht="13" x14ac:dyDescent="0.3">
      <c r="A269" s="27" t="s">
        <v>153</v>
      </c>
      <c r="B269" s="14">
        <v>1</v>
      </c>
      <c r="C269" s="28">
        <v>1</v>
      </c>
      <c r="D269" s="29">
        <v>44484</v>
      </c>
      <c r="E269" s="30">
        <v>1</v>
      </c>
      <c r="F269" s="56">
        <v>1</v>
      </c>
      <c r="G269" s="56">
        <v>1</v>
      </c>
      <c r="H269" s="7">
        <v>1924950.78</v>
      </c>
      <c r="I269" s="7">
        <v>35866665.580000013</v>
      </c>
      <c r="J269" s="7">
        <v>538967.44999999995</v>
      </c>
      <c r="K269" s="7">
        <v>0</v>
      </c>
      <c r="L269" s="7">
        <v>661290.69999999995</v>
      </c>
      <c r="M269" s="7">
        <v>3066751.6099999994</v>
      </c>
      <c r="N269" s="7">
        <v>70947</v>
      </c>
      <c r="O269" s="7">
        <v>500</v>
      </c>
      <c r="P269" s="55">
        <v>0</v>
      </c>
      <c r="Q269" s="7">
        <v>0</v>
      </c>
      <c r="R269" s="7">
        <v>0</v>
      </c>
      <c r="S269" s="7">
        <v>2915107.25</v>
      </c>
      <c r="T269" s="10">
        <v>45045180.37000002</v>
      </c>
      <c r="U269" s="31"/>
      <c r="V269" s="10">
        <v>0</v>
      </c>
      <c r="W269" s="31"/>
      <c r="X269" s="10">
        <v>0</v>
      </c>
      <c r="Y269" s="10">
        <v>45045180.37000002</v>
      </c>
      <c r="Z269" s="10">
        <v>445309</v>
      </c>
      <c r="AA269" s="10">
        <v>0</v>
      </c>
      <c r="AB269" s="10">
        <v>4000</v>
      </c>
      <c r="AC269" s="31"/>
      <c r="AD269" s="7">
        <v>136830</v>
      </c>
      <c r="AE269" s="10">
        <v>423038</v>
      </c>
      <c r="AF269" s="7">
        <v>1688932</v>
      </c>
      <c r="AG269" s="7">
        <v>9680096</v>
      </c>
      <c r="AH269" s="55">
        <v>503273.55</v>
      </c>
      <c r="AI269" s="10">
        <v>0</v>
      </c>
      <c r="AJ269" s="7">
        <v>0</v>
      </c>
      <c r="AK269" s="7">
        <v>238810</v>
      </c>
      <c r="AL269" s="10">
        <v>13120288.550000001</v>
      </c>
      <c r="AM269" s="31"/>
      <c r="AN269" s="31"/>
      <c r="AO269" s="7">
        <v>36809.656291875224</v>
      </c>
      <c r="AP269" s="10">
        <v>36809.656291875224</v>
      </c>
      <c r="AQ269" s="10">
        <v>13083478.893708125</v>
      </c>
      <c r="AR269" s="10">
        <v>58128659.263708144</v>
      </c>
      <c r="AS269" s="10">
        <v>38206543</v>
      </c>
      <c r="AT269" s="10">
        <v>0</v>
      </c>
      <c r="AU269" s="10">
        <v>38206543</v>
      </c>
      <c r="AV269" s="10">
        <v>0</v>
      </c>
      <c r="AW269" s="30">
        <v>0</v>
      </c>
      <c r="AX269" s="10">
        <v>0</v>
      </c>
      <c r="AY269" s="10">
        <v>0</v>
      </c>
      <c r="BA269" s="7">
        <v>332127.87</v>
      </c>
      <c r="BB269" s="7">
        <v>37168826</v>
      </c>
      <c r="BC269" s="7">
        <v>55403375.434056774</v>
      </c>
      <c r="BD269" s="10">
        <v>18234549.434056774</v>
      </c>
      <c r="BE269" s="10">
        <v>17902421.564056773</v>
      </c>
      <c r="BF269" s="10">
        <v>0</v>
      </c>
      <c r="BG269" s="10">
        <v>0</v>
      </c>
      <c r="BI269" s="7">
        <v>1548919</v>
      </c>
      <c r="BJ269" s="7">
        <v>37686474</v>
      </c>
      <c r="BK269" s="7">
        <v>716949</v>
      </c>
      <c r="BL269" s="7">
        <v>0</v>
      </c>
      <c r="BM269" s="7">
        <v>864747</v>
      </c>
      <c r="BN269" s="7">
        <v>2961576</v>
      </c>
      <c r="BO269" s="7">
        <v>50000</v>
      </c>
      <c r="BP269" s="7">
        <v>500</v>
      </c>
      <c r="BQ269" s="55">
        <v>0</v>
      </c>
      <c r="BR269" s="7">
        <v>0</v>
      </c>
      <c r="BS269" s="7">
        <v>0</v>
      </c>
      <c r="BT269" s="7">
        <v>1932727</v>
      </c>
      <c r="BU269" s="7">
        <v>45761892</v>
      </c>
      <c r="BV269" s="31"/>
      <c r="BW269" s="7">
        <v>0</v>
      </c>
      <c r="BX269" s="31"/>
      <c r="BY269" s="7">
        <v>0</v>
      </c>
      <c r="BZ269" s="10">
        <v>45761892</v>
      </c>
      <c r="CB269" s="10">
        <v>471307</v>
      </c>
      <c r="CC269" s="10">
        <v>0</v>
      </c>
      <c r="CD269" s="10">
        <v>10000</v>
      </c>
      <c r="CE269" s="31"/>
      <c r="CF269" s="10">
        <v>139566</v>
      </c>
      <c r="CG269" s="10">
        <v>327854.56</v>
      </c>
      <c r="CH269" s="10">
        <v>1754757</v>
      </c>
      <c r="CI269" s="10">
        <v>10048150</v>
      </c>
      <c r="CJ269" s="10">
        <v>677483.5</v>
      </c>
      <c r="CK269" s="10">
        <v>0</v>
      </c>
      <c r="CL269" s="10">
        <v>0</v>
      </c>
      <c r="CM269" s="10">
        <v>353140</v>
      </c>
      <c r="CN269" s="10">
        <v>13782258.060000001</v>
      </c>
      <c r="CO269" s="31"/>
      <c r="CP269" s="31"/>
      <c r="CQ269" s="10">
        <v>149991.44504231663</v>
      </c>
      <c r="CR269" s="10">
        <v>149991.44504231663</v>
      </c>
      <c r="CS269" s="10">
        <v>13632266.614957685</v>
      </c>
      <c r="CT269" s="10">
        <v>59394158.614957683</v>
      </c>
      <c r="CU269" s="10">
        <v>39590771</v>
      </c>
      <c r="CV269" s="10">
        <v>0</v>
      </c>
      <c r="CW269" s="10">
        <v>39590771</v>
      </c>
      <c r="CX269" s="10">
        <v>0</v>
      </c>
      <c r="CY269" s="30">
        <v>0</v>
      </c>
      <c r="CZ269" s="10">
        <v>0</v>
      </c>
      <c r="DA269" s="10">
        <v>0</v>
      </c>
    </row>
    <row r="270" spans="1:105" s="6" customFormat="1" ht="13" x14ac:dyDescent="0.3">
      <c r="A270" s="27" t="s">
        <v>459</v>
      </c>
      <c r="B270" s="14">
        <v>0</v>
      </c>
      <c r="C270" s="28">
        <v>1</v>
      </c>
      <c r="D270" s="29">
        <v>44578</v>
      </c>
      <c r="E270" s="30" t="s">
        <v>292</v>
      </c>
      <c r="F270" s="56" t="s">
        <v>292</v>
      </c>
      <c r="G270" s="56" t="s">
        <v>292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55">
        <v>0</v>
      </c>
      <c r="Q270" s="7">
        <v>0</v>
      </c>
      <c r="R270" s="7">
        <v>0</v>
      </c>
      <c r="S270" s="7">
        <v>0</v>
      </c>
      <c r="T270" s="10">
        <v>0</v>
      </c>
      <c r="U270" s="31"/>
      <c r="V270" s="10">
        <v>0</v>
      </c>
      <c r="W270" s="31"/>
      <c r="X270" s="10">
        <v>0</v>
      </c>
      <c r="Y270" s="10">
        <v>0</v>
      </c>
      <c r="Z270" s="10">
        <v>0</v>
      </c>
      <c r="AA270" s="10">
        <v>0</v>
      </c>
      <c r="AB270" s="10">
        <v>0</v>
      </c>
      <c r="AC270" s="31"/>
      <c r="AD270" s="7">
        <v>0</v>
      </c>
      <c r="AE270" s="10">
        <v>0</v>
      </c>
      <c r="AF270" s="7">
        <v>0</v>
      </c>
      <c r="AG270" s="7">
        <v>0</v>
      </c>
      <c r="AH270" s="55">
        <v>0</v>
      </c>
      <c r="AI270" s="10">
        <v>0</v>
      </c>
      <c r="AJ270" s="7">
        <v>0</v>
      </c>
      <c r="AK270" s="7">
        <v>16807</v>
      </c>
      <c r="AL270" s="10">
        <v>16807</v>
      </c>
      <c r="AM270" s="31"/>
      <c r="AN270" s="31"/>
      <c r="AO270" s="7">
        <v>0</v>
      </c>
      <c r="AP270" s="10">
        <v>0</v>
      </c>
      <c r="AQ270" s="10">
        <v>16807</v>
      </c>
      <c r="AR270" s="10">
        <v>16807</v>
      </c>
      <c r="AS270" s="10">
        <v>0</v>
      </c>
      <c r="AT270" s="10">
        <v>0</v>
      </c>
      <c r="AU270" s="10">
        <v>0</v>
      </c>
      <c r="AV270" s="10">
        <v>0</v>
      </c>
      <c r="AW270" s="30">
        <v>0</v>
      </c>
      <c r="AX270" s="10">
        <v>0</v>
      </c>
      <c r="AY270" s="10">
        <v>0</v>
      </c>
      <c r="BA270" s="7">
        <v>0</v>
      </c>
      <c r="BB270" s="7">
        <v>4843</v>
      </c>
      <c r="BC270" s="7">
        <v>6800</v>
      </c>
      <c r="BD270" s="10">
        <v>1957</v>
      </c>
      <c r="BE270" s="10">
        <v>1957</v>
      </c>
      <c r="BF270" s="10">
        <v>0</v>
      </c>
      <c r="BG270" s="10">
        <v>0</v>
      </c>
      <c r="BI270" s="7">
        <v>0</v>
      </c>
      <c r="BJ270" s="7">
        <v>0</v>
      </c>
      <c r="BK270" s="7">
        <v>0</v>
      </c>
      <c r="BL270" s="7">
        <v>0</v>
      </c>
      <c r="BM270" s="7">
        <v>0</v>
      </c>
      <c r="BN270" s="7">
        <v>0</v>
      </c>
      <c r="BO270" s="7">
        <v>0</v>
      </c>
      <c r="BP270" s="7">
        <v>0</v>
      </c>
      <c r="BQ270" s="55">
        <v>0</v>
      </c>
      <c r="BR270" s="7">
        <v>0</v>
      </c>
      <c r="BS270" s="7">
        <v>0</v>
      </c>
      <c r="BT270" s="7">
        <v>0</v>
      </c>
      <c r="BU270" s="7">
        <v>0</v>
      </c>
      <c r="BV270" s="31"/>
      <c r="BW270" s="7">
        <v>0</v>
      </c>
      <c r="BX270" s="31"/>
      <c r="BY270" s="7">
        <v>0</v>
      </c>
      <c r="BZ270" s="10">
        <v>0</v>
      </c>
      <c r="CB270" s="10">
        <v>0</v>
      </c>
      <c r="CC270" s="10">
        <v>0</v>
      </c>
      <c r="CD270" s="10">
        <v>0</v>
      </c>
      <c r="CE270" s="31"/>
      <c r="CF270" s="10">
        <v>0</v>
      </c>
      <c r="CG270" s="10">
        <v>0</v>
      </c>
      <c r="CH270" s="10">
        <v>0</v>
      </c>
      <c r="CI270" s="10">
        <v>0</v>
      </c>
      <c r="CJ270" s="10">
        <v>0</v>
      </c>
      <c r="CK270" s="10">
        <v>0</v>
      </c>
      <c r="CL270" s="10">
        <v>0</v>
      </c>
      <c r="CM270" s="10">
        <v>28000</v>
      </c>
      <c r="CN270" s="10">
        <v>28000</v>
      </c>
      <c r="CO270" s="31"/>
      <c r="CP270" s="31"/>
      <c r="CQ270" s="10">
        <v>0</v>
      </c>
      <c r="CR270" s="10">
        <v>0</v>
      </c>
      <c r="CS270" s="10">
        <v>28000</v>
      </c>
      <c r="CT270" s="10">
        <v>28000</v>
      </c>
      <c r="CU270" s="10">
        <v>0</v>
      </c>
      <c r="CV270" s="10">
        <v>0</v>
      </c>
      <c r="CW270" s="10">
        <v>0</v>
      </c>
      <c r="CX270" s="10">
        <v>0</v>
      </c>
      <c r="CY270" s="30">
        <v>0</v>
      </c>
      <c r="CZ270" s="10">
        <v>0</v>
      </c>
      <c r="DA270" s="10">
        <v>0</v>
      </c>
    </row>
    <row r="271" spans="1:105" s="6" customFormat="1" ht="13" x14ac:dyDescent="0.3">
      <c r="A271" s="27" t="s">
        <v>460</v>
      </c>
      <c r="B271" s="14">
        <v>0</v>
      </c>
      <c r="C271" s="28">
        <v>1</v>
      </c>
      <c r="D271" s="29">
        <v>44579</v>
      </c>
      <c r="E271" s="30" t="s">
        <v>292</v>
      </c>
      <c r="F271" s="56" t="s">
        <v>292</v>
      </c>
      <c r="G271" s="56" t="s">
        <v>292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55">
        <v>0</v>
      </c>
      <c r="Q271" s="7">
        <v>0</v>
      </c>
      <c r="R271" s="7">
        <v>0</v>
      </c>
      <c r="S271" s="7">
        <v>0</v>
      </c>
      <c r="T271" s="10">
        <v>0</v>
      </c>
      <c r="U271" s="31"/>
      <c r="V271" s="10">
        <v>0</v>
      </c>
      <c r="W271" s="31"/>
      <c r="X271" s="10">
        <v>0</v>
      </c>
      <c r="Y271" s="10">
        <v>0</v>
      </c>
      <c r="Z271" s="10">
        <v>0</v>
      </c>
      <c r="AA271" s="10">
        <v>0</v>
      </c>
      <c r="AB271" s="10">
        <v>0</v>
      </c>
      <c r="AC271" s="31"/>
      <c r="AD271" s="7">
        <v>0</v>
      </c>
      <c r="AE271" s="10">
        <v>0</v>
      </c>
      <c r="AF271" s="7">
        <v>0</v>
      </c>
      <c r="AG271" s="7">
        <v>0</v>
      </c>
      <c r="AH271" s="55">
        <v>0</v>
      </c>
      <c r="AI271" s="10">
        <v>0</v>
      </c>
      <c r="AJ271" s="7">
        <v>0</v>
      </c>
      <c r="AK271" s="7">
        <v>0</v>
      </c>
      <c r="AL271" s="10">
        <v>0</v>
      </c>
      <c r="AM271" s="31"/>
      <c r="AN271" s="31"/>
      <c r="AO271" s="7">
        <v>0</v>
      </c>
      <c r="AP271" s="10">
        <v>0</v>
      </c>
      <c r="AQ271" s="10">
        <v>0</v>
      </c>
      <c r="AR271" s="10">
        <v>0</v>
      </c>
      <c r="AS271" s="10">
        <v>14658</v>
      </c>
      <c r="AT271" s="10">
        <v>718.6</v>
      </c>
      <c r="AU271" s="10">
        <v>15376.6</v>
      </c>
      <c r="AV271" s="10">
        <v>-15376.6</v>
      </c>
      <c r="AW271" s="30">
        <v>-1.0490244235229909</v>
      </c>
      <c r="AX271" s="10">
        <v>732.90000000000009</v>
      </c>
      <c r="AY271" s="10">
        <v>-14643.7</v>
      </c>
      <c r="BA271" s="7">
        <v>0</v>
      </c>
      <c r="BB271" s="7">
        <v>15065</v>
      </c>
      <c r="BC271" s="7">
        <v>1097.8599999999999</v>
      </c>
      <c r="BD271" s="10">
        <v>-13967.14</v>
      </c>
      <c r="BE271" s="10">
        <v>-13967.14</v>
      </c>
      <c r="BF271" s="10">
        <v>0</v>
      </c>
      <c r="BG271" s="10">
        <v>0</v>
      </c>
      <c r="BI271" s="7">
        <v>0</v>
      </c>
      <c r="BJ271" s="7">
        <v>0</v>
      </c>
      <c r="BK271" s="7">
        <v>0</v>
      </c>
      <c r="BL271" s="7">
        <v>0</v>
      </c>
      <c r="BM271" s="7">
        <v>0</v>
      </c>
      <c r="BN271" s="7">
        <v>0</v>
      </c>
      <c r="BO271" s="7">
        <v>0</v>
      </c>
      <c r="BP271" s="7">
        <v>0</v>
      </c>
      <c r="BQ271" s="55">
        <v>0</v>
      </c>
      <c r="BR271" s="7">
        <v>0</v>
      </c>
      <c r="BS271" s="7">
        <v>0</v>
      </c>
      <c r="BT271" s="7">
        <v>0</v>
      </c>
      <c r="BU271" s="7">
        <v>0</v>
      </c>
      <c r="BV271" s="31"/>
      <c r="BW271" s="7">
        <v>0</v>
      </c>
      <c r="BX271" s="31"/>
      <c r="BY271" s="7">
        <v>0</v>
      </c>
      <c r="BZ271" s="10">
        <v>0</v>
      </c>
      <c r="CB271" s="10">
        <v>0</v>
      </c>
      <c r="CC271" s="10">
        <v>0</v>
      </c>
      <c r="CD271" s="10">
        <v>0</v>
      </c>
      <c r="CE271" s="31"/>
      <c r="CF271" s="10">
        <v>0</v>
      </c>
      <c r="CG271" s="10">
        <v>0</v>
      </c>
      <c r="CH271" s="10">
        <v>0</v>
      </c>
      <c r="CI271" s="10">
        <v>0</v>
      </c>
      <c r="CJ271" s="10">
        <v>0</v>
      </c>
      <c r="CK271" s="10">
        <v>0</v>
      </c>
      <c r="CL271" s="10">
        <v>0</v>
      </c>
      <c r="CM271" s="10">
        <v>40000</v>
      </c>
      <c r="CN271" s="10">
        <v>40000</v>
      </c>
      <c r="CO271" s="31"/>
      <c r="CP271" s="31"/>
      <c r="CQ271" s="10">
        <v>0</v>
      </c>
      <c r="CR271" s="10">
        <v>0</v>
      </c>
      <c r="CS271" s="10">
        <v>40000</v>
      </c>
      <c r="CT271" s="10">
        <v>40000</v>
      </c>
      <c r="CU271" s="10">
        <v>0</v>
      </c>
      <c r="CV271" s="10">
        <v>732.90000000000009</v>
      </c>
      <c r="CW271" s="10">
        <v>732.90000000000009</v>
      </c>
      <c r="CX271" s="10">
        <v>0</v>
      </c>
      <c r="CY271" s="30">
        <v>0</v>
      </c>
      <c r="CZ271" s="10">
        <v>0</v>
      </c>
      <c r="DA271" s="10">
        <v>0</v>
      </c>
    </row>
    <row r="272" spans="1:105" s="6" customFormat="1" ht="13" x14ac:dyDescent="0.3">
      <c r="A272" s="27" t="s">
        <v>154</v>
      </c>
      <c r="B272" s="14">
        <v>1</v>
      </c>
      <c r="C272" s="28">
        <v>1</v>
      </c>
      <c r="D272" s="29">
        <v>44487</v>
      </c>
      <c r="E272" s="30">
        <v>1</v>
      </c>
      <c r="F272" s="56">
        <v>1</v>
      </c>
      <c r="G272" s="56">
        <v>1</v>
      </c>
      <c r="H272" s="7">
        <v>287828</v>
      </c>
      <c r="I272" s="7">
        <v>4900992</v>
      </c>
      <c r="J272" s="7">
        <v>104139</v>
      </c>
      <c r="K272" s="7">
        <v>0</v>
      </c>
      <c r="L272" s="7">
        <v>0</v>
      </c>
      <c r="M272" s="7">
        <v>533353</v>
      </c>
      <c r="N272" s="7">
        <v>5000</v>
      </c>
      <c r="O272" s="7">
        <v>0</v>
      </c>
      <c r="P272" s="55">
        <v>0</v>
      </c>
      <c r="Q272" s="7">
        <v>0</v>
      </c>
      <c r="R272" s="7">
        <v>0</v>
      </c>
      <c r="S272" s="7">
        <v>432017</v>
      </c>
      <c r="T272" s="10">
        <v>6263329</v>
      </c>
      <c r="U272" s="31"/>
      <c r="V272" s="10">
        <v>0</v>
      </c>
      <c r="W272" s="31"/>
      <c r="X272" s="10">
        <v>0</v>
      </c>
      <c r="Y272" s="10">
        <v>6263329</v>
      </c>
      <c r="Z272" s="10">
        <v>55128</v>
      </c>
      <c r="AA272" s="10">
        <v>0</v>
      </c>
      <c r="AB272" s="10">
        <v>0</v>
      </c>
      <c r="AC272" s="31"/>
      <c r="AD272" s="7">
        <v>0</v>
      </c>
      <c r="AE272" s="10">
        <v>0</v>
      </c>
      <c r="AF272" s="7">
        <v>255013</v>
      </c>
      <c r="AG272" s="7">
        <v>760813</v>
      </c>
      <c r="AH272" s="55">
        <v>61451.91</v>
      </c>
      <c r="AI272" s="10">
        <v>0</v>
      </c>
      <c r="AJ272" s="7">
        <v>0</v>
      </c>
      <c r="AK272" s="7">
        <v>100101</v>
      </c>
      <c r="AL272" s="10">
        <v>1232506.9099999999</v>
      </c>
      <c r="AM272" s="31"/>
      <c r="AN272" s="31"/>
      <c r="AO272" s="7">
        <v>0</v>
      </c>
      <c r="AP272" s="10">
        <v>0</v>
      </c>
      <c r="AQ272" s="10">
        <v>1232506.9099999999</v>
      </c>
      <c r="AR272" s="10">
        <v>7495835.9100000001</v>
      </c>
      <c r="AS272" s="10">
        <v>4086893</v>
      </c>
      <c r="AT272" s="10">
        <v>0</v>
      </c>
      <c r="AU272" s="10">
        <v>4086893</v>
      </c>
      <c r="AV272" s="10">
        <v>0</v>
      </c>
      <c r="AW272" s="30">
        <v>0</v>
      </c>
      <c r="AX272" s="10">
        <v>0</v>
      </c>
      <c r="AY272" s="10">
        <v>0</v>
      </c>
      <c r="BA272" s="7">
        <v>0</v>
      </c>
      <c r="BB272" s="7">
        <v>3929835</v>
      </c>
      <c r="BC272" s="7">
        <v>7987506.0899999999</v>
      </c>
      <c r="BD272" s="10">
        <v>4057671.09</v>
      </c>
      <c r="BE272" s="10">
        <v>4057671.09</v>
      </c>
      <c r="BF272" s="10">
        <v>0</v>
      </c>
      <c r="BG272" s="10">
        <v>0</v>
      </c>
      <c r="BI272" s="7">
        <v>348768</v>
      </c>
      <c r="BJ272" s="7">
        <v>5147998</v>
      </c>
      <c r="BK272" s="7">
        <v>107983</v>
      </c>
      <c r="BL272" s="7">
        <v>0</v>
      </c>
      <c r="BM272" s="7">
        <v>0</v>
      </c>
      <c r="BN272" s="7">
        <v>578828</v>
      </c>
      <c r="BO272" s="7">
        <v>0</v>
      </c>
      <c r="BP272" s="7">
        <v>0</v>
      </c>
      <c r="BQ272" s="55">
        <v>0</v>
      </c>
      <c r="BR272" s="7">
        <v>0</v>
      </c>
      <c r="BS272" s="7">
        <v>0</v>
      </c>
      <c r="BT272" s="7">
        <v>470000</v>
      </c>
      <c r="BU272" s="7">
        <v>6653577</v>
      </c>
      <c r="BV272" s="31"/>
      <c r="BW272" s="7">
        <v>0</v>
      </c>
      <c r="BX272" s="31"/>
      <c r="BY272" s="7">
        <v>0</v>
      </c>
      <c r="BZ272" s="10">
        <v>6653577</v>
      </c>
      <c r="CB272" s="10">
        <v>56602</v>
      </c>
      <c r="CC272" s="10">
        <v>0</v>
      </c>
      <c r="CD272" s="10">
        <v>0</v>
      </c>
      <c r="CE272" s="31"/>
      <c r="CF272" s="10">
        <v>0</v>
      </c>
      <c r="CG272" s="10">
        <v>0</v>
      </c>
      <c r="CH272" s="10">
        <v>245651</v>
      </c>
      <c r="CI272" s="10">
        <v>827902</v>
      </c>
      <c r="CJ272" s="10">
        <v>86663</v>
      </c>
      <c r="CK272" s="10">
        <v>0</v>
      </c>
      <c r="CL272" s="10">
        <v>0</v>
      </c>
      <c r="CM272" s="10">
        <v>39967</v>
      </c>
      <c r="CN272" s="10">
        <v>1256785</v>
      </c>
      <c r="CO272" s="31"/>
      <c r="CP272" s="31"/>
      <c r="CQ272" s="10">
        <v>0</v>
      </c>
      <c r="CR272" s="10">
        <v>0</v>
      </c>
      <c r="CS272" s="10">
        <v>1256785</v>
      </c>
      <c r="CT272" s="10">
        <v>7910362</v>
      </c>
      <c r="CU272" s="10">
        <v>4102923</v>
      </c>
      <c r="CV272" s="10">
        <v>0</v>
      </c>
      <c r="CW272" s="10">
        <v>4102923</v>
      </c>
      <c r="CX272" s="10">
        <v>0</v>
      </c>
      <c r="CY272" s="30">
        <v>0</v>
      </c>
      <c r="CZ272" s="10">
        <v>0</v>
      </c>
      <c r="DA272" s="10">
        <v>0</v>
      </c>
    </row>
    <row r="273" spans="1:105" s="6" customFormat="1" ht="13" x14ac:dyDescent="0.3">
      <c r="A273" s="27" t="s">
        <v>461</v>
      </c>
      <c r="B273" s="14">
        <v>0</v>
      </c>
      <c r="C273" s="28">
        <v>1</v>
      </c>
      <c r="D273" s="29">
        <v>44627</v>
      </c>
      <c r="E273" s="30" t="s">
        <v>292</v>
      </c>
      <c r="F273" s="56" t="s">
        <v>292</v>
      </c>
      <c r="G273" s="56" t="s">
        <v>292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55">
        <v>0</v>
      </c>
      <c r="Q273" s="7">
        <v>0</v>
      </c>
      <c r="R273" s="7">
        <v>0</v>
      </c>
      <c r="S273" s="7">
        <v>0</v>
      </c>
      <c r="T273" s="10">
        <v>0</v>
      </c>
      <c r="U273" s="31"/>
      <c r="V273" s="10">
        <v>0</v>
      </c>
      <c r="W273" s="31"/>
      <c r="X273" s="10">
        <v>0</v>
      </c>
      <c r="Y273" s="10">
        <v>0</v>
      </c>
      <c r="Z273" s="10">
        <v>0</v>
      </c>
      <c r="AA273" s="10">
        <v>0</v>
      </c>
      <c r="AB273" s="10">
        <v>0</v>
      </c>
      <c r="AC273" s="31"/>
      <c r="AD273" s="7">
        <v>0</v>
      </c>
      <c r="AE273" s="10">
        <v>0</v>
      </c>
      <c r="AF273" s="7">
        <v>0</v>
      </c>
      <c r="AG273" s="7">
        <v>0</v>
      </c>
      <c r="AH273" s="55">
        <v>0</v>
      </c>
      <c r="AI273" s="10">
        <v>0</v>
      </c>
      <c r="AJ273" s="7">
        <v>0</v>
      </c>
      <c r="AK273" s="7">
        <v>0</v>
      </c>
      <c r="AL273" s="10">
        <v>0</v>
      </c>
      <c r="AM273" s="31"/>
      <c r="AN273" s="31"/>
      <c r="AO273" s="7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v>0</v>
      </c>
      <c r="AU273" s="10">
        <v>0</v>
      </c>
      <c r="AV273" s="10">
        <v>0</v>
      </c>
      <c r="AW273" s="30">
        <v>0</v>
      </c>
      <c r="AX273" s="10">
        <v>0</v>
      </c>
      <c r="AY273" s="10">
        <v>0</v>
      </c>
      <c r="BA273" s="7">
        <v>0</v>
      </c>
      <c r="BB273" s="7">
        <v>0</v>
      </c>
      <c r="BC273" s="7">
        <v>0</v>
      </c>
      <c r="BD273" s="10">
        <v>0</v>
      </c>
      <c r="BE273" s="10">
        <v>0</v>
      </c>
      <c r="BF273" s="10">
        <v>0</v>
      </c>
      <c r="BG273" s="10">
        <v>0</v>
      </c>
      <c r="BI273" s="7">
        <v>0</v>
      </c>
      <c r="BJ273" s="7">
        <v>0</v>
      </c>
      <c r="BK273" s="7">
        <v>0</v>
      </c>
      <c r="BL273" s="7">
        <v>0</v>
      </c>
      <c r="BM273" s="7">
        <v>0</v>
      </c>
      <c r="BN273" s="7">
        <v>0</v>
      </c>
      <c r="BO273" s="7">
        <v>0</v>
      </c>
      <c r="BP273" s="7">
        <v>0</v>
      </c>
      <c r="BQ273" s="55">
        <v>0</v>
      </c>
      <c r="BR273" s="7">
        <v>0</v>
      </c>
      <c r="BS273" s="7">
        <v>0</v>
      </c>
      <c r="BT273" s="7">
        <v>0</v>
      </c>
      <c r="BU273" s="7">
        <v>0</v>
      </c>
      <c r="BV273" s="31"/>
      <c r="BW273" s="7">
        <v>0</v>
      </c>
      <c r="BX273" s="31"/>
      <c r="BY273" s="7">
        <v>0</v>
      </c>
      <c r="BZ273" s="10">
        <v>0</v>
      </c>
      <c r="CB273" s="10">
        <v>0</v>
      </c>
      <c r="CC273" s="10">
        <v>0</v>
      </c>
      <c r="CD273" s="10">
        <v>0</v>
      </c>
      <c r="CE273" s="31"/>
      <c r="CF273" s="10">
        <v>0</v>
      </c>
      <c r="CG273" s="10">
        <v>0</v>
      </c>
      <c r="CH273" s="10">
        <v>0</v>
      </c>
      <c r="CI273" s="10">
        <v>0</v>
      </c>
      <c r="CJ273" s="10">
        <v>0</v>
      </c>
      <c r="CK273" s="10">
        <v>0</v>
      </c>
      <c r="CL273" s="10">
        <v>0</v>
      </c>
      <c r="CM273" s="10">
        <v>0</v>
      </c>
      <c r="CN273" s="10">
        <v>0</v>
      </c>
      <c r="CO273" s="31"/>
      <c r="CP273" s="31"/>
      <c r="CQ273" s="10">
        <v>0</v>
      </c>
      <c r="CR273" s="10">
        <v>0</v>
      </c>
      <c r="CS273" s="10">
        <v>0</v>
      </c>
      <c r="CT273" s="10">
        <v>0</v>
      </c>
      <c r="CU273" s="10">
        <v>0</v>
      </c>
      <c r="CV273" s="10">
        <v>0</v>
      </c>
      <c r="CW273" s="10">
        <v>0</v>
      </c>
      <c r="CX273" s="10">
        <v>0</v>
      </c>
      <c r="CY273" s="30">
        <v>0</v>
      </c>
      <c r="CZ273" s="10">
        <v>0</v>
      </c>
      <c r="DA273" s="10">
        <v>0</v>
      </c>
    </row>
    <row r="274" spans="1:105" s="6" customFormat="1" ht="13" x14ac:dyDescent="0.3">
      <c r="A274" s="27" t="s">
        <v>155</v>
      </c>
      <c r="B274" s="14">
        <v>1</v>
      </c>
      <c r="C274" s="28">
        <v>1</v>
      </c>
      <c r="D274" s="29">
        <v>44470</v>
      </c>
      <c r="E274" s="30">
        <v>1</v>
      </c>
      <c r="F274" s="56">
        <v>1</v>
      </c>
      <c r="G274" s="56">
        <v>1</v>
      </c>
      <c r="H274" s="7">
        <v>1598328</v>
      </c>
      <c r="I274" s="7">
        <v>55102723</v>
      </c>
      <c r="J274" s="7">
        <v>1204628</v>
      </c>
      <c r="K274" s="7">
        <v>0</v>
      </c>
      <c r="L274" s="7">
        <v>840018</v>
      </c>
      <c r="M274" s="7">
        <v>1022758</v>
      </c>
      <c r="N274" s="7">
        <v>270238</v>
      </c>
      <c r="O274" s="7">
        <v>19147</v>
      </c>
      <c r="P274" s="55">
        <v>0</v>
      </c>
      <c r="Q274" s="7">
        <v>0</v>
      </c>
      <c r="R274" s="7">
        <v>0</v>
      </c>
      <c r="S274" s="7">
        <v>4484531</v>
      </c>
      <c r="T274" s="10">
        <v>64542371</v>
      </c>
      <c r="U274" s="31"/>
      <c r="V274" s="10">
        <v>45000</v>
      </c>
      <c r="W274" s="31"/>
      <c r="X274" s="10">
        <v>45000</v>
      </c>
      <c r="Y274" s="10">
        <v>64497371</v>
      </c>
      <c r="Z274" s="10">
        <v>735559</v>
      </c>
      <c r="AA274" s="10">
        <v>0</v>
      </c>
      <c r="AB274" s="10">
        <v>0</v>
      </c>
      <c r="AC274" s="31"/>
      <c r="AD274" s="7">
        <v>104266</v>
      </c>
      <c r="AE274" s="10">
        <v>3426744</v>
      </c>
      <c r="AF274" s="7">
        <v>160847</v>
      </c>
      <c r="AG274" s="7">
        <v>9418336</v>
      </c>
      <c r="AH274" s="55">
        <v>1783136</v>
      </c>
      <c r="AI274" s="10">
        <v>38047</v>
      </c>
      <c r="AJ274" s="7">
        <v>0</v>
      </c>
      <c r="AK274" s="7">
        <v>740014</v>
      </c>
      <c r="AL274" s="10">
        <v>16406949</v>
      </c>
      <c r="AM274" s="31"/>
      <c r="AN274" s="31"/>
      <c r="AO274" s="7">
        <v>5755.4686423900293</v>
      </c>
      <c r="AP274" s="10">
        <v>5755.4686423900293</v>
      </c>
      <c r="AQ274" s="10">
        <v>16401193.531357611</v>
      </c>
      <c r="AR274" s="10">
        <v>80898564.531357616</v>
      </c>
      <c r="AS274" s="10">
        <v>70556623</v>
      </c>
      <c r="AT274" s="10">
        <v>0</v>
      </c>
      <c r="AU274" s="10">
        <v>70556623</v>
      </c>
      <c r="AV274" s="10">
        <v>0</v>
      </c>
      <c r="AW274" s="30">
        <v>0</v>
      </c>
      <c r="AX274" s="10">
        <v>0</v>
      </c>
      <c r="AY274" s="10">
        <v>0</v>
      </c>
      <c r="BA274" s="7">
        <v>0</v>
      </c>
      <c r="BB274" s="7">
        <v>69817950</v>
      </c>
      <c r="BC274" s="7">
        <v>80502369.828906566</v>
      </c>
      <c r="BD274" s="10">
        <v>10684419.828906566</v>
      </c>
      <c r="BE274" s="10">
        <v>10684419.828906566</v>
      </c>
      <c r="BF274" s="10">
        <v>0</v>
      </c>
      <c r="BG274" s="10">
        <v>45000</v>
      </c>
      <c r="BI274" s="7">
        <v>2066197</v>
      </c>
      <c r="BJ274" s="7">
        <v>59680824</v>
      </c>
      <c r="BK274" s="7">
        <v>1350090</v>
      </c>
      <c r="BL274" s="7">
        <v>17250</v>
      </c>
      <c r="BM274" s="7">
        <v>743154</v>
      </c>
      <c r="BN274" s="7">
        <v>1107058</v>
      </c>
      <c r="BO274" s="7">
        <v>233250</v>
      </c>
      <c r="BP274" s="7">
        <v>17700</v>
      </c>
      <c r="BQ274" s="55">
        <v>0</v>
      </c>
      <c r="BR274" s="7">
        <v>0</v>
      </c>
      <c r="BS274" s="7">
        <v>0</v>
      </c>
      <c r="BT274" s="7">
        <v>6187746</v>
      </c>
      <c r="BU274" s="7">
        <v>71403269</v>
      </c>
      <c r="BV274" s="31"/>
      <c r="BW274" s="7">
        <v>0</v>
      </c>
      <c r="BX274" s="31"/>
      <c r="BY274" s="7">
        <v>0</v>
      </c>
      <c r="BZ274" s="10">
        <v>71403269</v>
      </c>
      <c r="CB274" s="10">
        <v>788877</v>
      </c>
      <c r="CC274" s="10">
        <v>0</v>
      </c>
      <c r="CD274" s="10">
        <v>0</v>
      </c>
      <c r="CE274" s="31"/>
      <c r="CF274" s="10">
        <v>107915</v>
      </c>
      <c r="CG274" s="10">
        <v>3794231</v>
      </c>
      <c r="CH274" s="10">
        <v>166477</v>
      </c>
      <c r="CI274" s="10">
        <v>10164471</v>
      </c>
      <c r="CJ274" s="10">
        <v>1845546</v>
      </c>
      <c r="CK274" s="10">
        <v>4368</v>
      </c>
      <c r="CL274" s="10">
        <v>0</v>
      </c>
      <c r="CM274" s="10">
        <v>731423</v>
      </c>
      <c r="CN274" s="10">
        <v>17603308</v>
      </c>
      <c r="CO274" s="31"/>
      <c r="CP274" s="31"/>
      <c r="CQ274" s="10">
        <v>4961.1644535836886</v>
      </c>
      <c r="CR274" s="10">
        <v>4961.1644535836886</v>
      </c>
      <c r="CS274" s="10">
        <v>17598346.835546415</v>
      </c>
      <c r="CT274" s="10">
        <v>89001615.835546419</v>
      </c>
      <c r="CU274" s="10">
        <v>72725121</v>
      </c>
      <c r="CV274" s="10">
        <v>0</v>
      </c>
      <c r="CW274" s="10">
        <v>72725121</v>
      </c>
      <c r="CX274" s="10">
        <v>0</v>
      </c>
      <c r="CY274" s="30">
        <v>0</v>
      </c>
      <c r="CZ274" s="10">
        <v>0</v>
      </c>
      <c r="DA274" s="10">
        <v>0</v>
      </c>
    </row>
    <row r="275" spans="1:105" s="6" customFormat="1" ht="13" x14ac:dyDescent="0.3">
      <c r="A275" s="27" t="s">
        <v>156</v>
      </c>
      <c r="B275" s="14">
        <v>1</v>
      </c>
      <c r="C275" s="28">
        <v>1</v>
      </c>
      <c r="D275" s="29">
        <v>44496</v>
      </c>
      <c r="E275" s="30">
        <v>0.99874593925643274</v>
      </c>
      <c r="F275" s="56">
        <v>1</v>
      </c>
      <c r="G275" s="56">
        <v>1</v>
      </c>
      <c r="H275" s="7">
        <v>104440.86035992368</v>
      </c>
      <c r="I275" s="7">
        <v>1689905</v>
      </c>
      <c r="J275" s="7">
        <v>54324</v>
      </c>
      <c r="K275" s="7">
        <v>14000</v>
      </c>
      <c r="L275" s="7">
        <v>0</v>
      </c>
      <c r="M275" s="7">
        <v>298166.61145155469</v>
      </c>
      <c r="N275" s="7">
        <v>0</v>
      </c>
      <c r="O275" s="7">
        <v>3095.1136657556849</v>
      </c>
      <c r="P275" s="55">
        <v>0</v>
      </c>
      <c r="Q275" s="7">
        <v>902.86632908781519</v>
      </c>
      <c r="R275" s="7">
        <v>0</v>
      </c>
      <c r="S275" s="7">
        <v>0</v>
      </c>
      <c r="T275" s="10">
        <v>2164834.4518063222</v>
      </c>
      <c r="U275" s="31"/>
      <c r="V275" s="10">
        <v>0</v>
      </c>
      <c r="W275" s="31"/>
      <c r="X275" s="10">
        <v>0</v>
      </c>
      <c r="Y275" s="10">
        <v>2164834.4518063222</v>
      </c>
      <c r="Z275" s="10">
        <v>0</v>
      </c>
      <c r="AA275" s="10">
        <v>0</v>
      </c>
      <c r="AB275" s="10">
        <v>0</v>
      </c>
      <c r="AC275" s="31"/>
      <c r="AD275" s="7">
        <v>0</v>
      </c>
      <c r="AE275" s="10">
        <v>0</v>
      </c>
      <c r="AF275" s="7">
        <v>0</v>
      </c>
      <c r="AG275" s="7">
        <v>333834.82518021966</v>
      </c>
      <c r="AH275" s="55">
        <v>15093.548007012841</v>
      </c>
      <c r="AI275" s="10">
        <v>0</v>
      </c>
      <c r="AJ275" s="7">
        <v>0</v>
      </c>
      <c r="AK275" s="7">
        <v>145731</v>
      </c>
      <c r="AL275" s="10">
        <v>494659.37318723253</v>
      </c>
      <c r="AM275" s="31"/>
      <c r="AN275" s="31"/>
      <c r="AO275" s="7">
        <v>31178</v>
      </c>
      <c r="AP275" s="10">
        <v>31178</v>
      </c>
      <c r="AQ275" s="10">
        <v>463481.37318723253</v>
      </c>
      <c r="AR275" s="10">
        <v>2628315.8249935545</v>
      </c>
      <c r="AS275" s="10">
        <v>1342878</v>
      </c>
      <c r="AT275" s="10">
        <v>0</v>
      </c>
      <c r="AU275" s="10">
        <v>1342878</v>
      </c>
      <c r="AV275" s="10">
        <v>0</v>
      </c>
      <c r="AW275" s="30">
        <v>0</v>
      </c>
      <c r="AX275" s="10">
        <v>0</v>
      </c>
      <c r="AY275" s="10">
        <v>0</v>
      </c>
      <c r="BA275" s="7">
        <v>0</v>
      </c>
      <c r="BB275" s="7">
        <v>1360877</v>
      </c>
      <c r="BC275" s="7">
        <v>2709587.3420293201</v>
      </c>
      <c r="BD275" s="10">
        <v>1348710.3420293201</v>
      </c>
      <c r="BE275" s="10">
        <v>1348710.3420293201</v>
      </c>
      <c r="BF275" s="10">
        <v>0</v>
      </c>
      <c r="BG275" s="10">
        <v>0</v>
      </c>
      <c r="BI275" s="7">
        <v>121416</v>
      </c>
      <c r="BJ275" s="7">
        <v>1927446</v>
      </c>
      <c r="BK275" s="7">
        <v>67973</v>
      </c>
      <c r="BL275" s="7">
        <v>16000</v>
      </c>
      <c r="BM275" s="7">
        <v>0</v>
      </c>
      <c r="BN275" s="7">
        <v>225538</v>
      </c>
      <c r="BO275" s="7">
        <v>0</v>
      </c>
      <c r="BP275" s="7">
        <v>173</v>
      </c>
      <c r="BQ275" s="55">
        <v>1646.5</v>
      </c>
      <c r="BR275" s="7">
        <v>0</v>
      </c>
      <c r="BS275" s="7">
        <v>0</v>
      </c>
      <c r="BT275" s="7">
        <v>0</v>
      </c>
      <c r="BU275" s="7">
        <v>2360192.5</v>
      </c>
      <c r="BV275" s="31"/>
      <c r="BW275" s="7">
        <v>0</v>
      </c>
      <c r="BX275" s="31"/>
      <c r="BY275" s="7">
        <v>0</v>
      </c>
      <c r="BZ275" s="10">
        <v>2360192.5</v>
      </c>
      <c r="CB275" s="10">
        <v>0</v>
      </c>
      <c r="CC275" s="10">
        <v>0</v>
      </c>
      <c r="CD275" s="10">
        <v>0</v>
      </c>
      <c r="CE275" s="31"/>
      <c r="CF275" s="10">
        <v>0</v>
      </c>
      <c r="CG275" s="10">
        <v>0</v>
      </c>
      <c r="CH275" s="10">
        <v>97370</v>
      </c>
      <c r="CI275" s="10">
        <v>371750</v>
      </c>
      <c r="CJ275" s="10">
        <v>21000</v>
      </c>
      <c r="CK275" s="10">
        <v>0</v>
      </c>
      <c r="CL275" s="10">
        <v>0</v>
      </c>
      <c r="CM275" s="10">
        <v>160648</v>
      </c>
      <c r="CN275" s="10">
        <v>650768</v>
      </c>
      <c r="CO275" s="31"/>
      <c r="CP275" s="31"/>
      <c r="CQ275" s="10">
        <v>24790.799999999999</v>
      </c>
      <c r="CR275" s="10">
        <v>24790.799999999999</v>
      </c>
      <c r="CS275" s="10">
        <v>625977.19999999995</v>
      </c>
      <c r="CT275" s="10">
        <v>2986169.7</v>
      </c>
      <c r="CU275" s="10">
        <v>1346739</v>
      </c>
      <c r="CV275" s="10">
        <v>0</v>
      </c>
      <c r="CW275" s="10">
        <v>1346739</v>
      </c>
      <c r="CX275" s="10">
        <v>0</v>
      </c>
      <c r="CY275" s="30">
        <v>0</v>
      </c>
      <c r="CZ275" s="10">
        <v>0</v>
      </c>
      <c r="DA275" s="10">
        <v>0</v>
      </c>
    </row>
    <row r="276" spans="1:105" s="6" customFormat="1" ht="13" x14ac:dyDescent="0.3">
      <c r="A276" s="27" t="s">
        <v>157</v>
      </c>
      <c r="B276" s="14">
        <v>1</v>
      </c>
      <c r="C276" s="28">
        <v>1</v>
      </c>
      <c r="D276" s="29">
        <v>44546</v>
      </c>
      <c r="E276" s="30">
        <v>1</v>
      </c>
      <c r="F276" s="56">
        <v>1</v>
      </c>
      <c r="G276" s="56">
        <v>1</v>
      </c>
      <c r="H276" s="7">
        <v>631504</v>
      </c>
      <c r="I276" s="7">
        <v>14835112</v>
      </c>
      <c r="J276" s="7">
        <v>354365</v>
      </c>
      <c r="K276" s="7">
        <v>3567</v>
      </c>
      <c r="L276" s="7">
        <v>113336</v>
      </c>
      <c r="M276" s="7">
        <v>1924991</v>
      </c>
      <c r="N276" s="7">
        <v>0</v>
      </c>
      <c r="O276" s="7">
        <v>8681</v>
      </c>
      <c r="P276" s="55">
        <v>0</v>
      </c>
      <c r="Q276" s="7">
        <v>0</v>
      </c>
      <c r="R276" s="7">
        <v>0</v>
      </c>
      <c r="S276" s="7">
        <v>1679021</v>
      </c>
      <c r="T276" s="10">
        <v>19550577</v>
      </c>
      <c r="U276" s="31"/>
      <c r="V276" s="10">
        <v>20000</v>
      </c>
      <c r="W276" s="31"/>
      <c r="X276" s="10">
        <v>20000</v>
      </c>
      <c r="Y276" s="10">
        <v>19530577</v>
      </c>
      <c r="Z276" s="10">
        <v>140000</v>
      </c>
      <c r="AA276" s="10">
        <v>0</v>
      </c>
      <c r="AB276" s="10">
        <v>0</v>
      </c>
      <c r="AC276" s="31"/>
      <c r="AD276" s="7">
        <v>0</v>
      </c>
      <c r="AE276" s="10">
        <v>0</v>
      </c>
      <c r="AF276" s="7">
        <v>1126425</v>
      </c>
      <c r="AG276" s="7">
        <v>2406747.64</v>
      </c>
      <c r="AH276" s="55">
        <v>2389019</v>
      </c>
      <c r="AI276" s="10">
        <v>0</v>
      </c>
      <c r="AJ276" s="7">
        <v>0</v>
      </c>
      <c r="AK276" s="7">
        <v>285667</v>
      </c>
      <c r="AL276" s="10">
        <v>6347858.6400000006</v>
      </c>
      <c r="AM276" s="31"/>
      <c r="AN276" s="31"/>
      <c r="AO276" s="7">
        <v>48794</v>
      </c>
      <c r="AP276" s="10">
        <v>48794</v>
      </c>
      <c r="AQ276" s="10">
        <v>6299064.6400000006</v>
      </c>
      <c r="AR276" s="10">
        <v>25829641.640000001</v>
      </c>
      <c r="AS276" s="10">
        <v>18503548</v>
      </c>
      <c r="AT276" s="10">
        <v>0</v>
      </c>
      <c r="AU276" s="10">
        <v>18503548</v>
      </c>
      <c r="AV276" s="10">
        <v>0</v>
      </c>
      <c r="AW276" s="30">
        <v>0</v>
      </c>
      <c r="AX276" s="10">
        <v>0</v>
      </c>
      <c r="AY276" s="10">
        <v>0</v>
      </c>
      <c r="BA276" s="7">
        <v>0</v>
      </c>
      <c r="BB276" s="7">
        <v>18344199</v>
      </c>
      <c r="BC276" s="7">
        <v>25874040.598781411</v>
      </c>
      <c r="BD276" s="10">
        <v>7529841.5987814106</v>
      </c>
      <c r="BE276" s="10">
        <v>7529841.5987814106</v>
      </c>
      <c r="BF276" s="10">
        <v>0</v>
      </c>
      <c r="BG276" s="10">
        <v>20000</v>
      </c>
      <c r="BI276" s="7">
        <v>818311</v>
      </c>
      <c r="BJ276" s="7">
        <v>15924174</v>
      </c>
      <c r="BK276" s="7">
        <v>375313</v>
      </c>
      <c r="BL276" s="7">
        <v>5000</v>
      </c>
      <c r="BM276" s="7">
        <v>162865</v>
      </c>
      <c r="BN276" s="7">
        <v>2035067</v>
      </c>
      <c r="BO276" s="7">
        <v>0</v>
      </c>
      <c r="BP276" s="7">
        <v>9300</v>
      </c>
      <c r="BQ276" s="55">
        <v>0</v>
      </c>
      <c r="BR276" s="7">
        <v>0</v>
      </c>
      <c r="BS276" s="7">
        <v>0</v>
      </c>
      <c r="BT276" s="7">
        <v>578924</v>
      </c>
      <c r="BU276" s="7">
        <v>19908954</v>
      </c>
      <c r="BV276" s="31"/>
      <c r="BW276" s="7">
        <v>120000</v>
      </c>
      <c r="BX276" s="31"/>
      <c r="BY276" s="7">
        <v>120000</v>
      </c>
      <c r="BZ276" s="10">
        <v>19788954</v>
      </c>
      <c r="CB276" s="10">
        <v>140000</v>
      </c>
      <c r="CC276" s="10">
        <v>0</v>
      </c>
      <c r="CD276" s="10">
        <v>0</v>
      </c>
      <c r="CE276" s="31"/>
      <c r="CF276" s="10">
        <v>0</v>
      </c>
      <c r="CG276" s="10">
        <v>0</v>
      </c>
      <c r="CH276" s="10">
        <v>1144898.3699999999</v>
      </c>
      <c r="CI276" s="10">
        <v>2820000</v>
      </c>
      <c r="CJ276" s="10">
        <v>2125000</v>
      </c>
      <c r="CK276" s="10">
        <v>0</v>
      </c>
      <c r="CL276" s="10">
        <v>0</v>
      </c>
      <c r="CM276" s="10">
        <v>399373</v>
      </c>
      <c r="CN276" s="10">
        <v>6629271.3700000001</v>
      </c>
      <c r="CO276" s="31"/>
      <c r="CP276" s="31"/>
      <c r="CQ276" s="10">
        <v>96785.4</v>
      </c>
      <c r="CR276" s="10">
        <v>96785.4</v>
      </c>
      <c r="CS276" s="10">
        <v>6532485.9699999997</v>
      </c>
      <c r="CT276" s="10">
        <v>26321439.969999999</v>
      </c>
      <c r="CU276" s="10">
        <v>18494491</v>
      </c>
      <c r="CV276" s="10">
        <v>0</v>
      </c>
      <c r="CW276" s="10">
        <v>18494491</v>
      </c>
      <c r="CX276" s="10">
        <v>0</v>
      </c>
      <c r="CY276" s="30">
        <v>0</v>
      </c>
      <c r="CZ276" s="10">
        <v>0</v>
      </c>
      <c r="DA276" s="10">
        <v>0</v>
      </c>
    </row>
    <row r="277" spans="1:105" s="6" customFormat="1" ht="13" x14ac:dyDescent="0.3">
      <c r="A277" s="27" t="s">
        <v>158</v>
      </c>
      <c r="B277" s="14">
        <v>1</v>
      </c>
      <c r="C277" s="28">
        <v>1</v>
      </c>
      <c r="D277" s="29">
        <v>44502</v>
      </c>
      <c r="E277" s="30">
        <v>0.99801235000583666</v>
      </c>
      <c r="F277" s="56">
        <v>0.99803529607276054</v>
      </c>
      <c r="G277" s="56">
        <v>0.9986936058460355</v>
      </c>
      <c r="H277" s="7">
        <v>3554958.5870124297</v>
      </c>
      <c r="I277" s="7">
        <v>57907429.840000004</v>
      </c>
      <c r="J277" s="7">
        <v>863573.29</v>
      </c>
      <c r="K277" s="7">
        <v>639822.31000000006</v>
      </c>
      <c r="L277" s="7">
        <v>949811.9</v>
      </c>
      <c r="M277" s="7">
        <v>923704.32251355506</v>
      </c>
      <c r="N277" s="7">
        <v>146708.44419863846</v>
      </c>
      <c r="O277" s="7">
        <v>204434.8857203896</v>
      </c>
      <c r="P277" s="55">
        <v>0</v>
      </c>
      <c r="Q277" s="7">
        <v>0</v>
      </c>
      <c r="R277" s="7">
        <v>0</v>
      </c>
      <c r="S277" s="7">
        <v>6318088.1600000011</v>
      </c>
      <c r="T277" s="10">
        <v>71508531.739445016</v>
      </c>
      <c r="U277" s="31"/>
      <c r="V277" s="10">
        <v>0</v>
      </c>
      <c r="W277" s="31"/>
      <c r="X277" s="10">
        <v>0</v>
      </c>
      <c r="Y277" s="10">
        <v>71508531.739445016</v>
      </c>
      <c r="Z277" s="10">
        <v>361185.28242966405</v>
      </c>
      <c r="AA277" s="10">
        <v>0</v>
      </c>
      <c r="AB277" s="10">
        <v>1626927</v>
      </c>
      <c r="AC277" s="31"/>
      <c r="AD277" s="7">
        <v>0</v>
      </c>
      <c r="AE277" s="10">
        <v>7820553.9594961219</v>
      </c>
      <c r="AF277" s="7">
        <v>2826180.3548576785</v>
      </c>
      <c r="AG277" s="7">
        <v>9283491.119109761</v>
      </c>
      <c r="AH277" s="55">
        <v>3045236.0815851595</v>
      </c>
      <c r="AI277" s="10">
        <v>0</v>
      </c>
      <c r="AJ277" s="7">
        <v>0</v>
      </c>
      <c r="AK277" s="7">
        <v>7235856</v>
      </c>
      <c r="AL277" s="10">
        <v>32199429.797478385</v>
      </c>
      <c r="AM277" s="31"/>
      <c r="AN277" s="31"/>
      <c r="AO277" s="7">
        <v>55222.042348114141</v>
      </c>
      <c r="AP277" s="10">
        <v>55222.042348114141</v>
      </c>
      <c r="AQ277" s="10">
        <v>32144207.755130272</v>
      </c>
      <c r="AR277" s="10">
        <v>103652739.49457529</v>
      </c>
      <c r="AS277" s="10">
        <v>80155540</v>
      </c>
      <c r="AT277" s="10">
        <v>0</v>
      </c>
      <c r="AU277" s="10">
        <v>80155540</v>
      </c>
      <c r="AV277" s="10">
        <v>0</v>
      </c>
      <c r="AW277" s="30">
        <v>0</v>
      </c>
      <c r="AX277" s="10">
        <v>0</v>
      </c>
      <c r="AY277" s="10">
        <v>0</v>
      </c>
      <c r="BA277" s="7">
        <v>0</v>
      </c>
      <c r="BB277" s="7">
        <v>77298921</v>
      </c>
      <c r="BC277" s="7">
        <v>101730450.87077494</v>
      </c>
      <c r="BD277" s="10">
        <v>24431529.87077494</v>
      </c>
      <c r="BE277" s="10">
        <v>24431529.87077494</v>
      </c>
      <c r="BF277" s="10">
        <v>0</v>
      </c>
      <c r="BG277" s="10">
        <v>0</v>
      </c>
      <c r="BI277" s="7">
        <v>4051180.0520534026</v>
      </c>
      <c r="BJ277" s="7">
        <v>62880414.350000001</v>
      </c>
      <c r="BK277" s="7">
        <v>2543634.34</v>
      </c>
      <c r="BL277" s="7">
        <v>419938.21</v>
      </c>
      <c r="BM277" s="7">
        <v>1606895.61</v>
      </c>
      <c r="BN277" s="7">
        <v>1001822.7002964152</v>
      </c>
      <c r="BO277" s="7">
        <v>99803.529607276054</v>
      </c>
      <c r="BP277" s="7">
        <v>259988.19462695412</v>
      </c>
      <c r="BQ277" s="55">
        <v>0</v>
      </c>
      <c r="BR277" s="7">
        <v>0</v>
      </c>
      <c r="BS277" s="7">
        <v>0</v>
      </c>
      <c r="BT277" s="7">
        <v>6219758</v>
      </c>
      <c r="BU277" s="7">
        <v>79083434.986584052</v>
      </c>
      <c r="BV277" s="31"/>
      <c r="BW277" s="7">
        <v>0</v>
      </c>
      <c r="BX277" s="31"/>
      <c r="BY277" s="7">
        <v>0</v>
      </c>
      <c r="BZ277" s="10">
        <v>79083434.986584052</v>
      </c>
      <c r="CB277" s="10">
        <v>403456.11774976709</v>
      </c>
      <c r="CC277" s="10">
        <v>0</v>
      </c>
      <c r="CD277" s="10">
        <v>0</v>
      </c>
      <c r="CE277" s="31"/>
      <c r="CF277" s="10">
        <v>0</v>
      </c>
      <c r="CG277" s="10">
        <v>8491514.5157887917</v>
      </c>
      <c r="CH277" s="10">
        <v>2896647.7415567767</v>
      </c>
      <c r="CI277" s="10">
        <v>9981521.6600593068</v>
      </c>
      <c r="CJ277" s="10">
        <v>3197571.351887451</v>
      </c>
      <c r="CK277" s="10">
        <v>0</v>
      </c>
      <c r="CL277" s="10">
        <v>0</v>
      </c>
      <c r="CM277" s="10">
        <v>7419186</v>
      </c>
      <c r="CN277" s="10">
        <v>32389897.38704209</v>
      </c>
      <c r="CO277" s="31"/>
      <c r="CP277" s="31"/>
      <c r="CQ277" s="10">
        <v>242216.92541099997</v>
      </c>
      <c r="CR277" s="10">
        <v>242216.92541099997</v>
      </c>
      <c r="CS277" s="10">
        <v>32147680.461631089</v>
      </c>
      <c r="CT277" s="10">
        <v>111231115.44821514</v>
      </c>
      <c r="CU277" s="10">
        <v>83009999</v>
      </c>
      <c r="CV277" s="10">
        <v>0</v>
      </c>
      <c r="CW277" s="10">
        <v>83009999</v>
      </c>
      <c r="CX277" s="10">
        <v>0</v>
      </c>
      <c r="CY277" s="30">
        <v>0</v>
      </c>
      <c r="CZ277" s="10">
        <v>0</v>
      </c>
      <c r="DA277" s="10">
        <v>0</v>
      </c>
    </row>
    <row r="278" spans="1:105" s="6" customFormat="1" ht="13" x14ac:dyDescent="0.3">
      <c r="A278" s="27" t="s">
        <v>159</v>
      </c>
      <c r="B278" s="14">
        <v>1</v>
      </c>
      <c r="C278" s="28">
        <v>1</v>
      </c>
      <c r="D278" s="29">
        <v>44470</v>
      </c>
      <c r="E278" s="30">
        <v>1</v>
      </c>
      <c r="F278" s="56">
        <v>1</v>
      </c>
      <c r="G278" s="56">
        <v>1</v>
      </c>
      <c r="H278" s="7">
        <v>242512.58999999997</v>
      </c>
      <c r="I278" s="7">
        <v>3878941.5999999996</v>
      </c>
      <c r="J278" s="7">
        <v>101535.70000000001</v>
      </c>
      <c r="K278" s="7">
        <v>15405.64</v>
      </c>
      <c r="L278" s="7">
        <v>0</v>
      </c>
      <c r="M278" s="7">
        <v>492780.68999999994</v>
      </c>
      <c r="N278" s="7">
        <v>11220.11</v>
      </c>
      <c r="O278" s="7">
        <v>0</v>
      </c>
      <c r="P278" s="55">
        <v>0</v>
      </c>
      <c r="Q278" s="7">
        <v>0</v>
      </c>
      <c r="R278" s="7">
        <v>0</v>
      </c>
      <c r="S278" s="7">
        <v>80367.75</v>
      </c>
      <c r="T278" s="10">
        <v>4822764.0799999991</v>
      </c>
      <c r="U278" s="31"/>
      <c r="V278" s="10">
        <v>0</v>
      </c>
      <c r="W278" s="31"/>
      <c r="X278" s="10">
        <v>0</v>
      </c>
      <c r="Y278" s="10">
        <v>4822764.0799999991</v>
      </c>
      <c r="Z278" s="10">
        <v>60673</v>
      </c>
      <c r="AA278" s="10">
        <v>17310</v>
      </c>
      <c r="AB278" s="10">
        <v>0</v>
      </c>
      <c r="AC278" s="31"/>
      <c r="AD278" s="7">
        <v>0</v>
      </c>
      <c r="AE278" s="10">
        <v>40000</v>
      </c>
      <c r="AF278" s="7">
        <v>287163</v>
      </c>
      <c r="AG278" s="7">
        <v>699851</v>
      </c>
      <c r="AH278" s="55">
        <v>9915.75</v>
      </c>
      <c r="AI278" s="10">
        <v>0</v>
      </c>
      <c r="AJ278" s="7">
        <v>0</v>
      </c>
      <c r="AK278" s="7">
        <v>1175668</v>
      </c>
      <c r="AL278" s="10">
        <v>2290580.75</v>
      </c>
      <c r="AM278" s="31"/>
      <c r="AN278" s="31"/>
      <c r="AO278" s="7">
        <v>45662.108175865847</v>
      </c>
      <c r="AP278" s="10">
        <v>45662.108175865847</v>
      </c>
      <c r="AQ278" s="10">
        <v>2244918.6418241342</v>
      </c>
      <c r="AR278" s="10">
        <v>7067682.7218241338</v>
      </c>
      <c r="AS278" s="10">
        <v>5919111</v>
      </c>
      <c r="AT278" s="10">
        <v>0</v>
      </c>
      <c r="AU278" s="10">
        <v>5919111</v>
      </c>
      <c r="AV278" s="10">
        <v>0</v>
      </c>
      <c r="AW278" s="30">
        <v>0</v>
      </c>
      <c r="AX278" s="10">
        <v>0</v>
      </c>
      <c r="AY278" s="10">
        <v>0</v>
      </c>
      <c r="BA278" s="7">
        <v>0</v>
      </c>
      <c r="BB278" s="7">
        <v>6028374</v>
      </c>
      <c r="BC278" s="7">
        <v>6521350.4119055718</v>
      </c>
      <c r="BD278" s="10">
        <v>492976.41190557182</v>
      </c>
      <c r="BE278" s="10">
        <v>492976.41190557182</v>
      </c>
      <c r="BF278" s="10">
        <v>0</v>
      </c>
      <c r="BG278" s="10">
        <v>0</v>
      </c>
      <c r="BI278" s="7">
        <v>232242</v>
      </c>
      <c r="BJ278" s="7">
        <v>3833301.1</v>
      </c>
      <c r="BK278" s="7">
        <v>57152</v>
      </c>
      <c r="BL278" s="7">
        <v>16280</v>
      </c>
      <c r="BM278" s="7">
        <v>0</v>
      </c>
      <c r="BN278" s="7">
        <v>409239</v>
      </c>
      <c r="BO278" s="7">
        <v>11500</v>
      </c>
      <c r="BP278" s="7">
        <v>52247</v>
      </c>
      <c r="BQ278" s="55">
        <v>0</v>
      </c>
      <c r="BR278" s="7">
        <v>0</v>
      </c>
      <c r="BS278" s="7">
        <v>0</v>
      </c>
      <c r="BT278" s="7">
        <v>254264</v>
      </c>
      <c r="BU278" s="7">
        <v>4866225.0999999996</v>
      </c>
      <c r="BV278" s="31"/>
      <c r="BW278" s="7">
        <v>0</v>
      </c>
      <c r="BX278" s="31"/>
      <c r="BY278" s="7">
        <v>0</v>
      </c>
      <c r="BZ278" s="10">
        <v>4866225.0999999996</v>
      </c>
      <c r="CB278" s="10">
        <v>79121</v>
      </c>
      <c r="CC278" s="10">
        <v>17618</v>
      </c>
      <c r="CD278" s="10">
        <v>0</v>
      </c>
      <c r="CE278" s="31"/>
      <c r="CF278" s="10">
        <v>0</v>
      </c>
      <c r="CG278" s="10">
        <v>40000</v>
      </c>
      <c r="CH278" s="10">
        <v>336679</v>
      </c>
      <c r="CI278" s="10">
        <v>733409</v>
      </c>
      <c r="CJ278" s="10">
        <v>17500</v>
      </c>
      <c r="CK278" s="10">
        <v>0</v>
      </c>
      <c r="CL278" s="10">
        <v>0</v>
      </c>
      <c r="CM278" s="10">
        <v>1315373</v>
      </c>
      <c r="CN278" s="10">
        <v>2539700</v>
      </c>
      <c r="CO278" s="31"/>
      <c r="CP278" s="31"/>
      <c r="CQ278" s="10">
        <v>29699.935632058667</v>
      </c>
      <c r="CR278" s="10">
        <v>29699.935632058667</v>
      </c>
      <c r="CS278" s="10">
        <v>2510000.0643679411</v>
      </c>
      <c r="CT278" s="10">
        <v>7376225.1643679403</v>
      </c>
      <c r="CU278" s="10">
        <v>6077774</v>
      </c>
      <c r="CV278" s="10">
        <v>0</v>
      </c>
      <c r="CW278" s="10">
        <v>6077774</v>
      </c>
      <c r="CX278" s="10">
        <v>0</v>
      </c>
      <c r="CY278" s="30">
        <v>0</v>
      </c>
      <c r="CZ278" s="10">
        <v>0</v>
      </c>
      <c r="DA278" s="10">
        <v>0</v>
      </c>
    </row>
    <row r="279" spans="1:105" s="6" customFormat="1" ht="13" x14ac:dyDescent="0.3">
      <c r="A279" s="27" t="s">
        <v>160</v>
      </c>
      <c r="B279" s="14">
        <v>1</v>
      </c>
      <c r="C279" s="28">
        <v>1</v>
      </c>
      <c r="D279" s="29">
        <v>44470</v>
      </c>
      <c r="E279" s="30">
        <v>1</v>
      </c>
      <c r="F279" s="56">
        <v>1</v>
      </c>
      <c r="G279" s="56">
        <v>1</v>
      </c>
      <c r="H279" s="7">
        <v>616795.47000000009</v>
      </c>
      <c r="I279" s="7">
        <v>16051799.73</v>
      </c>
      <c r="J279" s="7">
        <v>396561.65</v>
      </c>
      <c r="K279" s="7">
        <v>14154.1</v>
      </c>
      <c r="L279" s="7">
        <v>31782.91</v>
      </c>
      <c r="M279" s="7">
        <v>1914994.17</v>
      </c>
      <c r="N279" s="7">
        <v>74902.84</v>
      </c>
      <c r="O279" s="7">
        <v>0</v>
      </c>
      <c r="P279" s="55">
        <v>0</v>
      </c>
      <c r="Q279" s="7">
        <v>0</v>
      </c>
      <c r="R279" s="7">
        <v>0</v>
      </c>
      <c r="S279" s="7">
        <v>1172891.95</v>
      </c>
      <c r="T279" s="10">
        <v>20273882.82</v>
      </c>
      <c r="U279" s="31"/>
      <c r="V279" s="10">
        <v>0</v>
      </c>
      <c r="W279" s="31"/>
      <c r="X279" s="10">
        <v>0</v>
      </c>
      <c r="Y279" s="10">
        <v>20273882.82</v>
      </c>
      <c r="Z279" s="10">
        <v>187370.95</v>
      </c>
      <c r="AA279" s="10">
        <v>0</v>
      </c>
      <c r="AB279" s="10">
        <v>0</v>
      </c>
      <c r="AC279" s="31"/>
      <c r="AD279" s="7">
        <v>0</v>
      </c>
      <c r="AE279" s="10">
        <v>0</v>
      </c>
      <c r="AF279" s="7">
        <v>598776.78</v>
      </c>
      <c r="AG279" s="7">
        <v>3485315</v>
      </c>
      <c r="AH279" s="55">
        <v>595564</v>
      </c>
      <c r="AI279" s="10">
        <v>0</v>
      </c>
      <c r="AJ279" s="7">
        <v>0</v>
      </c>
      <c r="AK279" s="7">
        <v>79214</v>
      </c>
      <c r="AL279" s="10">
        <v>4946240.7300000004</v>
      </c>
      <c r="AM279" s="31"/>
      <c r="AN279" s="31"/>
      <c r="AO279" s="7">
        <v>0</v>
      </c>
      <c r="AP279" s="10">
        <v>0</v>
      </c>
      <c r="AQ279" s="10">
        <v>4946240.7300000004</v>
      </c>
      <c r="AR279" s="10">
        <v>25220123.550000001</v>
      </c>
      <c r="AS279" s="10">
        <v>13296373</v>
      </c>
      <c r="AT279" s="10">
        <v>0</v>
      </c>
      <c r="AU279" s="10">
        <v>13296373</v>
      </c>
      <c r="AV279" s="10">
        <v>0</v>
      </c>
      <c r="AW279" s="30">
        <v>0</v>
      </c>
      <c r="AX279" s="10">
        <v>0</v>
      </c>
      <c r="AY279" s="10">
        <v>0</v>
      </c>
      <c r="BA279" s="7">
        <v>31571.69</v>
      </c>
      <c r="BB279" s="7">
        <v>12688308</v>
      </c>
      <c r="BC279" s="7">
        <v>24723014.255808271</v>
      </c>
      <c r="BD279" s="10">
        <v>12034706.255808271</v>
      </c>
      <c r="BE279" s="10">
        <v>12003134.565808272</v>
      </c>
      <c r="BF279" s="10">
        <v>0</v>
      </c>
      <c r="BG279" s="10">
        <v>0</v>
      </c>
      <c r="BI279" s="7">
        <v>737953</v>
      </c>
      <c r="BJ279" s="7">
        <v>17016572</v>
      </c>
      <c r="BK279" s="7">
        <v>487377</v>
      </c>
      <c r="BL279" s="7">
        <v>0</v>
      </c>
      <c r="BM279" s="7">
        <v>56854</v>
      </c>
      <c r="BN279" s="7">
        <v>1696794</v>
      </c>
      <c r="BO279" s="7">
        <v>0</v>
      </c>
      <c r="BP279" s="7">
        <v>0</v>
      </c>
      <c r="BQ279" s="55">
        <v>0</v>
      </c>
      <c r="BR279" s="7">
        <v>2150</v>
      </c>
      <c r="BS279" s="7">
        <v>0</v>
      </c>
      <c r="BT279" s="7">
        <v>906422</v>
      </c>
      <c r="BU279" s="7">
        <v>20904122</v>
      </c>
      <c r="BV279" s="31"/>
      <c r="BW279" s="7">
        <v>0</v>
      </c>
      <c r="BX279" s="31"/>
      <c r="BY279" s="7">
        <v>0</v>
      </c>
      <c r="BZ279" s="10">
        <v>20904122</v>
      </c>
      <c r="CB279" s="10">
        <v>193259.3</v>
      </c>
      <c r="CC279" s="10">
        <v>0</v>
      </c>
      <c r="CD279" s="10">
        <v>0</v>
      </c>
      <c r="CE279" s="31"/>
      <c r="CF279" s="10">
        <v>0</v>
      </c>
      <c r="CG279" s="10">
        <v>0</v>
      </c>
      <c r="CH279" s="10">
        <v>626815</v>
      </c>
      <c r="CI279" s="10">
        <v>3535566</v>
      </c>
      <c r="CJ279" s="10">
        <v>629824</v>
      </c>
      <c r="CK279" s="10">
        <v>0</v>
      </c>
      <c r="CL279" s="10">
        <v>0</v>
      </c>
      <c r="CM279" s="10">
        <v>104947</v>
      </c>
      <c r="CN279" s="10">
        <v>5090411.3</v>
      </c>
      <c r="CO279" s="31"/>
      <c r="CP279" s="31"/>
      <c r="CQ279" s="10">
        <v>24932</v>
      </c>
      <c r="CR279" s="10">
        <v>24932</v>
      </c>
      <c r="CS279" s="10">
        <v>5065479.3</v>
      </c>
      <c r="CT279" s="10">
        <v>25969601.300000001</v>
      </c>
      <c r="CU279" s="10">
        <v>13107989</v>
      </c>
      <c r="CV279" s="10">
        <v>0</v>
      </c>
      <c r="CW279" s="10">
        <v>13107989</v>
      </c>
      <c r="CX279" s="10">
        <v>0</v>
      </c>
      <c r="CY279" s="30">
        <v>0</v>
      </c>
      <c r="CZ279" s="10">
        <v>0</v>
      </c>
      <c r="DA279" s="10">
        <v>0</v>
      </c>
    </row>
    <row r="280" spans="1:105" s="6" customFormat="1" ht="13" x14ac:dyDescent="0.3">
      <c r="A280" s="27" t="s">
        <v>319</v>
      </c>
      <c r="B280" s="14">
        <v>1</v>
      </c>
      <c r="C280" s="28">
        <v>1</v>
      </c>
      <c r="D280" s="29">
        <v>44497</v>
      </c>
      <c r="E280" s="30">
        <v>1</v>
      </c>
      <c r="F280" s="56">
        <v>1</v>
      </c>
      <c r="G280" s="56">
        <v>1</v>
      </c>
      <c r="H280" s="7">
        <v>1011313.0800000001</v>
      </c>
      <c r="I280" s="7">
        <v>19175933.160000004</v>
      </c>
      <c r="J280" s="7">
        <v>713407.53000000014</v>
      </c>
      <c r="K280" s="7">
        <v>0</v>
      </c>
      <c r="L280" s="7">
        <v>197779.08000000002</v>
      </c>
      <c r="M280" s="7">
        <v>2491128.6800000002</v>
      </c>
      <c r="N280" s="7">
        <v>318982.81</v>
      </c>
      <c r="O280" s="7">
        <v>160325.34</v>
      </c>
      <c r="P280" s="55">
        <v>0</v>
      </c>
      <c r="Q280" s="7">
        <v>0</v>
      </c>
      <c r="R280" s="7">
        <v>0</v>
      </c>
      <c r="S280" s="7">
        <v>1992379.7400000002</v>
      </c>
      <c r="T280" s="10">
        <v>26061249.420000002</v>
      </c>
      <c r="U280" s="31"/>
      <c r="V280" s="10">
        <v>0</v>
      </c>
      <c r="W280" s="31"/>
      <c r="X280" s="10">
        <v>0</v>
      </c>
      <c r="Y280" s="10">
        <v>26061249.420000002</v>
      </c>
      <c r="Z280" s="10">
        <v>240597</v>
      </c>
      <c r="AA280" s="10">
        <v>0</v>
      </c>
      <c r="AB280" s="10">
        <v>0</v>
      </c>
      <c r="AC280" s="31"/>
      <c r="AD280" s="7">
        <v>0</v>
      </c>
      <c r="AE280" s="10">
        <v>15000</v>
      </c>
      <c r="AF280" s="7">
        <v>1650503</v>
      </c>
      <c r="AG280" s="7">
        <v>2093715</v>
      </c>
      <c r="AH280" s="55">
        <v>854445</v>
      </c>
      <c r="AI280" s="10">
        <v>0</v>
      </c>
      <c r="AJ280" s="7">
        <v>0</v>
      </c>
      <c r="AK280" s="7">
        <v>2863830</v>
      </c>
      <c r="AL280" s="10">
        <v>7718090</v>
      </c>
      <c r="AM280" s="31"/>
      <c r="AN280" s="31"/>
      <c r="AO280" s="7">
        <v>345362.23525642807</v>
      </c>
      <c r="AP280" s="10">
        <v>345362.23525642807</v>
      </c>
      <c r="AQ280" s="10">
        <v>7372727.7647435721</v>
      </c>
      <c r="AR280" s="10">
        <v>33433977.184743576</v>
      </c>
      <c r="AS280" s="10">
        <v>31006743</v>
      </c>
      <c r="AT280" s="10">
        <v>0</v>
      </c>
      <c r="AU280" s="10">
        <v>31006743</v>
      </c>
      <c r="AV280" s="10">
        <v>0</v>
      </c>
      <c r="AW280" s="30">
        <v>0</v>
      </c>
      <c r="AX280" s="10">
        <v>0</v>
      </c>
      <c r="AY280" s="10">
        <v>0</v>
      </c>
      <c r="BA280" s="7">
        <v>87836.41</v>
      </c>
      <c r="BB280" s="7">
        <v>30836389</v>
      </c>
      <c r="BC280" s="7">
        <v>32322391.307015497</v>
      </c>
      <c r="BD280" s="10">
        <v>1486002.3070154972</v>
      </c>
      <c r="BE280" s="10">
        <v>1398165.8970154973</v>
      </c>
      <c r="BF280" s="10">
        <v>0</v>
      </c>
      <c r="BG280" s="10">
        <v>0</v>
      </c>
      <c r="BI280" s="7">
        <v>1145004</v>
      </c>
      <c r="BJ280" s="7">
        <v>18994207.23</v>
      </c>
      <c r="BK280" s="7">
        <v>234880</v>
      </c>
      <c r="BL280" s="7">
        <v>0</v>
      </c>
      <c r="BM280" s="7">
        <v>340065</v>
      </c>
      <c r="BN280" s="7">
        <v>2743669</v>
      </c>
      <c r="BO280" s="7">
        <v>392822</v>
      </c>
      <c r="BP280" s="7">
        <v>375000</v>
      </c>
      <c r="BQ280" s="55">
        <v>0</v>
      </c>
      <c r="BR280" s="7">
        <v>0</v>
      </c>
      <c r="BS280" s="7">
        <v>0</v>
      </c>
      <c r="BT280" s="7">
        <v>1635000</v>
      </c>
      <c r="BU280" s="7">
        <v>25860647.23</v>
      </c>
      <c r="BV280" s="31"/>
      <c r="BW280" s="7">
        <v>0</v>
      </c>
      <c r="BX280" s="31"/>
      <c r="BY280" s="7">
        <v>0</v>
      </c>
      <c r="BZ280" s="10">
        <v>25860647.23</v>
      </c>
      <c r="CB280" s="10">
        <v>247048</v>
      </c>
      <c r="CC280" s="10">
        <v>0</v>
      </c>
      <c r="CD280" s="10">
        <v>0</v>
      </c>
      <c r="CE280" s="31"/>
      <c r="CF280" s="10">
        <v>0</v>
      </c>
      <c r="CG280" s="10">
        <v>16500</v>
      </c>
      <c r="CH280" s="10">
        <v>1731454</v>
      </c>
      <c r="CI280" s="10">
        <v>2102217</v>
      </c>
      <c r="CJ280" s="10">
        <v>855000</v>
      </c>
      <c r="CK280" s="10">
        <v>0</v>
      </c>
      <c r="CL280" s="10">
        <v>0</v>
      </c>
      <c r="CM280" s="10">
        <v>3230652</v>
      </c>
      <c r="CN280" s="10">
        <v>8182871</v>
      </c>
      <c r="CO280" s="31"/>
      <c r="CP280" s="31"/>
      <c r="CQ280" s="10">
        <v>655813.31007085333</v>
      </c>
      <c r="CR280" s="10">
        <v>655813.31007085333</v>
      </c>
      <c r="CS280" s="10">
        <v>7527057.6899291463</v>
      </c>
      <c r="CT280" s="10">
        <v>33387704.919929147</v>
      </c>
      <c r="CU280" s="10">
        <v>31977787</v>
      </c>
      <c r="CV280" s="10">
        <v>0</v>
      </c>
      <c r="CW280" s="10">
        <v>31977787</v>
      </c>
      <c r="CX280" s="10">
        <v>0</v>
      </c>
      <c r="CY280" s="30">
        <v>0</v>
      </c>
      <c r="CZ280" s="10">
        <v>0</v>
      </c>
      <c r="DA280" s="10">
        <v>0</v>
      </c>
    </row>
    <row r="281" spans="1:105" s="6" customFormat="1" ht="13" x14ac:dyDescent="0.3">
      <c r="A281" s="27" t="s">
        <v>161</v>
      </c>
      <c r="B281" s="14">
        <v>1</v>
      </c>
      <c r="C281" s="28">
        <v>1</v>
      </c>
      <c r="D281" s="29">
        <v>44484</v>
      </c>
      <c r="E281" s="30">
        <v>1</v>
      </c>
      <c r="F281" s="56">
        <v>1</v>
      </c>
      <c r="G281" s="56">
        <v>1</v>
      </c>
      <c r="H281" s="7">
        <v>710674.45018999989</v>
      </c>
      <c r="I281" s="7">
        <v>16062107</v>
      </c>
      <c r="J281" s="7">
        <v>306112.06</v>
      </c>
      <c r="K281" s="7">
        <v>10750</v>
      </c>
      <c r="L281" s="7">
        <v>322879.86</v>
      </c>
      <c r="M281" s="7">
        <v>1782334</v>
      </c>
      <c r="N281" s="7">
        <v>1827.65</v>
      </c>
      <c r="O281" s="7">
        <v>1868</v>
      </c>
      <c r="P281" s="55">
        <v>0</v>
      </c>
      <c r="Q281" s="7">
        <v>0</v>
      </c>
      <c r="R281" s="7">
        <v>0</v>
      </c>
      <c r="S281" s="7">
        <v>1350546</v>
      </c>
      <c r="T281" s="10">
        <v>20549099.020189997</v>
      </c>
      <c r="U281" s="31"/>
      <c r="V281" s="10">
        <v>0</v>
      </c>
      <c r="W281" s="31"/>
      <c r="X281" s="10">
        <v>0</v>
      </c>
      <c r="Y281" s="10">
        <v>20549099.020189997</v>
      </c>
      <c r="Z281" s="10">
        <v>235638</v>
      </c>
      <c r="AA281" s="10">
        <v>0</v>
      </c>
      <c r="AB281" s="10">
        <v>0</v>
      </c>
      <c r="AC281" s="31"/>
      <c r="AD281" s="7">
        <v>0</v>
      </c>
      <c r="AE281" s="10">
        <v>422219</v>
      </c>
      <c r="AF281" s="7">
        <v>1078906</v>
      </c>
      <c r="AG281" s="7">
        <v>2782854</v>
      </c>
      <c r="AH281" s="55">
        <v>287251.38</v>
      </c>
      <c r="AI281" s="10">
        <v>0</v>
      </c>
      <c r="AJ281" s="7">
        <v>0</v>
      </c>
      <c r="AK281" s="7">
        <v>2310353</v>
      </c>
      <c r="AL281" s="10">
        <v>7117221.3799999999</v>
      </c>
      <c r="AM281" s="31"/>
      <c r="AN281" s="31"/>
      <c r="AO281" s="7">
        <v>163211.03548029458</v>
      </c>
      <c r="AP281" s="10">
        <v>163211.03548029458</v>
      </c>
      <c r="AQ281" s="10">
        <v>6954010.3445197055</v>
      </c>
      <c r="AR281" s="10">
        <v>27503109.364709701</v>
      </c>
      <c r="AS281" s="10">
        <v>22558199</v>
      </c>
      <c r="AT281" s="10">
        <v>0</v>
      </c>
      <c r="AU281" s="10">
        <v>22558199</v>
      </c>
      <c r="AV281" s="10">
        <v>0</v>
      </c>
      <c r="AW281" s="30">
        <v>0</v>
      </c>
      <c r="AX281" s="10">
        <v>0</v>
      </c>
      <c r="AY281" s="10">
        <v>0</v>
      </c>
      <c r="BA281" s="7">
        <v>20663.63</v>
      </c>
      <c r="BB281" s="7">
        <v>22011472</v>
      </c>
      <c r="BC281" s="7">
        <v>26496557.846197374</v>
      </c>
      <c r="BD281" s="10">
        <v>4485085.8461973742</v>
      </c>
      <c r="BE281" s="10">
        <v>4464422.2161973743</v>
      </c>
      <c r="BF281" s="10">
        <v>0</v>
      </c>
      <c r="BG281" s="10">
        <v>0</v>
      </c>
      <c r="BI281" s="7">
        <v>881967</v>
      </c>
      <c r="BJ281" s="7">
        <v>16102942</v>
      </c>
      <c r="BK281" s="7">
        <v>320189</v>
      </c>
      <c r="BL281" s="7">
        <v>0</v>
      </c>
      <c r="BM281" s="7">
        <v>435642</v>
      </c>
      <c r="BN281" s="7">
        <v>1612996</v>
      </c>
      <c r="BO281" s="7">
        <v>50000</v>
      </c>
      <c r="BP281" s="7">
        <v>2100</v>
      </c>
      <c r="BQ281" s="55">
        <v>0</v>
      </c>
      <c r="BR281" s="7">
        <v>0</v>
      </c>
      <c r="BS281" s="7">
        <v>0</v>
      </c>
      <c r="BT281" s="7">
        <v>1222887</v>
      </c>
      <c r="BU281" s="7">
        <v>20628723</v>
      </c>
      <c r="BV281" s="31"/>
      <c r="BW281" s="7">
        <v>0</v>
      </c>
      <c r="BX281" s="31"/>
      <c r="BY281" s="7">
        <v>0</v>
      </c>
      <c r="BZ281" s="10">
        <v>20628723</v>
      </c>
      <c r="CB281" s="10">
        <v>240832</v>
      </c>
      <c r="CC281" s="10">
        <v>0</v>
      </c>
      <c r="CD281" s="10">
        <v>0</v>
      </c>
      <c r="CE281" s="31"/>
      <c r="CF281" s="10">
        <v>0</v>
      </c>
      <c r="CG281" s="10">
        <v>384305</v>
      </c>
      <c r="CH281" s="10">
        <v>1098476</v>
      </c>
      <c r="CI281" s="10">
        <v>2741619</v>
      </c>
      <c r="CJ281" s="10">
        <v>368271</v>
      </c>
      <c r="CK281" s="10">
        <v>0</v>
      </c>
      <c r="CL281" s="10">
        <v>0</v>
      </c>
      <c r="CM281" s="10">
        <v>2353070</v>
      </c>
      <c r="CN281" s="10">
        <v>7186573</v>
      </c>
      <c r="CO281" s="31"/>
      <c r="CP281" s="31"/>
      <c r="CQ281" s="10">
        <v>131652.87431119071</v>
      </c>
      <c r="CR281" s="10">
        <v>131652.87431119071</v>
      </c>
      <c r="CS281" s="10">
        <v>7054920.125688809</v>
      </c>
      <c r="CT281" s="10">
        <v>27683643.12568881</v>
      </c>
      <c r="CU281" s="10">
        <v>22670405</v>
      </c>
      <c r="CV281" s="10">
        <v>0</v>
      </c>
      <c r="CW281" s="10">
        <v>22670405</v>
      </c>
      <c r="CX281" s="10">
        <v>0</v>
      </c>
      <c r="CY281" s="30">
        <v>0</v>
      </c>
      <c r="CZ281" s="10">
        <v>0</v>
      </c>
      <c r="DA281" s="10">
        <v>0</v>
      </c>
    </row>
    <row r="282" spans="1:105" s="6" customFormat="1" ht="13" x14ac:dyDescent="0.3">
      <c r="A282" s="27" t="s">
        <v>462</v>
      </c>
      <c r="B282" s="14">
        <v>0</v>
      </c>
      <c r="C282" s="28">
        <v>0</v>
      </c>
      <c r="D282" s="29"/>
      <c r="E282" s="30" t="s">
        <v>292</v>
      </c>
      <c r="F282" s="56" t="s">
        <v>292</v>
      </c>
      <c r="G282" s="56" t="s">
        <v>292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55">
        <v>0</v>
      </c>
      <c r="Q282" s="7">
        <v>0</v>
      </c>
      <c r="R282" s="7">
        <v>0</v>
      </c>
      <c r="S282" s="7">
        <v>0</v>
      </c>
      <c r="T282" s="10">
        <v>0</v>
      </c>
      <c r="U282" s="31"/>
      <c r="V282" s="10">
        <v>0</v>
      </c>
      <c r="W282" s="31"/>
      <c r="X282" s="10">
        <v>0</v>
      </c>
      <c r="Y282" s="10">
        <v>0</v>
      </c>
      <c r="Z282" s="10">
        <v>0</v>
      </c>
      <c r="AA282" s="10">
        <v>0</v>
      </c>
      <c r="AB282" s="10">
        <v>0</v>
      </c>
      <c r="AC282" s="31"/>
      <c r="AD282" s="7">
        <v>0</v>
      </c>
      <c r="AE282" s="10">
        <v>0</v>
      </c>
      <c r="AF282" s="7">
        <v>0</v>
      </c>
      <c r="AG282" s="7">
        <v>0</v>
      </c>
      <c r="AH282" s="55">
        <v>0</v>
      </c>
      <c r="AI282" s="10">
        <v>0</v>
      </c>
      <c r="AJ282" s="7">
        <v>0</v>
      </c>
      <c r="AK282" s="7">
        <v>0</v>
      </c>
      <c r="AL282" s="10">
        <v>0</v>
      </c>
      <c r="AM282" s="31"/>
      <c r="AN282" s="31"/>
      <c r="AO282" s="7">
        <v>0</v>
      </c>
      <c r="AP282" s="10">
        <v>0</v>
      </c>
      <c r="AQ282" s="10">
        <v>0</v>
      </c>
      <c r="AR282" s="10">
        <v>0</v>
      </c>
      <c r="AS282" s="10">
        <v>0</v>
      </c>
      <c r="AT282" s="10">
        <v>0</v>
      </c>
      <c r="AU282" s="10">
        <v>0</v>
      </c>
      <c r="AV282" s="10">
        <v>0</v>
      </c>
      <c r="AW282" s="30">
        <v>0</v>
      </c>
      <c r="AX282" s="10">
        <v>0</v>
      </c>
      <c r="AY282" s="10">
        <v>0</v>
      </c>
      <c r="BA282" s="7">
        <v>0</v>
      </c>
      <c r="BB282" s="7">
        <v>0</v>
      </c>
      <c r="BC282" s="7">
        <v>0</v>
      </c>
      <c r="BD282" s="10">
        <v>0</v>
      </c>
      <c r="BE282" s="10">
        <v>0</v>
      </c>
      <c r="BF282" s="10">
        <v>0</v>
      </c>
      <c r="BG282" s="10">
        <v>0</v>
      </c>
      <c r="BI282" s="7">
        <v>0</v>
      </c>
      <c r="BJ282" s="7">
        <v>0</v>
      </c>
      <c r="BK282" s="7">
        <v>0</v>
      </c>
      <c r="BL282" s="7">
        <v>0</v>
      </c>
      <c r="BM282" s="7">
        <v>0</v>
      </c>
      <c r="BN282" s="7">
        <v>0</v>
      </c>
      <c r="BO282" s="7">
        <v>0</v>
      </c>
      <c r="BP282" s="7">
        <v>0</v>
      </c>
      <c r="BQ282" s="55">
        <v>0</v>
      </c>
      <c r="BR282" s="7">
        <v>0</v>
      </c>
      <c r="BS282" s="7">
        <v>0</v>
      </c>
      <c r="BT282" s="7">
        <v>0</v>
      </c>
      <c r="BU282" s="7">
        <v>0</v>
      </c>
      <c r="BV282" s="31"/>
      <c r="BW282" s="7">
        <v>0</v>
      </c>
      <c r="BX282" s="31"/>
      <c r="BY282" s="7">
        <v>0</v>
      </c>
      <c r="BZ282" s="10">
        <v>0</v>
      </c>
      <c r="CB282" s="10">
        <v>0</v>
      </c>
      <c r="CC282" s="10">
        <v>0</v>
      </c>
      <c r="CD282" s="10">
        <v>0</v>
      </c>
      <c r="CE282" s="31"/>
      <c r="CF282" s="10">
        <v>0</v>
      </c>
      <c r="CG282" s="10">
        <v>0</v>
      </c>
      <c r="CH282" s="10">
        <v>0</v>
      </c>
      <c r="CI282" s="10">
        <v>0</v>
      </c>
      <c r="CJ282" s="10">
        <v>0</v>
      </c>
      <c r="CK282" s="10">
        <v>0</v>
      </c>
      <c r="CL282" s="10">
        <v>0</v>
      </c>
      <c r="CM282" s="10">
        <v>0</v>
      </c>
      <c r="CN282" s="10">
        <v>0</v>
      </c>
      <c r="CO282" s="31"/>
      <c r="CP282" s="31"/>
      <c r="CQ282" s="10">
        <v>0</v>
      </c>
      <c r="CR282" s="10">
        <v>0</v>
      </c>
      <c r="CS282" s="10">
        <v>0</v>
      </c>
      <c r="CT282" s="10">
        <v>0</v>
      </c>
      <c r="CU282" s="10">
        <v>0</v>
      </c>
      <c r="CV282" s="10">
        <v>0</v>
      </c>
      <c r="CW282" s="10">
        <v>0</v>
      </c>
      <c r="CX282" s="10">
        <v>0</v>
      </c>
      <c r="CY282" s="30">
        <v>0</v>
      </c>
      <c r="CZ282" s="10">
        <v>0</v>
      </c>
      <c r="DA282" s="10">
        <v>0</v>
      </c>
    </row>
    <row r="283" spans="1:105" s="6" customFormat="1" ht="13" x14ac:dyDescent="0.3">
      <c r="A283" s="27" t="s">
        <v>463</v>
      </c>
      <c r="B283" s="14">
        <v>0</v>
      </c>
      <c r="C283" s="28">
        <v>1</v>
      </c>
      <c r="D283" s="29">
        <v>44629</v>
      </c>
      <c r="E283" s="30" t="s">
        <v>292</v>
      </c>
      <c r="F283" s="56" t="s">
        <v>292</v>
      </c>
      <c r="G283" s="56" t="s">
        <v>292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55">
        <v>0</v>
      </c>
      <c r="Q283" s="7">
        <v>0</v>
      </c>
      <c r="R283" s="7">
        <v>0</v>
      </c>
      <c r="S283" s="7">
        <v>0</v>
      </c>
      <c r="T283" s="10">
        <v>0</v>
      </c>
      <c r="U283" s="31"/>
      <c r="V283" s="10">
        <v>0</v>
      </c>
      <c r="W283" s="31"/>
      <c r="X283" s="10">
        <v>0</v>
      </c>
      <c r="Y283" s="10">
        <v>0</v>
      </c>
      <c r="Z283" s="10">
        <v>0</v>
      </c>
      <c r="AA283" s="10">
        <v>0</v>
      </c>
      <c r="AB283" s="10">
        <v>0</v>
      </c>
      <c r="AC283" s="31"/>
      <c r="AD283" s="7">
        <v>0</v>
      </c>
      <c r="AE283" s="10">
        <v>0</v>
      </c>
      <c r="AF283" s="7">
        <v>0</v>
      </c>
      <c r="AG283" s="7">
        <v>0</v>
      </c>
      <c r="AH283" s="55">
        <v>0</v>
      </c>
      <c r="AI283" s="10">
        <v>0</v>
      </c>
      <c r="AJ283" s="7">
        <v>0</v>
      </c>
      <c r="AK283" s="7">
        <v>1502380</v>
      </c>
      <c r="AL283" s="10">
        <v>1502380</v>
      </c>
      <c r="AM283" s="31"/>
      <c r="AN283" s="31"/>
      <c r="AO283" s="7">
        <v>0</v>
      </c>
      <c r="AP283" s="10">
        <v>0</v>
      </c>
      <c r="AQ283" s="10">
        <v>1502380</v>
      </c>
      <c r="AR283" s="10">
        <v>1502380</v>
      </c>
      <c r="AS283" s="10">
        <v>43252.6</v>
      </c>
      <c r="AT283" s="10">
        <v>0</v>
      </c>
      <c r="AU283" s="10">
        <v>43252.6</v>
      </c>
      <c r="AV283" s="10">
        <v>0</v>
      </c>
      <c r="AW283" s="30">
        <v>0</v>
      </c>
      <c r="AX283" s="10">
        <v>0</v>
      </c>
      <c r="AY283" s="10">
        <v>0</v>
      </c>
      <c r="BA283" s="7">
        <v>0</v>
      </c>
      <c r="BB283" s="7">
        <v>60978</v>
      </c>
      <c r="BC283" s="7">
        <v>1351132</v>
      </c>
      <c r="BD283" s="10">
        <v>1290154</v>
      </c>
      <c r="BE283" s="10">
        <v>1290154</v>
      </c>
      <c r="BF283" s="10">
        <v>0</v>
      </c>
      <c r="BG283" s="10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55">
        <v>0</v>
      </c>
      <c r="BR283" s="7">
        <v>0</v>
      </c>
      <c r="BS283" s="7">
        <v>0</v>
      </c>
      <c r="BT283" s="7">
        <v>0</v>
      </c>
      <c r="BU283" s="7">
        <v>0</v>
      </c>
      <c r="BV283" s="31"/>
      <c r="BW283" s="7">
        <v>0</v>
      </c>
      <c r="BX283" s="31"/>
      <c r="BY283" s="7">
        <v>0</v>
      </c>
      <c r="BZ283" s="10">
        <v>0</v>
      </c>
      <c r="CB283" s="10">
        <v>0</v>
      </c>
      <c r="CC283" s="10">
        <v>0</v>
      </c>
      <c r="CD283" s="10">
        <v>0</v>
      </c>
      <c r="CE283" s="31"/>
      <c r="CF283" s="10">
        <v>0</v>
      </c>
      <c r="CG283" s="10">
        <v>0</v>
      </c>
      <c r="CH283" s="10">
        <v>0</v>
      </c>
      <c r="CI283" s="10">
        <v>0</v>
      </c>
      <c r="CJ283" s="10">
        <v>0</v>
      </c>
      <c r="CK283" s="10">
        <v>0</v>
      </c>
      <c r="CL283" s="10">
        <v>0</v>
      </c>
      <c r="CM283" s="10">
        <v>1496586</v>
      </c>
      <c r="CN283" s="10">
        <v>1496586</v>
      </c>
      <c r="CO283" s="31"/>
      <c r="CP283" s="31"/>
      <c r="CQ283" s="10">
        <v>0</v>
      </c>
      <c r="CR283" s="10">
        <v>0</v>
      </c>
      <c r="CS283" s="10">
        <v>1496586</v>
      </c>
      <c r="CT283" s="10">
        <v>1496586</v>
      </c>
      <c r="CU283" s="10">
        <v>59817</v>
      </c>
      <c r="CV283" s="10">
        <v>0</v>
      </c>
      <c r="CW283" s="10">
        <v>59817</v>
      </c>
      <c r="CX283" s="10">
        <v>0</v>
      </c>
      <c r="CY283" s="30">
        <v>0</v>
      </c>
      <c r="CZ283" s="10">
        <v>0</v>
      </c>
      <c r="DA283" s="10">
        <v>0</v>
      </c>
    </row>
    <row r="284" spans="1:105" s="6" customFormat="1" ht="13" x14ac:dyDescent="0.3">
      <c r="A284" s="27" t="s">
        <v>162</v>
      </c>
      <c r="B284" s="14">
        <v>1</v>
      </c>
      <c r="C284" s="28">
        <v>1</v>
      </c>
      <c r="D284" s="29">
        <v>44470</v>
      </c>
      <c r="E284" s="30">
        <v>1</v>
      </c>
      <c r="F284" s="56">
        <v>1</v>
      </c>
      <c r="G284" s="56">
        <v>1</v>
      </c>
      <c r="H284" s="7">
        <v>6843859.0099999988</v>
      </c>
      <c r="I284" s="7">
        <v>238317656</v>
      </c>
      <c r="J284" s="7">
        <v>5044142.9500000011</v>
      </c>
      <c r="K284" s="7">
        <v>190170.23999999999</v>
      </c>
      <c r="L284" s="7">
        <v>2599259.7399999998</v>
      </c>
      <c r="M284" s="7">
        <v>36345469.93</v>
      </c>
      <c r="N284" s="7">
        <v>23825674.640000004</v>
      </c>
      <c r="O284" s="7">
        <v>32476631.810000002</v>
      </c>
      <c r="P284" s="55">
        <v>14411498</v>
      </c>
      <c r="Q284" s="7">
        <v>1501363.74</v>
      </c>
      <c r="R284" s="7">
        <v>0</v>
      </c>
      <c r="S284" s="7">
        <v>82607120.979999989</v>
      </c>
      <c r="T284" s="10">
        <v>444162847.03999996</v>
      </c>
      <c r="U284" s="31"/>
      <c r="V284" s="10">
        <v>2241885.4125000006</v>
      </c>
      <c r="W284" s="31"/>
      <c r="X284" s="10">
        <v>2241885.4125000006</v>
      </c>
      <c r="Y284" s="10">
        <v>441920961.62749994</v>
      </c>
      <c r="Z284" s="10">
        <v>3083863</v>
      </c>
      <c r="AA284" s="10">
        <v>0</v>
      </c>
      <c r="AB284" s="10">
        <v>0</v>
      </c>
      <c r="AC284" s="31"/>
      <c r="AD284" s="7">
        <v>0</v>
      </c>
      <c r="AE284" s="10">
        <v>0</v>
      </c>
      <c r="AF284" s="7">
        <v>0</v>
      </c>
      <c r="AG284" s="7">
        <v>0</v>
      </c>
      <c r="AH284" s="55">
        <v>0</v>
      </c>
      <c r="AI284" s="10">
        <v>0</v>
      </c>
      <c r="AJ284" s="7">
        <v>0</v>
      </c>
      <c r="AK284" s="7">
        <v>-4123525</v>
      </c>
      <c r="AL284" s="10">
        <v>-1039662</v>
      </c>
      <c r="AM284" s="31"/>
      <c r="AN284" s="31"/>
      <c r="AO284" s="7">
        <v>7045987.9836445125</v>
      </c>
      <c r="AP284" s="10">
        <v>7045987.9836445125</v>
      </c>
      <c r="AQ284" s="10">
        <v>-8085649.9836445125</v>
      </c>
      <c r="AR284" s="10">
        <v>433835311.64385545</v>
      </c>
      <c r="AS284" s="10">
        <v>419043166</v>
      </c>
      <c r="AT284" s="10">
        <v>14792142.27697742</v>
      </c>
      <c r="AU284" s="10">
        <v>433835308.27697742</v>
      </c>
      <c r="AV284" s="10">
        <v>0</v>
      </c>
      <c r="AW284" s="30">
        <v>0</v>
      </c>
      <c r="AX284" s="10">
        <v>0</v>
      </c>
      <c r="AY284" s="10">
        <v>0</v>
      </c>
      <c r="BA284" s="7">
        <v>1297085.5500000003</v>
      </c>
      <c r="BB284" s="7">
        <v>411555997.87432224</v>
      </c>
      <c r="BC284" s="7">
        <v>396763855.59734482</v>
      </c>
      <c r="BD284" s="10">
        <v>-14792142.27697742</v>
      </c>
      <c r="BE284" s="10">
        <v>-16089227.826977421</v>
      </c>
      <c r="BF284" s="10">
        <v>1297085.5500000003</v>
      </c>
      <c r="BG284" s="10">
        <v>944799.86250000005</v>
      </c>
      <c r="BI284" s="7">
        <v>5864251.9699999988</v>
      </c>
      <c r="BJ284" s="7">
        <v>249032683.74000001</v>
      </c>
      <c r="BK284" s="7">
        <v>5007453.9099999974</v>
      </c>
      <c r="BL284" s="7">
        <v>0</v>
      </c>
      <c r="BM284" s="7">
        <v>4433988.32</v>
      </c>
      <c r="BN284" s="7">
        <v>32087372.579999991</v>
      </c>
      <c r="BO284" s="7">
        <v>26436142.670000002</v>
      </c>
      <c r="BP284" s="7">
        <v>33559770.579999983</v>
      </c>
      <c r="BQ284" s="55">
        <v>15754268.970000001</v>
      </c>
      <c r="BR284" s="7">
        <v>0</v>
      </c>
      <c r="BS284" s="7">
        <v>0</v>
      </c>
      <c r="BT284" s="7">
        <v>10378871</v>
      </c>
      <c r="BU284" s="7">
        <v>382554803.74000001</v>
      </c>
      <c r="BV284" s="31"/>
      <c r="BW284" s="7">
        <v>959920</v>
      </c>
      <c r="BX284" s="31"/>
      <c r="BY284" s="7">
        <v>959920</v>
      </c>
      <c r="BZ284" s="10">
        <v>381594883.74000001</v>
      </c>
      <c r="CB284" s="10">
        <v>3138466</v>
      </c>
      <c r="CC284" s="10">
        <v>0</v>
      </c>
      <c r="CD284" s="10">
        <v>0</v>
      </c>
      <c r="CE284" s="31"/>
      <c r="CF284" s="10">
        <v>0</v>
      </c>
      <c r="CG284" s="10">
        <v>0</v>
      </c>
      <c r="CH284" s="10">
        <v>0</v>
      </c>
      <c r="CI284" s="10">
        <v>0</v>
      </c>
      <c r="CJ284" s="10">
        <v>0</v>
      </c>
      <c r="CK284" s="10">
        <v>0</v>
      </c>
      <c r="CL284" s="10">
        <v>0</v>
      </c>
      <c r="CM284" s="10">
        <v>67429805</v>
      </c>
      <c r="CN284" s="10">
        <v>70568271</v>
      </c>
      <c r="CO284" s="31"/>
      <c r="CP284" s="31"/>
      <c r="CQ284" s="10">
        <v>6710729.7186993817</v>
      </c>
      <c r="CR284" s="10">
        <v>6710729.7186993817</v>
      </c>
      <c r="CS284" s="10">
        <v>63857541.281300619</v>
      </c>
      <c r="CT284" s="10">
        <v>445452425.02130061</v>
      </c>
      <c r="CU284" s="10">
        <v>446524568</v>
      </c>
      <c r="CV284" s="10">
        <v>0</v>
      </c>
      <c r="CW284" s="10">
        <v>446524568</v>
      </c>
      <c r="CX284" s="10">
        <v>-1072142.9786993861</v>
      </c>
      <c r="CY284" s="30">
        <v>-2.4010839616318406E-3</v>
      </c>
      <c r="CZ284" s="10">
        <v>1072142.9786993861</v>
      </c>
      <c r="DA284" s="10">
        <v>0</v>
      </c>
    </row>
    <row r="285" spans="1:105" s="6" customFormat="1" ht="13" x14ac:dyDescent="0.3">
      <c r="A285" s="27" t="s">
        <v>464</v>
      </c>
      <c r="B285" s="14">
        <v>0</v>
      </c>
      <c r="C285" s="28">
        <v>1</v>
      </c>
      <c r="D285" s="29">
        <v>44487</v>
      </c>
      <c r="E285" s="30" t="s">
        <v>292</v>
      </c>
      <c r="F285" s="56" t="s">
        <v>292</v>
      </c>
      <c r="G285" s="56" t="s">
        <v>292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55">
        <v>0</v>
      </c>
      <c r="Q285" s="7">
        <v>0</v>
      </c>
      <c r="R285" s="7">
        <v>0</v>
      </c>
      <c r="S285" s="7">
        <v>0</v>
      </c>
      <c r="T285" s="10">
        <v>0</v>
      </c>
      <c r="U285" s="31"/>
      <c r="V285" s="10">
        <v>0</v>
      </c>
      <c r="W285" s="31"/>
      <c r="X285" s="10">
        <v>0</v>
      </c>
      <c r="Y285" s="10">
        <v>0</v>
      </c>
      <c r="Z285" s="10">
        <v>0</v>
      </c>
      <c r="AA285" s="10">
        <v>0</v>
      </c>
      <c r="AB285" s="10">
        <v>0</v>
      </c>
      <c r="AC285" s="31"/>
      <c r="AD285" s="7">
        <v>0</v>
      </c>
      <c r="AE285" s="10">
        <v>0</v>
      </c>
      <c r="AF285" s="7">
        <v>0</v>
      </c>
      <c r="AG285" s="7">
        <v>0</v>
      </c>
      <c r="AH285" s="55">
        <v>0</v>
      </c>
      <c r="AI285" s="10">
        <v>0</v>
      </c>
      <c r="AJ285" s="7">
        <v>0</v>
      </c>
      <c r="AK285" s="7">
        <v>0</v>
      </c>
      <c r="AL285" s="10">
        <v>0</v>
      </c>
      <c r="AM285" s="31"/>
      <c r="AN285" s="31"/>
      <c r="AO285" s="7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v>0</v>
      </c>
      <c r="AV285" s="10">
        <v>0</v>
      </c>
      <c r="AW285" s="30">
        <v>0</v>
      </c>
      <c r="AX285" s="10">
        <v>0</v>
      </c>
      <c r="AY285" s="10">
        <v>0</v>
      </c>
      <c r="BA285" s="7">
        <v>0</v>
      </c>
      <c r="BB285" s="7">
        <v>0</v>
      </c>
      <c r="BC285" s="7">
        <v>0</v>
      </c>
      <c r="BD285" s="10">
        <v>0</v>
      </c>
      <c r="BE285" s="10">
        <v>0</v>
      </c>
      <c r="BF285" s="10">
        <v>0</v>
      </c>
      <c r="BG285" s="10">
        <v>0</v>
      </c>
      <c r="BI285" s="7">
        <v>0</v>
      </c>
      <c r="BJ285" s="7">
        <v>0</v>
      </c>
      <c r="BK285" s="7">
        <v>0</v>
      </c>
      <c r="BL285" s="7">
        <v>0</v>
      </c>
      <c r="BM285" s="7">
        <v>0</v>
      </c>
      <c r="BN285" s="7">
        <v>0</v>
      </c>
      <c r="BO285" s="7">
        <v>0</v>
      </c>
      <c r="BP285" s="7">
        <v>0</v>
      </c>
      <c r="BQ285" s="55">
        <v>0</v>
      </c>
      <c r="BR285" s="7">
        <v>0</v>
      </c>
      <c r="BS285" s="7">
        <v>0</v>
      </c>
      <c r="BT285" s="7">
        <v>0</v>
      </c>
      <c r="BU285" s="7">
        <v>0</v>
      </c>
      <c r="BV285" s="31"/>
      <c r="BW285" s="7">
        <v>0</v>
      </c>
      <c r="BX285" s="31"/>
      <c r="BY285" s="7">
        <v>0</v>
      </c>
      <c r="BZ285" s="10">
        <v>0</v>
      </c>
      <c r="CB285" s="10">
        <v>0</v>
      </c>
      <c r="CC285" s="10">
        <v>0</v>
      </c>
      <c r="CD285" s="10">
        <v>0</v>
      </c>
      <c r="CE285" s="31"/>
      <c r="CF285" s="10">
        <v>0</v>
      </c>
      <c r="CG285" s="10">
        <v>0</v>
      </c>
      <c r="CH285" s="10">
        <v>0</v>
      </c>
      <c r="CI285" s="10">
        <v>0</v>
      </c>
      <c r="CJ285" s="10">
        <v>0</v>
      </c>
      <c r="CK285" s="10">
        <v>0</v>
      </c>
      <c r="CL285" s="10">
        <v>0</v>
      </c>
      <c r="CM285" s="10">
        <v>0</v>
      </c>
      <c r="CN285" s="10">
        <v>0</v>
      </c>
      <c r="CO285" s="31"/>
      <c r="CP285" s="31"/>
      <c r="CQ285" s="10">
        <v>0</v>
      </c>
      <c r="CR285" s="10">
        <v>0</v>
      </c>
      <c r="CS285" s="10">
        <v>0</v>
      </c>
      <c r="CT285" s="10">
        <v>0</v>
      </c>
      <c r="CU285" s="10">
        <v>30034</v>
      </c>
      <c r="CV285" s="10">
        <v>0</v>
      </c>
      <c r="CW285" s="10">
        <v>30034</v>
      </c>
      <c r="CX285" s="10">
        <v>-30034</v>
      </c>
      <c r="CY285" s="30">
        <v>-1</v>
      </c>
      <c r="CZ285" s="10">
        <v>1501.7</v>
      </c>
      <c r="DA285" s="10">
        <v>-28532.3</v>
      </c>
    </row>
    <row r="286" spans="1:105" s="6" customFormat="1" ht="13" x14ac:dyDescent="0.3">
      <c r="A286" s="27" t="s">
        <v>465</v>
      </c>
      <c r="B286" s="14">
        <v>0</v>
      </c>
      <c r="C286" s="28">
        <v>1</v>
      </c>
      <c r="D286" s="29">
        <v>44571</v>
      </c>
      <c r="E286" s="30" t="s">
        <v>292</v>
      </c>
      <c r="F286" s="56" t="s">
        <v>292</v>
      </c>
      <c r="G286" s="56" t="s">
        <v>292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55">
        <v>0</v>
      </c>
      <c r="Q286" s="7">
        <v>0</v>
      </c>
      <c r="R286" s="7">
        <v>0</v>
      </c>
      <c r="S286" s="7">
        <v>0</v>
      </c>
      <c r="T286" s="10">
        <v>0</v>
      </c>
      <c r="U286" s="31"/>
      <c r="V286" s="10">
        <v>0</v>
      </c>
      <c r="W286" s="31"/>
      <c r="X286" s="10">
        <v>0</v>
      </c>
      <c r="Y286" s="10">
        <v>0</v>
      </c>
      <c r="Z286" s="10">
        <v>0</v>
      </c>
      <c r="AA286" s="10">
        <v>0</v>
      </c>
      <c r="AB286" s="10">
        <v>0</v>
      </c>
      <c r="AC286" s="31"/>
      <c r="AD286" s="7">
        <v>0</v>
      </c>
      <c r="AE286" s="10">
        <v>0</v>
      </c>
      <c r="AF286" s="7">
        <v>0</v>
      </c>
      <c r="AG286" s="7">
        <v>0</v>
      </c>
      <c r="AH286" s="55">
        <v>0</v>
      </c>
      <c r="AI286" s="10">
        <v>0</v>
      </c>
      <c r="AJ286" s="7">
        <v>0</v>
      </c>
      <c r="AK286" s="7">
        <v>0</v>
      </c>
      <c r="AL286" s="10">
        <v>0</v>
      </c>
      <c r="AM286" s="31"/>
      <c r="AN286" s="31"/>
      <c r="AO286" s="7">
        <v>0</v>
      </c>
      <c r="AP286" s="10">
        <v>0</v>
      </c>
      <c r="AQ286" s="10">
        <v>0</v>
      </c>
      <c r="AR286" s="10">
        <v>0</v>
      </c>
      <c r="AS286" s="10">
        <v>0</v>
      </c>
      <c r="AT286" s="10">
        <v>0</v>
      </c>
      <c r="AU286" s="10">
        <v>0</v>
      </c>
      <c r="AV286" s="10">
        <v>0</v>
      </c>
      <c r="AW286" s="30">
        <v>0</v>
      </c>
      <c r="AX286" s="10">
        <v>0</v>
      </c>
      <c r="AY286" s="10">
        <v>0</v>
      </c>
      <c r="BA286" s="7">
        <v>0</v>
      </c>
      <c r="BB286" s="7">
        <v>0</v>
      </c>
      <c r="BC286" s="7">
        <v>0</v>
      </c>
      <c r="BD286" s="10">
        <v>0</v>
      </c>
      <c r="BE286" s="10">
        <v>0</v>
      </c>
      <c r="BF286" s="10">
        <v>0</v>
      </c>
      <c r="BG286" s="10">
        <v>0</v>
      </c>
      <c r="BI286" s="7">
        <v>0</v>
      </c>
      <c r="BJ286" s="7">
        <v>0</v>
      </c>
      <c r="BK286" s="7">
        <v>0</v>
      </c>
      <c r="BL286" s="7">
        <v>0</v>
      </c>
      <c r="BM286" s="7">
        <v>0</v>
      </c>
      <c r="BN286" s="7">
        <v>0</v>
      </c>
      <c r="BO286" s="7">
        <v>0</v>
      </c>
      <c r="BP286" s="7">
        <v>0</v>
      </c>
      <c r="BQ286" s="55">
        <v>0</v>
      </c>
      <c r="BR286" s="7">
        <v>0</v>
      </c>
      <c r="BS286" s="7">
        <v>0</v>
      </c>
      <c r="BT286" s="7">
        <v>0</v>
      </c>
      <c r="BU286" s="7">
        <v>0</v>
      </c>
      <c r="BV286" s="31"/>
      <c r="BW286" s="7">
        <v>0</v>
      </c>
      <c r="BX286" s="31"/>
      <c r="BY286" s="7">
        <v>0</v>
      </c>
      <c r="BZ286" s="10">
        <v>0</v>
      </c>
      <c r="CB286" s="10">
        <v>0</v>
      </c>
      <c r="CC286" s="10">
        <v>0</v>
      </c>
      <c r="CD286" s="10">
        <v>0</v>
      </c>
      <c r="CE286" s="31"/>
      <c r="CF286" s="10">
        <v>0</v>
      </c>
      <c r="CG286" s="10">
        <v>0</v>
      </c>
      <c r="CH286" s="10">
        <v>0</v>
      </c>
      <c r="CI286" s="10">
        <v>0</v>
      </c>
      <c r="CJ286" s="10">
        <v>0</v>
      </c>
      <c r="CK286" s="10">
        <v>0</v>
      </c>
      <c r="CL286" s="10">
        <v>0</v>
      </c>
      <c r="CM286" s="10">
        <v>0</v>
      </c>
      <c r="CN286" s="10">
        <v>0</v>
      </c>
      <c r="CO286" s="31"/>
      <c r="CP286" s="31"/>
      <c r="CQ286" s="10">
        <v>0</v>
      </c>
      <c r="CR286" s="10">
        <v>0</v>
      </c>
      <c r="CS286" s="10">
        <v>0</v>
      </c>
      <c r="CT286" s="10">
        <v>0</v>
      </c>
      <c r="CU286" s="10">
        <v>0</v>
      </c>
      <c r="CV286" s="10">
        <v>0</v>
      </c>
      <c r="CW286" s="10">
        <v>0</v>
      </c>
      <c r="CX286" s="10">
        <v>0</v>
      </c>
      <c r="CY286" s="30">
        <v>0</v>
      </c>
      <c r="CZ286" s="10">
        <v>0</v>
      </c>
      <c r="DA286" s="10">
        <v>0</v>
      </c>
    </row>
    <row r="287" spans="1:105" s="6" customFormat="1" ht="13" x14ac:dyDescent="0.3">
      <c r="A287" s="27" t="s">
        <v>163</v>
      </c>
      <c r="B287" s="14">
        <v>1</v>
      </c>
      <c r="C287" s="28">
        <v>1</v>
      </c>
      <c r="D287" s="29">
        <v>44470</v>
      </c>
      <c r="E287" s="30">
        <v>1</v>
      </c>
      <c r="F287" s="56">
        <v>1</v>
      </c>
      <c r="G287" s="56">
        <v>1</v>
      </c>
      <c r="H287" s="7">
        <v>459834.97000000003</v>
      </c>
      <c r="I287" s="7">
        <v>22807485</v>
      </c>
      <c r="J287" s="7">
        <v>472523.74</v>
      </c>
      <c r="K287" s="7">
        <v>385.2</v>
      </c>
      <c r="L287" s="7">
        <v>412736.15</v>
      </c>
      <c r="M287" s="7">
        <v>2683182.8800000004</v>
      </c>
      <c r="N287" s="7">
        <v>18810.48</v>
      </c>
      <c r="O287" s="7">
        <v>131875.78</v>
      </c>
      <c r="P287" s="55">
        <v>0</v>
      </c>
      <c r="Q287" s="7">
        <v>0</v>
      </c>
      <c r="R287" s="7">
        <v>0</v>
      </c>
      <c r="S287" s="7">
        <v>2018164.54</v>
      </c>
      <c r="T287" s="10">
        <v>29004998.739999995</v>
      </c>
      <c r="U287" s="31"/>
      <c r="V287" s="10">
        <v>0</v>
      </c>
      <c r="W287" s="31"/>
      <c r="X287" s="10">
        <v>0</v>
      </c>
      <c r="Y287" s="10">
        <v>29004998.739999995</v>
      </c>
      <c r="Z287" s="10">
        <v>382527.99</v>
      </c>
      <c r="AA287" s="10">
        <v>0</v>
      </c>
      <c r="AB287" s="10">
        <v>0</v>
      </c>
      <c r="AC287" s="31"/>
      <c r="AD287" s="7">
        <v>0</v>
      </c>
      <c r="AE287" s="10">
        <v>261264.35</v>
      </c>
      <c r="AF287" s="7">
        <v>2737081</v>
      </c>
      <c r="AG287" s="7">
        <v>4362318</v>
      </c>
      <c r="AH287" s="55">
        <v>741738.66</v>
      </c>
      <c r="AI287" s="10">
        <v>0</v>
      </c>
      <c r="AJ287" s="7">
        <v>0</v>
      </c>
      <c r="AK287" s="7">
        <v>1828813</v>
      </c>
      <c r="AL287" s="10">
        <v>10313743</v>
      </c>
      <c r="AM287" s="31"/>
      <c r="AN287" s="31"/>
      <c r="AO287" s="7">
        <v>237612.41974115255</v>
      </c>
      <c r="AP287" s="10">
        <v>237612.41974115255</v>
      </c>
      <c r="AQ287" s="10">
        <v>10076130.580258848</v>
      </c>
      <c r="AR287" s="10">
        <v>39081129.320258841</v>
      </c>
      <c r="AS287" s="10">
        <v>27414644</v>
      </c>
      <c r="AT287" s="10">
        <v>0</v>
      </c>
      <c r="AU287" s="10">
        <v>27414644</v>
      </c>
      <c r="AV287" s="10">
        <v>0</v>
      </c>
      <c r="AW287" s="30">
        <v>0</v>
      </c>
      <c r="AX287" s="10">
        <v>0</v>
      </c>
      <c r="AY287" s="10">
        <v>0</v>
      </c>
      <c r="BA287" s="7">
        <v>17955</v>
      </c>
      <c r="BB287" s="7">
        <v>26920994</v>
      </c>
      <c r="BC287" s="7">
        <v>39358834.20248042</v>
      </c>
      <c r="BD287" s="10">
        <v>12437840.20248042</v>
      </c>
      <c r="BE287" s="10">
        <v>12419885.20248042</v>
      </c>
      <c r="BF287" s="10">
        <v>0</v>
      </c>
      <c r="BG287" s="10">
        <v>0</v>
      </c>
      <c r="BI287" s="7">
        <v>997687</v>
      </c>
      <c r="BJ287" s="7">
        <v>23967014</v>
      </c>
      <c r="BK287" s="7">
        <v>145953</v>
      </c>
      <c r="BL287" s="7">
        <v>15000</v>
      </c>
      <c r="BM287" s="7">
        <v>479335</v>
      </c>
      <c r="BN287" s="7">
        <v>2510040</v>
      </c>
      <c r="BO287" s="7">
        <v>2500</v>
      </c>
      <c r="BP287" s="7">
        <v>80000</v>
      </c>
      <c r="BQ287" s="55">
        <v>0</v>
      </c>
      <c r="BR287" s="7">
        <v>0</v>
      </c>
      <c r="BS287" s="7">
        <v>0</v>
      </c>
      <c r="BT287" s="7">
        <v>1786000</v>
      </c>
      <c r="BU287" s="7">
        <v>29983529</v>
      </c>
      <c r="BV287" s="31"/>
      <c r="BW287" s="7">
        <v>0</v>
      </c>
      <c r="BX287" s="31"/>
      <c r="BY287" s="7">
        <v>0</v>
      </c>
      <c r="BZ287" s="10">
        <v>29983529</v>
      </c>
      <c r="CB287" s="10">
        <v>404718</v>
      </c>
      <c r="CC287" s="10">
        <v>0</v>
      </c>
      <c r="CD287" s="10">
        <v>0</v>
      </c>
      <c r="CE287" s="31"/>
      <c r="CF287" s="10">
        <v>0</v>
      </c>
      <c r="CG287" s="10">
        <v>282215</v>
      </c>
      <c r="CH287" s="10">
        <v>3002812</v>
      </c>
      <c r="CI287" s="10">
        <v>4556496</v>
      </c>
      <c r="CJ287" s="10">
        <v>1009570.5</v>
      </c>
      <c r="CK287" s="10">
        <v>0</v>
      </c>
      <c r="CL287" s="10">
        <v>0</v>
      </c>
      <c r="CM287" s="10">
        <v>2527588</v>
      </c>
      <c r="CN287" s="10">
        <v>11783399.5</v>
      </c>
      <c r="CO287" s="31"/>
      <c r="CP287" s="31"/>
      <c r="CQ287" s="10">
        <v>837724.66914296395</v>
      </c>
      <c r="CR287" s="10">
        <v>837724.66914296395</v>
      </c>
      <c r="CS287" s="10">
        <v>10945674.830857037</v>
      </c>
      <c r="CT287" s="10">
        <v>40929203.830857038</v>
      </c>
      <c r="CU287" s="10">
        <v>27997944</v>
      </c>
      <c r="CV287" s="10">
        <v>0</v>
      </c>
      <c r="CW287" s="10">
        <v>27997944</v>
      </c>
      <c r="CX287" s="10">
        <v>0</v>
      </c>
      <c r="CY287" s="30">
        <v>0</v>
      </c>
      <c r="CZ287" s="10">
        <v>0</v>
      </c>
      <c r="DA287" s="10">
        <v>0</v>
      </c>
    </row>
    <row r="288" spans="1:105" s="6" customFormat="1" ht="13" x14ac:dyDescent="0.3">
      <c r="A288" s="27" t="s">
        <v>164</v>
      </c>
      <c r="B288" s="14">
        <v>1</v>
      </c>
      <c r="C288" s="28">
        <v>1</v>
      </c>
      <c r="D288" s="29">
        <v>44515</v>
      </c>
      <c r="E288" s="30">
        <v>1</v>
      </c>
      <c r="F288" s="56">
        <v>1</v>
      </c>
      <c r="G288" s="56">
        <v>1</v>
      </c>
      <c r="H288" s="7">
        <v>1003834.33</v>
      </c>
      <c r="I288" s="7">
        <v>37192409.284999989</v>
      </c>
      <c r="J288" s="7">
        <v>852833.59000000008</v>
      </c>
      <c r="K288" s="7">
        <v>333834.87</v>
      </c>
      <c r="L288" s="7">
        <v>822000.94000000006</v>
      </c>
      <c r="M288" s="7">
        <v>4903406.92</v>
      </c>
      <c r="N288" s="7">
        <v>52582.619999999995</v>
      </c>
      <c r="O288" s="7">
        <v>133345.32</v>
      </c>
      <c r="P288" s="55">
        <v>0</v>
      </c>
      <c r="Q288" s="7">
        <v>0</v>
      </c>
      <c r="R288" s="7">
        <v>0</v>
      </c>
      <c r="S288" s="7">
        <v>2471451.0300000003</v>
      </c>
      <c r="T288" s="10">
        <v>47765698.904999986</v>
      </c>
      <c r="U288" s="31"/>
      <c r="V288" s="10">
        <v>0</v>
      </c>
      <c r="W288" s="31"/>
      <c r="X288" s="10">
        <v>0</v>
      </c>
      <c r="Y288" s="10">
        <v>47765698.904999986</v>
      </c>
      <c r="Z288" s="10">
        <v>241128.76</v>
      </c>
      <c r="AA288" s="10">
        <v>0</v>
      </c>
      <c r="AB288" s="10">
        <v>0</v>
      </c>
      <c r="AC288" s="31"/>
      <c r="AD288" s="7">
        <v>0</v>
      </c>
      <c r="AE288" s="10">
        <v>109798.86</v>
      </c>
      <c r="AF288" s="7">
        <v>1140532.0399999998</v>
      </c>
      <c r="AG288" s="7">
        <v>5873963.8999999994</v>
      </c>
      <c r="AH288" s="55">
        <v>26751.570300000003</v>
      </c>
      <c r="AI288" s="10">
        <v>0</v>
      </c>
      <c r="AJ288" s="7">
        <v>0</v>
      </c>
      <c r="AK288" s="7">
        <v>2287128</v>
      </c>
      <c r="AL288" s="10">
        <v>9679303.1302999984</v>
      </c>
      <c r="AM288" s="31"/>
      <c r="AN288" s="31"/>
      <c r="AO288" s="7">
        <v>143246.19872371608</v>
      </c>
      <c r="AP288" s="10">
        <v>143246.19872371608</v>
      </c>
      <c r="AQ288" s="10">
        <v>9536056.9315762818</v>
      </c>
      <c r="AR288" s="10">
        <v>57301755.836576268</v>
      </c>
      <c r="AS288" s="10">
        <v>44058297</v>
      </c>
      <c r="AT288" s="10">
        <v>0</v>
      </c>
      <c r="AU288" s="10">
        <v>44058297</v>
      </c>
      <c r="AV288" s="10">
        <v>0</v>
      </c>
      <c r="AW288" s="30">
        <v>0</v>
      </c>
      <c r="AX288" s="10">
        <v>0</v>
      </c>
      <c r="AY288" s="10">
        <v>0</v>
      </c>
      <c r="BA288" s="7">
        <v>49987</v>
      </c>
      <c r="BB288" s="7">
        <v>42580952</v>
      </c>
      <c r="BC288" s="7">
        <v>55833108.021705933</v>
      </c>
      <c r="BD288" s="10">
        <v>13252156.021705933</v>
      </c>
      <c r="BE288" s="10">
        <v>13202169.021705933</v>
      </c>
      <c r="BF288" s="10">
        <v>0</v>
      </c>
      <c r="BG288" s="10">
        <v>0</v>
      </c>
      <c r="BI288" s="7">
        <v>1105507</v>
      </c>
      <c r="BJ288" s="7">
        <v>38749058</v>
      </c>
      <c r="BK288" s="7">
        <v>912471</v>
      </c>
      <c r="BL288" s="7">
        <v>0</v>
      </c>
      <c r="BM288" s="7">
        <v>957535</v>
      </c>
      <c r="BN288" s="7">
        <v>4167337</v>
      </c>
      <c r="BO288" s="7">
        <v>100000</v>
      </c>
      <c r="BP288" s="7">
        <v>135965</v>
      </c>
      <c r="BQ288" s="55">
        <v>0</v>
      </c>
      <c r="BR288" s="7">
        <v>0</v>
      </c>
      <c r="BS288" s="7">
        <v>0</v>
      </c>
      <c r="BT288" s="7">
        <v>2432327</v>
      </c>
      <c r="BU288" s="7">
        <v>48560200</v>
      </c>
      <c r="BV288" s="31"/>
      <c r="BW288" s="7">
        <v>0</v>
      </c>
      <c r="BX288" s="31"/>
      <c r="BY288" s="7">
        <v>0</v>
      </c>
      <c r="BZ288" s="10">
        <v>48560200</v>
      </c>
      <c r="CB288" s="10">
        <v>244714.39</v>
      </c>
      <c r="CC288" s="10">
        <v>0</v>
      </c>
      <c r="CD288" s="10">
        <v>0</v>
      </c>
      <c r="CE288" s="31"/>
      <c r="CF288" s="10">
        <v>0</v>
      </c>
      <c r="CG288" s="10">
        <v>104798.86</v>
      </c>
      <c r="CH288" s="10">
        <v>1212750.0699999998</v>
      </c>
      <c r="CI288" s="10">
        <v>6327219.5500000007</v>
      </c>
      <c r="CJ288" s="10">
        <v>37020.230000000003</v>
      </c>
      <c r="CK288" s="10">
        <v>0</v>
      </c>
      <c r="CL288" s="10">
        <v>0</v>
      </c>
      <c r="CM288" s="10">
        <v>2525288</v>
      </c>
      <c r="CN288" s="10">
        <v>10451791.100000001</v>
      </c>
      <c r="CO288" s="31"/>
      <c r="CP288" s="31"/>
      <c r="CQ288" s="10">
        <v>241789.59425916238</v>
      </c>
      <c r="CR288" s="10">
        <v>241789.59425916238</v>
      </c>
      <c r="CS288" s="10">
        <v>10210001.50574084</v>
      </c>
      <c r="CT288" s="10">
        <v>58770201.505740836</v>
      </c>
      <c r="CU288" s="10">
        <v>45081027</v>
      </c>
      <c r="CV288" s="10">
        <v>0</v>
      </c>
      <c r="CW288" s="10">
        <v>45081027</v>
      </c>
      <c r="CX288" s="10">
        <v>0</v>
      </c>
      <c r="CY288" s="30">
        <v>0</v>
      </c>
      <c r="CZ288" s="10">
        <v>0</v>
      </c>
      <c r="DA288" s="10">
        <v>0</v>
      </c>
    </row>
    <row r="289" spans="1:105" s="6" customFormat="1" ht="13" x14ac:dyDescent="0.3">
      <c r="A289" s="27" t="s">
        <v>466</v>
      </c>
      <c r="B289" s="14">
        <v>0</v>
      </c>
      <c r="C289" s="28">
        <v>1</v>
      </c>
      <c r="D289" s="29">
        <v>44502</v>
      </c>
      <c r="E289" s="30" t="s">
        <v>292</v>
      </c>
      <c r="F289" s="56" t="s">
        <v>292</v>
      </c>
      <c r="G289" s="56" t="s">
        <v>292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55">
        <v>0</v>
      </c>
      <c r="Q289" s="7">
        <v>0</v>
      </c>
      <c r="R289" s="7">
        <v>0</v>
      </c>
      <c r="S289" s="7">
        <v>0</v>
      </c>
      <c r="T289" s="10">
        <v>0</v>
      </c>
      <c r="U289" s="31"/>
      <c r="V289" s="10">
        <v>0</v>
      </c>
      <c r="W289" s="31"/>
      <c r="X289" s="10">
        <v>0</v>
      </c>
      <c r="Y289" s="10">
        <v>0</v>
      </c>
      <c r="Z289" s="10">
        <v>0</v>
      </c>
      <c r="AA289" s="10">
        <v>0</v>
      </c>
      <c r="AB289" s="10">
        <v>0</v>
      </c>
      <c r="AC289" s="31"/>
      <c r="AD289" s="7">
        <v>0</v>
      </c>
      <c r="AE289" s="10">
        <v>0</v>
      </c>
      <c r="AF289" s="7">
        <v>0</v>
      </c>
      <c r="AG289" s="7">
        <v>0</v>
      </c>
      <c r="AH289" s="55">
        <v>0</v>
      </c>
      <c r="AI289" s="10">
        <v>0</v>
      </c>
      <c r="AJ289" s="7">
        <v>0</v>
      </c>
      <c r="AK289" s="7">
        <v>0</v>
      </c>
      <c r="AL289" s="10">
        <v>0</v>
      </c>
      <c r="AM289" s="31"/>
      <c r="AN289" s="31"/>
      <c r="AO289" s="7">
        <v>0</v>
      </c>
      <c r="AP289" s="10">
        <v>0</v>
      </c>
      <c r="AQ289" s="10">
        <v>0</v>
      </c>
      <c r="AR289" s="10">
        <v>0</v>
      </c>
      <c r="AS289" s="10">
        <v>15241</v>
      </c>
      <c r="AT289" s="10">
        <v>1434.3000000000002</v>
      </c>
      <c r="AU289" s="10">
        <v>16675.3</v>
      </c>
      <c r="AV289" s="10">
        <v>-16675.3</v>
      </c>
      <c r="AW289" s="30">
        <v>-1.0941079981628501</v>
      </c>
      <c r="AX289" s="10">
        <v>762.05000000000007</v>
      </c>
      <c r="AY289" s="10">
        <v>-15913.25</v>
      </c>
      <c r="BA289" s="7">
        <v>0</v>
      </c>
      <c r="BB289" s="7">
        <v>1434.3000000000002</v>
      </c>
      <c r="BC289" s="7">
        <v>0</v>
      </c>
      <c r="BD289" s="10">
        <v>-1434.3000000000002</v>
      </c>
      <c r="BE289" s="10">
        <v>-1434.3000000000002</v>
      </c>
      <c r="BF289" s="10">
        <v>0</v>
      </c>
      <c r="BG289" s="10">
        <v>0</v>
      </c>
      <c r="BI289" s="7">
        <v>0</v>
      </c>
      <c r="BJ289" s="7">
        <v>0</v>
      </c>
      <c r="BK289" s="7">
        <v>0</v>
      </c>
      <c r="BL289" s="7">
        <v>0</v>
      </c>
      <c r="BM289" s="7">
        <v>0</v>
      </c>
      <c r="BN289" s="7">
        <v>0</v>
      </c>
      <c r="BO289" s="7">
        <v>0</v>
      </c>
      <c r="BP289" s="7">
        <v>0</v>
      </c>
      <c r="BQ289" s="55">
        <v>0</v>
      </c>
      <c r="BR289" s="7">
        <v>0</v>
      </c>
      <c r="BS289" s="7">
        <v>0</v>
      </c>
      <c r="BT289" s="7">
        <v>0</v>
      </c>
      <c r="BU289" s="7">
        <v>0</v>
      </c>
      <c r="BV289" s="31"/>
      <c r="BW289" s="7">
        <v>0</v>
      </c>
      <c r="BX289" s="31"/>
      <c r="BY289" s="7">
        <v>0</v>
      </c>
      <c r="BZ289" s="10">
        <v>0</v>
      </c>
      <c r="CB289" s="10">
        <v>0</v>
      </c>
      <c r="CC289" s="10">
        <v>0</v>
      </c>
      <c r="CD289" s="10">
        <v>0</v>
      </c>
      <c r="CE289" s="31"/>
      <c r="CF289" s="10">
        <v>0</v>
      </c>
      <c r="CG289" s="10">
        <v>0</v>
      </c>
      <c r="CH289" s="10">
        <v>0</v>
      </c>
      <c r="CI289" s="10">
        <v>0</v>
      </c>
      <c r="CJ289" s="10">
        <v>0</v>
      </c>
      <c r="CK289" s="10">
        <v>0</v>
      </c>
      <c r="CL289" s="10">
        <v>0</v>
      </c>
      <c r="CM289" s="10">
        <v>0</v>
      </c>
      <c r="CN289" s="10">
        <v>0</v>
      </c>
      <c r="CO289" s="31"/>
      <c r="CP289" s="31"/>
      <c r="CQ289" s="10">
        <v>0</v>
      </c>
      <c r="CR289" s="10">
        <v>0</v>
      </c>
      <c r="CS289" s="10">
        <v>0</v>
      </c>
      <c r="CT289" s="10">
        <v>0</v>
      </c>
      <c r="CU289" s="10">
        <v>15570</v>
      </c>
      <c r="CV289" s="10">
        <v>762.05000000000007</v>
      </c>
      <c r="CW289" s="10">
        <v>16332.05</v>
      </c>
      <c r="CX289" s="10">
        <v>-16332.05</v>
      </c>
      <c r="CY289" s="30">
        <v>-1.0489434810533076</v>
      </c>
      <c r="CZ289" s="10">
        <v>778.5</v>
      </c>
      <c r="DA289" s="10">
        <v>-15553.55</v>
      </c>
    </row>
    <row r="290" spans="1:105" s="6" customFormat="1" ht="13" x14ac:dyDescent="0.3">
      <c r="A290" s="27" t="s">
        <v>165</v>
      </c>
      <c r="B290" s="14">
        <v>1</v>
      </c>
      <c r="C290" s="28">
        <v>1</v>
      </c>
      <c r="D290" s="29">
        <v>44452</v>
      </c>
      <c r="E290" s="30">
        <v>1</v>
      </c>
      <c r="F290" s="56">
        <v>1</v>
      </c>
      <c r="G290" s="56">
        <v>1</v>
      </c>
      <c r="H290" s="7">
        <v>271365</v>
      </c>
      <c r="I290" s="7">
        <v>8025287</v>
      </c>
      <c r="J290" s="7">
        <v>182656</v>
      </c>
      <c r="K290" s="7">
        <v>0</v>
      </c>
      <c r="L290" s="7">
        <v>0</v>
      </c>
      <c r="M290" s="7">
        <v>864707</v>
      </c>
      <c r="N290" s="7">
        <v>0</v>
      </c>
      <c r="O290" s="7">
        <v>0</v>
      </c>
      <c r="P290" s="55">
        <v>0</v>
      </c>
      <c r="Q290" s="7">
        <v>0</v>
      </c>
      <c r="R290" s="7">
        <v>0</v>
      </c>
      <c r="S290" s="7">
        <v>1411902</v>
      </c>
      <c r="T290" s="10">
        <v>10755917</v>
      </c>
      <c r="U290" s="31"/>
      <c r="V290" s="10">
        <v>0</v>
      </c>
      <c r="W290" s="31"/>
      <c r="X290" s="10">
        <v>0</v>
      </c>
      <c r="Y290" s="10">
        <v>10755917</v>
      </c>
      <c r="Z290" s="10">
        <v>118861</v>
      </c>
      <c r="AA290" s="10">
        <v>0</v>
      </c>
      <c r="AB290" s="10">
        <v>0</v>
      </c>
      <c r="AC290" s="31"/>
      <c r="AD290" s="7">
        <v>83694</v>
      </c>
      <c r="AE290" s="10">
        <v>0</v>
      </c>
      <c r="AF290" s="7">
        <v>470481</v>
      </c>
      <c r="AG290" s="7">
        <v>1193696</v>
      </c>
      <c r="AH290" s="55">
        <v>70661.37</v>
      </c>
      <c r="AI290" s="10">
        <v>0</v>
      </c>
      <c r="AJ290" s="7">
        <v>0</v>
      </c>
      <c r="AK290" s="7">
        <v>282668</v>
      </c>
      <c r="AL290" s="10">
        <v>2220061.37</v>
      </c>
      <c r="AM290" s="31"/>
      <c r="AN290" s="31"/>
      <c r="AO290" s="7">
        <v>35220</v>
      </c>
      <c r="AP290" s="10">
        <v>35220</v>
      </c>
      <c r="AQ290" s="10">
        <v>2184841.37</v>
      </c>
      <c r="AR290" s="10">
        <v>12940758.370000001</v>
      </c>
      <c r="AS290" s="10">
        <v>9032111</v>
      </c>
      <c r="AT290" s="10">
        <v>0</v>
      </c>
      <c r="AU290" s="10">
        <v>9032111</v>
      </c>
      <c r="AV290" s="10">
        <v>0</v>
      </c>
      <c r="AW290" s="30">
        <v>0</v>
      </c>
      <c r="AX290" s="10">
        <v>0</v>
      </c>
      <c r="AY290" s="10">
        <v>0</v>
      </c>
      <c r="BA290" s="7">
        <v>0</v>
      </c>
      <c r="BB290" s="7">
        <v>8803447</v>
      </c>
      <c r="BC290" s="7">
        <v>12613893.582306163</v>
      </c>
      <c r="BD290" s="10">
        <v>3810446.5823061634</v>
      </c>
      <c r="BE290" s="10">
        <v>3810446.5823061634</v>
      </c>
      <c r="BF290" s="10">
        <v>0</v>
      </c>
      <c r="BG290" s="10">
        <v>0</v>
      </c>
      <c r="BI290" s="7">
        <v>376854</v>
      </c>
      <c r="BJ290" s="7">
        <v>8544705</v>
      </c>
      <c r="BK290" s="7">
        <v>193676</v>
      </c>
      <c r="BL290" s="7">
        <v>0</v>
      </c>
      <c r="BM290" s="7">
        <v>0</v>
      </c>
      <c r="BN290" s="7">
        <v>816845</v>
      </c>
      <c r="BO290" s="7">
        <v>0</v>
      </c>
      <c r="BP290" s="7">
        <v>0</v>
      </c>
      <c r="BQ290" s="55">
        <v>0</v>
      </c>
      <c r="BR290" s="7">
        <v>0</v>
      </c>
      <c r="BS290" s="7">
        <v>0</v>
      </c>
      <c r="BT290" s="7">
        <v>1296200</v>
      </c>
      <c r="BU290" s="7">
        <v>11228280</v>
      </c>
      <c r="BV290" s="31"/>
      <c r="BW290" s="7">
        <v>0</v>
      </c>
      <c r="BX290" s="31"/>
      <c r="BY290" s="7">
        <v>0</v>
      </c>
      <c r="BZ290" s="10">
        <v>11228280</v>
      </c>
      <c r="CB290" s="10">
        <v>131928</v>
      </c>
      <c r="CC290" s="10">
        <v>0</v>
      </c>
      <c r="CD290" s="10">
        <v>0</v>
      </c>
      <c r="CE290" s="31"/>
      <c r="CF290" s="10">
        <v>85000</v>
      </c>
      <c r="CG290" s="10">
        <v>0</v>
      </c>
      <c r="CH290" s="10">
        <v>484595</v>
      </c>
      <c r="CI290" s="10">
        <v>1202671</v>
      </c>
      <c r="CJ290" s="10">
        <v>92500</v>
      </c>
      <c r="CK290" s="10">
        <v>0</v>
      </c>
      <c r="CL290" s="10">
        <v>0</v>
      </c>
      <c r="CM290" s="10">
        <v>349518</v>
      </c>
      <c r="CN290" s="10">
        <v>2346212</v>
      </c>
      <c r="CO290" s="31"/>
      <c r="CP290" s="31"/>
      <c r="CQ290" s="10">
        <v>136289</v>
      </c>
      <c r="CR290" s="10">
        <v>136289</v>
      </c>
      <c r="CS290" s="10">
        <v>2209923</v>
      </c>
      <c r="CT290" s="10">
        <v>13438203</v>
      </c>
      <c r="CU290" s="10">
        <v>8941234</v>
      </c>
      <c r="CV290" s="10">
        <v>0</v>
      </c>
      <c r="CW290" s="10">
        <v>8941234</v>
      </c>
      <c r="CX290" s="10">
        <v>0</v>
      </c>
      <c r="CY290" s="30">
        <v>0</v>
      </c>
      <c r="CZ290" s="10">
        <v>0</v>
      </c>
      <c r="DA290" s="10">
        <v>0</v>
      </c>
    </row>
    <row r="291" spans="1:105" s="6" customFormat="1" ht="13" x14ac:dyDescent="0.3">
      <c r="A291" s="27" t="s">
        <v>166</v>
      </c>
      <c r="B291" s="14">
        <v>1</v>
      </c>
      <c r="C291" s="28">
        <v>1</v>
      </c>
      <c r="D291" s="29">
        <v>44540</v>
      </c>
      <c r="E291" s="30">
        <v>1</v>
      </c>
      <c r="F291" s="56">
        <v>1</v>
      </c>
      <c r="G291" s="56">
        <v>1</v>
      </c>
      <c r="H291" s="7">
        <v>1058345</v>
      </c>
      <c r="I291" s="7">
        <v>32650525</v>
      </c>
      <c r="J291" s="7">
        <v>496767</v>
      </c>
      <c r="K291" s="7">
        <v>0</v>
      </c>
      <c r="L291" s="7">
        <v>0</v>
      </c>
      <c r="M291" s="7">
        <v>3024890</v>
      </c>
      <c r="N291" s="7">
        <v>54100</v>
      </c>
      <c r="O291" s="7">
        <v>0</v>
      </c>
      <c r="P291" s="55">
        <v>0</v>
      </c>
      <c r="Q291" s="7">
        <v>77777</v>
      </c>
      <c r="R291" s="7">
        <v>0</v>
      </c>
      <c r="S291" s="7">
        <v>1359911</v>
      </c>
      <c r="T291" s="10">
        <v>38722315</v>
      </c>
      <c r="U291" s="31"/>
      <c r="V291" s="10">
        <v>0</v>
      </c>
      <c r="W291" s="31"/>
      <c r="X291" s="10">
        <v>0</v>
      </c>
      <c r="Y291" s="10">
        <v>38722315</v>
      </c>
      <c r="Z291" s="10">
        <v>330868</v>
      </c>
      <c r="AA291" s="10">
        <v>0</v>
      </c>
      <c r="AB291" s="10">
        <v>0</v>
      </c>
      <c r="AC291" s="31"/>
      <c r="AD291" s="7">
        <v>0</v>
      </c>
      <c r="AE291" s="10">
        <v>0</v>
      </c>
      <c r="AF291" s="7">
        <v>2263735</v>
      </c>
      <c r="AG291" s="7">
        <v>4230681</v>
      </c>
      <c r="AH291" s="55">
        <v>337050.48000000004</v>
      </c>
      <c r="AI291" s="10">
        <v>0</v>
      </c>
      <c r="AJ291" s="7">
        <v>0</v>
      </c>
      <c r="AK291" s="7">
        <v>133530</v>
      </c>
      <c r="AL291" s="10">
        <v>7295864.4800000004</v>
      </c>
      <c r="AM291" s="31"/>
      <c r="AN291" s="31"/>
      <c r="AO291" s="7">
        <v>65205.873128684128</v>
      </c>
      <c r="AP291" s="10">
        <v>65205.873128684128</v>
      </c>
      <c r="AQ291" s="10">
        <v>7230658.6068713162</v>
      </c>
      <c r="AR291" s="10">
        <v>45952973.606871314</v>
      </c>
      <c r="AS291" s="10">
        <v>26968408</v>
      </c>
      <c r="AT291" s="10">
        <v>0</v>
      </c>
      <c r="AU291" s="10">
        <v>26968408</v>
      </c>
      <c r="AV291" s="10">
        <v>0</v>
      </c>
      <c r="AW291" s="30">
        <v>0</v>
      </c>
      <c r="AX291" s="10">
        <v>0</v>
      </c>
      <c r="AY291" s="10">
        <v>0</v>
      </c>
      <c r="BA291" s="7">
        <v>0</v>
      </c>
      <c r="BB291" s="7">
        <v>26372837</v>
      </c>
      <c r="BC291" s="7">
        <v>43778773.447811924</v>
      </c>
      <c r="BD291" s="10">
        <v>17405936.447811924</v>
      </c>
      <c r="BE291" s="10">
        <v>17405936.447811924</v>
      </c>
      <c r="BF291" s="10">
        <v>0</v>
      </c>
      <c r="BG291" s="10">
        <v>0</v>
      </c>
      <c r="BI291" s="7">
        <v>1290603</v>
      </c>
      <c r="BJ291" s="7">
        <v>32285460</v>
      </c>
      <c r="BK291" s="7">
        <v>1524267</v>
      </c>
      <c r="BL291" s="7">
        <v>0</v>
      </c>
      <c r="BM291" s="7">
        <v>0</v>
      </c>
      <c r="BN291" s="7">
        <v>2585829</v>
      </c>
      <c r="BO291" s="7">
        <v>50000</v>
      </c>
      <c r="BP291" s="7">
        <v>0</v>
      </c>
      <c r="BQ291" s="55">
        <v>0</v>
      </c>
      <c r="BR291" s="7">
        <v>83957</v>
      </c>
      <c r="BS291" s="7">
        <v>0</v>
      </c>
      <c r="BT291" s="7">
        <v>1190058</v>
      </c>
      <c r="BU291" s="7">
        <v>39010174</v>
      </c>
      <c r="BV291" s="31"/>
      <c r="BW291" s="7">
        <v>0</v>
      </c>
      <c r="BX291" s="31"/>
      <c r="BY291" s="7">
        <v>0</v>
      </c>
      <c r="BZ291" s="10">
        <v>39010174</v>
      </c>
      <c r="CB291" s="10">
        <v>338202</v>
      </c>
      <c r="CC291" s="10">
        <v>0</v>
      </c>
      <c r="CD291" s="10">
        <v>0</v>
      </c>
      <c r="CE291" s="31"/>
      <c r="CF291" s="10">
        <v>0</v>
      </c>
      <c r="CG291" s="10">
        <v>0</v>
      </c>
      <c r="CH291" s="10">
        <v>2372112</v>
      </c>
      <c r="CI291" s="10">
        <v>4706330</v>
      </c>
      <c r="CJ291" s="10">
        <v>455017</v>
      </c>
      <c r="CK291" s="10">
        <v>0</v>
      </c>
      <c r="CL291" s="10">
        <v>0</v>
      </c>
      <c r="CM291" s="10">
        <v>144889</v>
      </c>
      <c r="CN291" s="10">
        <v>8016550</v>
      </c>
      <c r="CO291" s="31"/>
      <c r="CP291" s="31"/>
      <c r="CQ291" s="10">
        <v>51197.551832243371</v>
      </c>
      <c r="CR291" s="10">
        <v>51197.551832243371</v>
      </c>
      <c r="CS291" s="10">
        <v>7965352.4481677562</v>
      </c>
      <c r="CT291" s="10">
        <v>46975526.448167756</v>
      </c>
      <c r="CU291" s="10">
        <v>26170934</v>
      </c>
      <c r="CV291" s="10">
        <v>0</v>
      </c>
      <c r="CW291" s="10">
        <v>26170934</v>
      </c>
      <c r="CX291" s="10">
        <v>0</v>
      </c>
      <c r="CY291" s="30">
        <v>0</v>
      </c>
      <c r="CZ291" s="10">
        <v>0</v>
      </c>
      <c r="DA291" s="10">
        <v>0</v>
      </c>
    </row>
    <row r="292" spans="1:105" s="6" customFormat="1" ht="13" x14ac:dyDescent="0.3">
      <c r="A292" s="27" t="s">
        <v>167</v>
      </c>
      <c r="B292" s="14">
        <v>1</v>
      </c>
      <c r="C292" s="28">
        <v>1</v>
      </c>
      <c r="D292" s="29">
        <v>44501</v>
      </c>
      <c r="E292" s="30">
        <v>1</v>
      </c>
      <c r="F292" s="56">
        <v>1</v>
      </c>
      <c r="G292" s="56">
        <v>1</v>
      </c>
      <c r="H292" s="7">
        <v>117078.30000000002</v>
      </c>
      <c r="I292" s="7">
        <v>2420767.669999999</v>
      </c>
      <c r="J292" s="7">
        <v>59318.090000000004</v>
      </c>
      <c r="K292" s="7">
        <v>6266.27</v>
      </c>
      <c r="L292" s="7">
        <v>1211.78</v>
      </c>
      <c r="M292" s="7">
        <v>231523.12000000002</v>
      </c>
      <c r="N292" s="7">
        <v>0</v>
      </c>
      <c r="O292" s="7">
        <v>42274.2</v>
      </c>
      <c r="P292" s="55">
        <v>0</v>
      </c>
      <c r="Q292" s="7">
        <v>0</v>
      </c>
      <c r="R292" s="7">
        <v>0</v>
      </c>
      <c r="S292" s="7">
        <v>0</v>
      </c>
      <c r="T292" s="10">
        <v>2878439.4299999988</v>
      </c>
      <c r="U292" s="31"/>
      <c r="V292" s="10">
        <v>0</v>
      </c>
      <c r="W292" s="31"/>
      <c r="X292" s="10">
        <v>0</v>
      </c>
      <c r="Y292" s="10">
        <v>2878439.4299999988</v>
      </c>
      <c r="Z292" s="10">
        <v>0</v>
      </c>
      <c r="AA292" s="10">
        <v>0</v>
      </c>
      <c r="AB292" s="10">
        <v>0</v>
      </c>
      <c r="AC292" s="31"/>
      <c r="AD292" s="7">
        <v>0</v>
      </c>
      <c r="AE292" s="10">
        <v>0</v>
      </c>
      <c r="AF292" s="7">
        <v>138147</v>
      </c>
      <c r="AG292" s="7">
        <v>317629</v>
      </c>
      <c r="AH292" s="55">
        <v>14589.51</v>
      </c>
      <c r="AI292" s="10">
        <v>0</v>
      </c>
      <c r="AJ292" s="7">
        <v>0</v>
      </c>
      <c r="AK292" s="7">
        <v>114719</v>
      </c>
      <c r="AL292" s="10">
        <v>585084.51</v>
      </c>
      <c r="AM292" s="31"/>
      <c r="AN292" s="31"/>
      <c r="AO292" s="7">
        <v>1391.3557600186068</v>
      </c>
      <c r="AP292" s="10">
        <v>1391.3557600186068</v>
      </c>
      <c r="AQ292" s="10">
        <v>583693.15423998144</v>
      </c>
      <c r="AR292" s="10">
        <v>3462132.5842399802</v>
      </c>
      <c r="AS292" s="10">
        <v>2535123</v>
      </c>
      <c r="AT292" s="10">
        <v>0</v>
      </c>
      <c r="AU292" s="10">
        <v>2535123</v>
      </c>
      <c r="AV292" s="10">
        <v>0</v>
      </c>
      <c r="AW292" s="30">
        <v>0</v>
      </c>
      <c r="AX292" s="10">
        <v>0</v>
      </c>
      <c r="AY292" s="10">
        <v>0</v>
      </c>
      <c r="BA292" s="7">
        <v>0</v>
      </c>
      <c r="BB292" s="7">
        <v>2522176</v>
      </c>
      <c r="BC292" s="7">
        <v>3325755.8924144553</v>
      </c>
      <c r="BD292" s="10">
        <v>803579.8924144553</v>
      </c>
      <c r="BE292" s="10">
        <v>803579.8924144553</v>
      </c>
      <c r="BF292" s="10">
        <v>0</v>
      </c>
      <c r="BG292" s="10">
        <v>0</v>
      </c>
      <c r="BI292" s="7">
        <v>109634</v>
      </c>
      <c r="BJ292" s="7">
        <v>2453477</v>
      </c>
      <c r="BK292" s="7">
        <v>60216</v>
      </c>
      <c r="BL292" s="7">
        <v>7969</v>
      </c>
      <c r="BM292" s="7">
        <v>500</v>
      </c>
      <c r="BN292" s="7">
        <v>259536</v>
      </c>
      <c r="BO292" s="7">
        <v>0</v>
      </c>
      <c r="BP292" s="7">
        <v>79012</v>
      </c>
      <c r="BQ292" s="55">
        <v>0</v>
      </c>
      <c r="BR292" s="7">
        <v>0</v>
      </c>
      <c r="BS292" s="7">
        <v>0</v>
      </c>
      <c r="BT292" s="7">
        <v>0</v>
      </c>
      <c r="BU292" s="7">
        <v>2970344</v>
      </c>
      <c r="BV292" s="31"/>
      <c r="BW292" s="7">
        <v>0</v>
      </c>
      <c r="BX292" s="31"/>
      <c r="BY292" s="7">
        <v>0</v>
      </c>
      <c r="BZ292" s="10">
        <v>2970344</v>
      </c>
      <c r="CB292" s="10">
        <v>0</v>
      </c>
      <c r="CC292" s="10">
        <v>0</v>
      </c>
      <c r="CD292" s="10">
        <v>0</v>
      </c>
      <c r="CE292" s="31"/>
      <c r="CF292" s="10">
        <v>0</v>
      </c>
      <c r="CG292" s="10">
        <v>39207</v>
      </c>
      <c r="CH292" s="10">
        <v>190000</v>
      </c>
      <c r="CI292" s="10">
        <v>280000</v>
      </c>
      <c r="CJ292" s="10">
        <v>20000</v>
      </c>
      <c r="CK292" s="10">
        <v>0</v>
      </c>
      <c r="CL292" s="10">
        <v>0</v>
      </c>
      <c r="CM292" s="10">
        <v>181360</v>
      </c>
      <c r="CN292" s="10">
        <v>710567</v>
      </c>
      <c r="CO292" s="31"/>
      <c r="CP292" s="31"/>
      <c r="CQ292" s="10">
        <v>64999.336694852842</v>
      </c>
      <c r="CR292" s="10">
        <v>64999.336694852842</v>
      </c>
      <c r="CS292" s="10">
        <v>645567.6633051472</v>
      </c>
      <c r="CT292" s="10">
        <v>3615911.6633051471</v>
      </c>
      <c r="CU292" s="10">
        <v>2297140</v>
      </c>
      <c r="CV292" s="10">
        <v>0</v>
      </c>
      <c r="CW292" s="10">
        <v>2297140</v>
      </c>
      <c r="CX292" s="10">
        <v>0</v>
      </c>
      <c r="CY292" s="30">
        <v>0</v>
      </c>
      <c r="CZ292" s="10">
        <v>0</v>
      </c>
      <c r="DA292" s="10">
        <v>0</v>
      </c>
    </row>
    <row r="293" spans="1:105" s="6" customFormat="1" ht="13" x14ac:dyDescent="0.3">
      <c r="A293" s="27" t="s">
        <v>168</v>
      </c>
      <c r="B293" s="14">
        <v>1</v>
      </c>
      <c r="C293" s="28">
        <v>1</v>
      </c>
      <c r="D293" s="29">
        <v>44484</v>
      </c>
      <c r="E293" s="30">
        <v>1</v>
      </c>
      <c r="F293" s="56">
        <v>1</v>
      </c>
      <c r="G293" s="56">
        <v>1</v>
      </c>
      <c r="H293" s="7">
        <v>508911.59</v>
      </c>
      <c r="I293" s="7">
        <v>12648387.680000002</v>
      </c>
      <c r="J293" s="7">
        <v>270567.8</v>
      </c>
      <c r="K293" s="7">
        <v>0</v>
      </c>
      <c r="L293" s="7">
        <v>221321.71000000002</v>
      </c>
      <c r="M293" s="7">
        <v>1576093.1</v>
      </c>
      <c r="N293" s="7">
        <v>3500</v>
      </c>
      <c r="O293" s="7">
        <v>0</v>
      </c>
      <c r="P293" s="55">
        <v>0</v>
      </c>
      <c r="Q293" s="7">
        <v>0</v>
      </c>
      <c r="R293" s="7">
        <v>0</v>
      </c>
      <c r="S293" s="7">
        <v>515298.26</v>
      </c>
      <c r="T293" s="10">
        <v>15744080.140000002</v>
      </c>
      <c r="U293" s="31"/>
      <c r="V293" s="10">
        <v>0</v>
      </c>
      <c r="W293" s="31"/>
      <c r="X293" s="10">
        <v>0</v>
      </c>
      <c r="Y293" s="10">
        <v>15744080.140000002</v>
      </c>
      <c r="Z293" s="10">
        <v>168578</v>
      </c>
      <c r="AA293" s="10">
        <v>0</v>
      </c>
      <c r="AB293" s="10">
        <v>0</v>
      </c>
      <c r="AC293" s="31"/>
      <c r="AD293" s="7">
        <v>0</v>
      </c>
      <c r="AE293" s="10">
        <v>281328</v>
      </c>
      <c r="AF293" s="7">
        <v>659524</v>
      </c>
      <c r="AG293" s="7">
        <v>2176776</v>
      </c>
      <c r="AH293" s="55">
        <v>399692</v>
      </c>
      <c r="AI293" s="10">
        <v>0</v>
      </c>
      <c r="AJ293" s="7">
        <v>0</v>
      </c>
      <c r="AK293" s="7">
        <v>267206</v>
      </c>
      <c r="AL293" s="10">
        <v>3953104</v>
      </c>
      <c r="AM293" s="31"/>
      <c r="AN293" s="31"/>
      <c r="AO293" s="7">
        <v>9631.1701073214608</v>
      </c>
      <c r="AP293" s="10">
        <v>9631.1701073214608</v>
      </c>
      <c r="AQ293" s="10">
        <v>3943472.8298926787</v>
      </c>
      <c r="AR293" s="10">
        <v>19687552.969892681</v>
      </c>
      <c r="AS293" s="10">
        <v>16335874</v>
      </c>
      <c r="AT293" s="10">
        <v>0</v>
      </c>
      <c r="AU293" s="10">
        <v>16335874</v>
      </c>
      <c r="AV293" s="10">
        <v>0</v>
      </c>
      <c r="AW293" s="30">
        <v>0</v>
      </c>
      <c r="AX293" s="10">
        <v>0</v>
      </c>
      <c r="AY293" s="10">
        <v>0</v>
      </c>
      <c r="BA293" s="7">
        <v>0</v>
      </c>
      <c r="BB293" s="7">
        <v>15882589</v>
      </c>
      <c r="BC293" s="7">
        <v>19324089.099151738</v>
      </c>
      <c r="BD293" s="10">
        <v>3441500.099151738</v>
      </c>
      <c r="BE293" s="10">
        <v>3441500.099151738</v>
      </c>
      <c r="BF293" s="10">
        <v>0</v>
      </c>
      <c r="BG293" s="10">
        <v>0</v>
      </c>
      <c r="BI293" s="7">
        <v>585343</v>
      </c>
      <c r="BJ293" s="7">
        <v>12822125</v>
      </c>
      <c r="BK293" s="7">
        <v>262240</v>
      </c>
      <c r="BL293" s="7">
        <v>0</v>
      </c>
      <c r="BM293" s="7">
        <v>348957</v>
      </c>
      <c r="BN293" s="7">
        <v>1693924</v>
      </c>
      <c r="BO293" s="7">
        <v>11000</v>
      </c>
      <c r="BP293" s="7">
        <v>0</v>
      </c>
      <c r="BQ293" s="55">
        <v>0</v>
      </c>
      <c r="BR293" s="7">
        <v>0</v>
      </c>
      <c r="BS293" s="7">
        <v>0</v>
      </c>
      <c r="BT293" s="7">
        <v>72823</v>
      </c>
      <c r="BU293" s="7">
        <v>15796412</v>
      </c>
      <c r="BV293" s="31"/>
      <c r="BW293" s="7">
        <v>0</v>
      </c>
      <c r="BX293" s="31"/>
      <c r="BY293" s="7">
        <v>0</v>
      </c>
      <c r="BZ293" s="10">
        <v>15796412</v>
      </c>
      <c r="CB293" s="10">
        <v>162756</v>
      </c>
      <c r="CC293" s="10">
        <v>0</v>
      </c>
      <c r="CD293" s="10">
        <v>0</v>
      </c>
      <c r="CE293" s="31"/>
      <c r="CF293" s="10">
        <v>50000</v>
      </c>
      <c r="CG293" s="10">
        <v>515423</v>
      </c>
      <c r="CH293" s="10">
        <v>700000</v>
      </c>
      <c r="CI293" s="10">
        <v>2371284</v>
      </c>
      <c r="CJ293" s="10">
        <v>425000</v>
      </c>
      <c r="CK293" s="10">
        <v>0</v>
      </c>
      <c r="CL293" s="10">
        <v>0</v>
      </c>
      <c r="CM293" s="10">
        <v>417283</v>
      </c>
      <c r="CN293" s="10">
        <v>4641746</v>
      </c>
      <c r="CO293" s="31"/>
      <c r="CP293" s="31"/>
      <c r="CQ293" s="10">
        <v>15783.67418149378</v>
      </c>
      <c r="CR293" s="10">
        <v>15783.67418149378</v>
      </c>
      <c r="CS293" s="10">
        <v>4625962.3258185061</v>
      </c>
      <c r="CT293" s="10">
        <v>20422374.325818505</v>
      </c>
      <c r="CU293" s="10">
        <v>16609112</v>
      </c>
      <c r="CV293" s="10">
        <v>0</v>
      </c>
      <c r="CW293" s="10">
        <v>16609112</v>
      </c>
      <c r="CX293" s="10">
        <v>0</v>
      </c>
      <c r="CY293" s="30">
        <v>0</v>
      </c>
      <c r="CZ293" s="10">
        <v>0</v>
      </c>
      <c r="DA293" s="10">
        <v>0</v>
      </c>
    </row>
    <row r="294" spans="1:105" s="6" customFormat="1" ht="13" x14ac:dyDescent="0.3">
      <c r="A294" s="27" t="s">
        <v>169</v>
      </c>
      <c r="B294" s="14">
        <v>1</v>
      </c>
      <c r="C294" s="28">
        <v>1</v>
      </c>
      <c r="D294" s="29">
        <v>44543</v>
      </c>
      <c r="E294" s="30">
        <v>0.97012325785254983</v>
      </c>
      <c r="F294" s="56">
        <v>0.99200825874421883</v>
      </c>
      <c r="G294" s="56">
        <v>0.96779104493613544</v>
      </c>
      <c r="H294" s="7">
        <v>1236971.1818970193</v>
      </c>
      <c r="I294" s="7">
        <v>20229391</v>
      </c>
      <c r="J294" s="7">
        <v>462724</v>
      </c>
      <c r="K294" s="7">
        <v>85502</v>
      </c>
      <c r="L294" s="7">
        <v>618984</v>
      </c>
      <c r="M294" s="7">
        <v>2538738.8364325259</v>
      </c>
      <c r="N294" s="7">
        <v>64940.050880649687</v>
      </c>
      <c r="O294" s="7">
        <v>97011.355661997135</v>
      </c>
      <c r="P294" s="55">
        <v>0</v>
      </c>
      <c r="Q294" s="7">
        <v>0</v>
      </c>
      <c r="R294" s="7">
        <v>0</v>
      </c>
      <c r="S294" s="7">
        <v>1898772</v>
      </c>
      <c r="T294" s="10">
        <v>27233034.42487219</v>
      </c>
      <c r="U294" s="31"/>
      <c r="V294" s="10">
        <v>1604231.7274891266</v>
      </c>
      <c r="W294" s="31"/>
      <c r="X294" s="10">
        <v>1604231.7274891266</v>
      </c>
      <c r="Y294" s="10">
        <v>25628802.697383065</v>
      </c>
      <c r="Z294" s="10">
        <v>241991.31183105599</v>
      </c>
      <c r="AA294" s="10">
        <v>0</v>
      </c>
      <c r="AB294" s="10">
        <v>0</v>
      </c>
      <c r="AC294" s="31"/>
      <c r="AD294" s="7">
        <v>43859</v>
      </c>
      <c r="AE294" s="10">
        <v>234022.52036705185</v>
      </c>
      <c r="AF294" s="7">
        <v>2159958.0908970293</v>
      </c>
      <c r="AG294" s="7">
        <v>3307273.3916730895</v>
      </c>
      <c r="AH294" s="55">
        <v>320256.12946025847</v>
      </c>
      <c r="AI294" s="10">
        <v>0</v>
      </c>
      <c r="AJ294" s="7">
        <v>0</v>
      </c>
      <c r="AK294" s="7">
        <v>840345</v>
      </c>
      <c r="AL294" s="10">
        <v>7147705.4442284852</v>
      </c>
      <c r="AM294" s="31"/>
      <c r="AN294" s="31"/>
      <c r="AO294" s="7">
        <v>176718.98055832821</v>
      </c>
      <c r="AP294" s="10">
        <v>176718.98055832821</v>
      </c>
      <c r="AQ294" s="10">
        <v>6970986.4636701569</v>
      </c>
      <c r="AR294" s="10">
        <v>32599789.161053222</v>
      </c>
      <c r="AS294" s="10">
        <v>23411524</v>
      </c>
      <c r="AT294" s="10">
        <v>0</v>
      </c>
      <c r="AU294" s="10">
        <v>23411524</v>
      </c>
      <c r="AV294" s="10">
        <v>0</v>
      </c>
      <c r="AW294" s="30">
        <v>0</v>
      </c>
      <c r="AX294" s="10">
        <v>0</v>
      </c>
      <c r="AY294" s="10">
        <v>0</v>
      </c>
      <c r="BA294" s="7">
        <v>0</v>
      </c>
      <c r="BB294" s="7">
        <v>22691944</v>
      </c>
      <c r="BC294" s="7">
        <v>34678912.01146502</v>
      </c>
      <c r="BD294" s="10">
        <v>11986968.01146502</v>
      </c>
      <c r="BE294" s="10">
        <v>11986968.01146502</v>
      </c>
      <c r="BF294" s="10">
        <v>0</v>
      </c>
      <c r="BG294" s="10">
        <v>1604231.7274891266</v>
      </c>
      <c r="BI294" s="7">
        <v>1034635.8456307166</v>
      </c>
      <c r="BJ294" s="7">
        <v>21609638.359999996</v>
      </c>
      <c r="BK294" s="7">
        <v>507406</v>
      </c>
      <c r="BL294" s="7">
        <v>5000</v>
      </c>
      <c r="BM294" s="7">
        <v>628316</v>
      </c>
      <c r="BN294" s="7">
        <v>2601036.726353013</v>
      </c>
      <c r="BO294" s="7">
        <v>69440.578112095318</v>
      </c>
      <c r="BP294" s="7">
        <v>65373.344251244023</v>
      </c>
      <c r="BQ294" s="55">
        <v>0</v>
      </c>
      <c r="BR294" s="7">
        <v>0</v>
      </c>
      <c r="BS294" s="7">
        <v>0</v>
      </c>
      <c r="BT294" s="7">
        <v>1666974</v>
      </c>
      <c r="BU294" s="7">
        <v>28187820.854347065</v>
      </c>
      <c r="BV294" s="31"/>
      <c r="BW294" s="7">
        <v>1704208.6840105257</v>
      </c>
      <c r="BX294" s="31"/>
      <c r="BY294" s="7">
        <v>1704208.6840105257</v>
      </c>
      <c r="BZ294" s="10">
        <v>26483612.170336541</v>
      </c>
      <c r="CB294" s="10">
        <v>235580.13727005961</v>
      </c>
      <c r="CC294" s="10">
        <v>0</v>
      </c>
      <c r="CD294" s="10">
        <v>0</v>
      </c>
      <c r="CE294" s="31"/>
      <c r="CF294" s="10">
        <v>14731</v>
      </c>
      <c r="CG294" s="10">
        <v>138135.16601361497</v>
      </c>
      <c r="CH294" s="10">
        <v>2303293.3835570058</v>
      </c>
      <c r="CI294" s="10">
        <v>3490401.8905649674</v>
      </c>
      <c r="CJ294" s="10">
        <v>419847.15934418637</v>
      </c>
      <c r="CK294" s="10">
        <v>0</v>
      </c>
      <c r="CL294" s="10">
        <v>0</v>
      </c>
      <c r="CM294" s="10">
        <v>1238995</v>
      </c>
      <c r="CN294" s="10">
        <v>7840983.7367498344</v>
      </c>
      <c r="CO294" s="31"/>
      <c r="CP294" s="31"/>
      <c r="CQ294" s="10">
        <v>479987.13999651116</v>
      </c>
      <c r="CR294" s="10">
        <v>479987.13999651116</v>
      </c>
      <c r="CS294" s="10">
        <v>7360996.5967533235</v>
      </c>
      <c r="CT294" s="10">
        <v>33844608.767089866</v>
      </c>
      <c r="CU294" s="10">
        <v>23899307</v>
      </c>
      <c r="CV294" s="10">
        <v>0</v>
      </c>
      <c r="CW294" s="10">
        <v>23899307</v>
      </c>
      <c r="CX294" s="10">
        <v>0</v>
      </c>
      <c r="CY294" s="30">
        <v>0</v>
      </c>
      <c r="CZ294" s="10">
        <v>0</v>
      </c>
      <c r="DA294" s="10">
        <v>0</v>
      </c>
    </row>
    <row r="295" spans="1:105" s="6" customFormat="1" ht="13" x14ac:dyDescent="0.3">
      <c r="A295" s="27" t="s">
        <v>170</v>
      </c>
      <c r="B295" s="14">
        <v>1</v>
      </c>
      <c r="C295" s="28">
        <v>1</v>
      </c>
      <c r="D295" s="29">
        <v>44462</v>
      </c>
      <c r="E295" s="30">
        <v>1</v>
      </c>
      <c r="F295" s="56">
        <v>1</v>
      </c>
      <c r="G295" s="56">
        <v>1</v>
      </c>
      <c r="H295" s="7">
        <v>958611.84000000008</v>
      </c>
      <c r="I295" s="7">
        <v>15533700.449999996</v>
      </c>
      <c r="J295" s="7">
        <v>554080.78</v>
      </c>
      <c r="K295" s="7">
        <v>0</v>
      </c>
      <c r="L295" s="7">
        <v>303142.44</v>
      </c>
      <c r="M295" s="7">
        <v>2515147.1099999994</v>
      </c>
      <c r="N295" s="7">
        <v>50908.55</v>
      </c>
      <c r="O295" s="7">
        <v>15964</v>
      </c>
      <c r="P295" s="55">
        <v>0</v>
      </c>
      <c r="Q295" s="7">
        <v>17008.93</v>
      </c>
      <c r="R295" s="7">
        <v>0</v>
      </c>
      <c r="S295" s="7">
        <v>766676.95</v>
      </c>
      <c r="T295" s="10">
        <v>20715241.049999997</v>
      </c>
      <c r="U295" s="31"/>
      <c r="V295" s="10">
        <v>0</v>
      </c>
      <c r="W295" s="31"/>
      <c r="X295" s="10">
        <v>0</v>
      </c>
      <c r="Y295" s="10">
        <v>20715241.049999997</v>
      </c>
      <c r="Z295" s="10">
        <v>91000</v>
      </c>
      <c r="AA295" s="10">
        <v>0</v>
      </c>
      <c r="AB295" s="10">
        <v>0</v>
      </c>
      <c r="AC295" s="31"/>
      <c r="AD295" s="7">
        <v>0</v>
      </c>
      <c r="AE295" s="10">
        <v>0</v>
      </c>
      <c r="AF295" s="7">
        <v>665366</v>
      </c>
      <c r="AG295" s="7">
        <v>3959487</v>
      </c>
      <c r="AH295" s="55">
        <v>351795.99</v>
      </c>
      <c r="AI295" s="10">
        <v>0</v>
      </c>
      <c r="AJ295" s="7">
        <v>0</v>
      </c>
      <c r="AK295" s="7">
        <v>384600</v>
      </c>
      <c r="AL295" s="10">
        <v>5452248.9900000002</v>
      </c>
      <c r="AM295" s="31"/>
      <c r="AN295" s="31"/>
      <c r="AO295" s="7">
        <v>51357.205154437041</v>
      </c>
      <c r="AP295" s="10">
        <v>51357.205154437041</v>
      </c>
      <c r="AQ295" s="10">
        <v>5400891.7848455636</v>
      </c>
      <c r="AR295" s="10">
        <v>26116132.834845562</v>
      </c>
      <c r="AS295" s="10">
        <v>22982806</v>
      </c>
      <c r="AT295" s="10">
        <v>0</v>
      </c>
      <c r="AU295" s="10">
        <v>22982806</v>
      </c>
      <c r="AV295" s="10">
        <v>0</v>
      </c>
      <c r="AW295" s="30">
        <v>0</v>
      </c>
      <c r="AX295" s="10">
        <v>0</v>
      </c>
      <c r="AY295" s="10">
        <v>0</v>
      </c>
      <c r="BA295" s="7">
        <v>129589</v>
      </c>
      <c r="BB295" s="7">
        <v>22385393</v>
      </c>
      <c r="BC295" s="7">
        <v>25866575.271472342</v>
      </c>
      <c r="BD295" s="10">
        <v>3481182.2714723423</v>
      </c>
      <c r="BE295" s="10">
        <v>3351593.2714723423</v>
      </c>
      <c r="BF295" s="10">
        <v>0</v>
      </c>
      <c r="BG295" s="10">
        <v>0</v>
      </c>
      <c r="BI295" s="7">
        <v>1049533</v>
      </c>
      <c r="BJ295" s="7">
        <v>16690863</v>
      </c>
      <c r="BK295" s="7">
        <v>513653</v>
      </c>
      <c r="BL295" s="7">
        <v>0</v>
      </c>
      <c r="BM295" s="7">
        <v>419230</v>
      </c>
      <c r="BN295" s="7">
        <v>2372589</v>
      </c>
      <c r="BO295" s="7">
        <v>33930</v>
      </c>
      <c r="BP295" s="7">
        <v>44000</v>
      </c>
      <c r="BQ295" s="55">
        <v>0</v>
      </c>
      <c r="BR295" s="7">
        <v>53628</v>
      </c>
      <c r="BS295" s="7">
        <v>0</v>
      </c>
      <c r="BT295" s="7">
        <v>649425</v>
      </c>
      <c r="BU295" s="7">
        <v>21826851</v>
      </c>
      <c r="BV295" s="31"/>
      <c r="BW295" s="7">
        <v>0</v>
      </c>
      <c r="BX295" s="31"/>
      <c r="BY295" s="7">
        <v>0</v>
      </c>
      <c r="BZ295" s="10">
        <v>21826851</v>
      </c>
      <c r="CB295" s="10">
        <v>93763.97</v>
      </c>
      <c r="CC295" s="10">
        <v>0</v>
      </c>
      <c r="CD295" s="10">
        <v>0</v>
      </c>
      <c r="CE295" s="31"/>
      <c r="CF295" s="10">
        <v>0</v>
      </c>
      <c r="CG295" s="10">
        <v>0</v>
      </c>
      <c r="CH295" s="10">
        <v>701961</v>
      </c>
      <c r="CI295" s="10">
        <v>4674063</v>
      </c>
      <c r="CJ295" s="10">
        <v>537087.5</v>
      </c>
      <c r="CK295" s="10">
        <v>0</v>
      </c>
      <c r="CL295" s="10">
        <v>0</v>
      </c>
      <c r="CM295" s="10">
        <v>508346</v>
      </c>
      <c r="CN295" s="10">
        <v>6515221.4699999997</v>
      </c>
      <c r="CO295" s="31"/>
      <c r="CP295" s="31"/>
      <c r="CQ295" s="10">
        <v>110951.09863781849</v>
      </c>
      <c r="CR295" s="10">
        <v>110951.09863781849</v>
      </c>
      <c r="CS295" s="10">
        <v>6404270.3713621814</v>
      </c>
      <c r="CT295" s="10">
        <v>28231121.37136218</v>
      </c>
      <c r="CU295" s="10">
        <v>23940769</v>
      </c>
      <c r="CV295" s="10">
        <v>0</v>
      </c>
      <c r="CW295" s="10">
        <v>23940769</v>
      </c>
      <c r="CX295" s="10">
        <v>0</v>
      </c>
      <c r="CY295" s="30">
        <v>0</v>
      </c>
      <c r="CZ295" s="10">
        <v>0</v>
      </c>
      <c r="DA295" s="10">
        <v>0</v>
      </c>
    </row>
    <row r="296" spans="1:105" s="6" customFormat="1" ht="13" x14ac:dyDescent="0.3">
      <c r="A296" s="27" t="s">
        <v>171</v>
      </c>
      <c r="B296" s="14">
        <v>1</v>
      </c>
      <c r="C296" s="28">
        <v>1</v>
      </c>
      <c r="D296" s="29">
        <v>44484</v>
      </c>
      <c r="E296" s="30">
        <v>1</v>
      </c>
      <c r="F296" s="56">
        <v>1</v>
      </c>
      <c r="G296" s="56">
        <v>1</v>
      </c>
      <c r="H296" s="7">
        <v>3000103.76</v>
      </c>
      <c r="I296" s="7">
        <v>63098245.780000001</v>
      </c>
      <c r="J296" s="7">
        <v>1685546</v>
      </c>
      <c r="K296" s="7">
        <v>0</v>
      </c>
      <c r="L296" s="7">
        <v>1050249.1000000001</v>
      </c>
      <c r="M296" s="7">
        <v>6838603.25</v>
      </c>
      <c r="N296" s="7">
        <v>926600</v>
      </c>
      <c r="O296" s="7">
        <v>9303</v>
      </c>
      <c r="P296" s="55">
        <v>0</v>
      </c>
      <c r="Q296" s="7">
        <v>0</v>
      </c>
      <c r="R296" s="7">
        <v>0</v>
      </c>
      <c r="S296" s="7">
        <v>7281063</v>
      </c>
      <c r="T296" s="10">
        <v>83889713.889999986</v>
      </c>
      <c r="U296" s="31"/>
      <c r="V296" s="10">
        <v>0</v>
      </c>
      <c r="W296" s="31"/>
      <c r="X296" s="10">
        <v>0</v>
      </c>
      <c r="Y296" s="10">
        <v>83889713.889999986</v>
      </c>
      <c r="Z296" s="10">
        <v>1058876.81</v>
      </c>
      <c r="AA296" s="10">
        <v>0</v>
      </c>
      <c r="AB296" s="10">
        <v>21000</v>
      </c>
      <c r="AC296" s="31"/>
      <c r="AD296" s="7">
        <v>0</v>
      </c>
      <c r="AE296" s="10">
        <v>1382689.19</v>
      </c>
      <c r="AF296" s="7">
        <v>3266707.42</v>
      </c>
      <c r="AG296" s="7">
        <v>13805151.51</v>
      </c>
      <c r="AH296" s="55">
        <v>4958071.7300000004</v>
      </c>
      <c r="AI296" s="10">
        <v>0</v>
      </c>
      <c r="AJ296" s="7">
        <v>0</v>
      </c>
      <c r="AK296" s="7">
        <v>2436225</v>
      </c>
      <c r="AL296" s="10">
        <v>26928721.66</v>
      </c>
      <c r="AM296" s="31"/>
      <c r="AN296" s="31"/>
      <c r="AO296" s="7">
        <v>210833.7443092202</v>
      </c>
      <c r="AP296" s="10">
        <v>210833.7443092202</v>
      </c>
      <c r="AQ296" s="10">
        <v>26717887.91569078</v>
      </c>
      <c r="AR296" s="10">
        <v>110607601.80569077</v>
      </c>
      <c r="AS296" s="10">
        <v>103531515</v>
      </c>
      <c r="AT296" s="10">
        <v>0</v>
      </c>
      <c r="AU296" s="10">
        <v>103531515</v>
      </c>
      <c r="AV296" s="10">
        <v>0</v>
      </c>
      <c r="AW296" s="30">
        <v>0</v>
      </c>
      <c r="AX296" s="10">
        <v>0</v>
      </c>
      <c r="AY296" s="10">
        <v>0</v>
      </c>
      <c r="BA296" s="7">
        <v>0</v>
      </c>
      <c r="BB296" s="7">
        <v>100148666</v>
      </c>
      <c r="BC296" s="7">
        <v>105916566.35221706</v>
      </c>
      <c r="BD296" s="10">
        <v>5767900.3522170633</v>
      </c>
      <c r="BE296" s="10">
        <v>5767900.3522170633</v>
      </c>
      <c r="BF296" s="10">
        <v>0</v>
      </c>
      <c r="BG296" s="10">
        <v>0</v>
      </c>
      <c r="BI296" s="7">
        <v>2853718</v>
      </c>
      <c r="BJ296" s="7">
        <v>64554814</v>
      </c>
      <c r="BK296" s="7">
        <v>1555076</v>
      </c>
      <c r="BL296" s="7">
        <v>0</v>
      </c>
      <c r="BM296" s="7">
        <v>1591151</v>
      </c>
      <c r="BN296" s="7">
        <v>6650585</v>
      </c>
      <c r="BO296" s="7">
        <v>650000</v>
      </c>
      <c r="BP296" s="7">
        <v>16000</v>
      </c>
      <c r="BQ296" s="55">
        <v>0</v>
      </c>
      <c r="BR296" s="7">
        <v>0</v>
      </c>
      <c r="BS296" s="7">
        <v>0</v>
      </c>
      <c r="BT296" s="7">
        <v>5999848</v>
      </c>
      <c r="BU296" s="7">
        <v>83871192</v>
      </c>
      <c r="BV296" s="31"/>
      <c r="BW296" s="7">
        <v>0</v>
      </c>
      <c r="BX296" s="31"/>
      <c r="BY296" s="7">
        <v>0</v>
      </c>
      <c r="BZ296" s="10">
        <v>83871192</v>
      </c>
      <c r="CB296" s="10">
        <v>1013744.61</v>
      </c>
      <c r="CC296" s="10">
        <v>0</v>
      </c>
      <c r="CD296" s="10">
        <v>21000</v>
      </c>
      <c r="CE296" s="31"/>
      <c r="CF296" s="10">
        <v>0</v>
      </c>
      <c r="CG296" s="10">
        <v>1529785.95</v>
      </c>
      <c r="CH296" s="10">
        <v>3266707.42</v>
      </c>
      <c r="CI296" s="10">
        <v>15799825.389999999</v>
      </c>
      <c r="CJ296" s="10">
        <v>4315682.05</v>
      </c>
      <c r="CK296" s="10">
        <v>0</v>
      </c>
      <c r="CL296" s="10">
        <v>0</v>
      </c>
      <c r="CM296" s="10">
        <v>2736915</v>
      </c>
      <c r="CN296" s="10">
        <v>28683660.419999998</v>
      </c>
      <c r="CO296" s="31"/>
      <c r="CP296" s="31"/>
      <c r="CQ296" s="10">
        <v>378772.967828675</v>
      </c>
      <c r="CR296" s="10">
        <v>378772.967828675</v>
      </c>
      <c r="CS296" s="10">
        <v>28304887.452171322</v>
      </c>
      <c r="CT296" s="10">
        <v>112176079.45217133</v>
      </c>
      <c r="CU296" s="10">
        <v>107050855</v>
      </c>
      <c r="CV296" s="10">
        <v>0</v>
      </c>
      <c r="CW296" s="10">
        <v>107050855</v>
      </c>
      <c r="CX296" s="10">
        <v>0</v>
      </c>
      <c r="CY296" s="30">
        <v>0</v>
      </c>
      <c r="CZ296" s="10">
        <v>0</v>
      </c>
      <c r="DA296" s="10">
        <v>0</v>
      </c>
    </row>
    <row r="297" spans="1:105" s="6" customFormat="1" ht="13" x14ac:dyDescent="0.3">
      <c r="A297" s="27" t="s">
        <v>467</v>
      </c>
      <c r="B297" s="14">
        <v>0</v>
      </c>
      <c r="C297" s="28">
        <v>1</v>
      </c>
      <c r="D297" s="29">
        <v>44469</v>
      </c>
      <c r="E297" s="30" t="s">
        <v>292</v>
      </c>
      <c r="F297" s="56" t="s">
        <v>292</v>
      </c>
      <c r="G297" s="56" t="s">
        <v>292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55">
        <v>0</v>
      </c>
      <c r="Q297" s="7">
        <v>0</v>
      </c>
      <c r="R297" s="7">
        <v>0</v>
      </c>
      <c r="S297" s="7">
        <v>0</v>
      </c>
      <c r="T297" s="10">
        <v>0</v>
      </c>
      <c r="U297" s="31"/>
      <c r="V297" s="10">
        <v>0</v>
      </c>
      <c r="W297" s="31"/>
      <c r="X297" s="10">
        <v>0</v>
      </c>
      <c r="Y297" s="10">
        <v>0</v>
      </c>
      <c r="Z297" s="10">
        <v>0</v>
      </c>
      <c r="AA297" s="10">
        <v>0</v>
      </c>
      <c r="AB297" s="10">
        <v>0</v>
      </c>
      <c r="AC297" s="31"/>
      <c r="AD297" s="7">
        <v>0</v>
      </c>
      <c r="AE297" s="10">
        <v>0</v>
      </c>
      <c r="AF297" s="7">
        <v>0</v>
      </c>
      <c r="AG297" s="7">
        <v>0</v>
      </c>
      <c r="AH297" s="55">
        <v>0</v>
      </c>
      <c r="AI297" s="10">
        <v>0</v>
      </c>
      <c r="AJ297" s="7">
        <v>0</v>
      </c>
      <c r="AK297" s="7">
        <v>0</v>
      </c>
      <c r="AL297" s="10">
        <v>0</v>
      </c>
      <c r="AM297" s="31"/>
      <c r="AN297" s="31"/>
      <c r="AO297" s="7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692.2</v>
      </c>
      <c r="AU297" s="10">
        <v>692.2</v>
      </c>
      <c r="AV297" s="10">
        <v>-692.2</v>
      </c>
      <c r="AW297" s="30">
        <v>0</v>
      </c>
      <c r="AX297" s="10">
        <v>692.2</v>
      </c>
      <c r="AY297" s="10">
        <v>0</v>
      </c>
      <c r="BA297" s="7">
        <v>0</v>
      </c>
      <c r="BB297" s="7">
        <v>692.2</v>
      </c>
      <c r="BC297" s="7">
        <v>0</v>
      </c>
      <c r="BD297" s="10">
        <v>-692.2</v>
      </c>
      <c r="BE297" s="10">
        <v>-692.2</v>
      </c>
      <c r="BF297" s="10">
        <v>0</v>
      </c>
      <c r="BG297" s="10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55">
        <v>0</v>
      </c>
      <c r="BR297" s="7">
        <v>0</v>
      </c>
      <c r="BS297" s="7">
        <v>0</v>
      </c>
      <c r="BT297" s="7">
        <v>0</v>
      </c>
      <c r="BU297" s="7">
        <v>0</v>
      </c>
      <c r="BV297" s="31"/>
      <c r="BW297" s="7">
        <v>0</v>
      </c>
      <c r="BX297" s="31"/>
      <c r="BY297" s="7">
        <v>0</v>
      </c>
      <c r="BZ297" s="10">
        <v>0</v>
      </c>
      <c r="CB297" s="10">
        <v>0</v>
      </c>
      <c r="CC297" s="10">
        <v>0</v>
      </c>
      <c r="CD297" s="10">
        <v>0</v>
      </c>
      <c r="CE297" s="31"/>
      <c r="CF297" s="10">
        <v>0</v>
      </c>
      <c r="CG297" s="10">
        <v>0</v>
      </c>
      <c r="CH297" s="10">
        <v>0</v>
      </c>
      <c r="CI297" s="10">
        <v>0</v>
      </c>
      <c r="CJ297" s="10">
        <v>0</v>
      </c>
      <c r="CK297" s="10">
        <v>0</v>
      </c>
      <c r="CL297" s="10">
        <v>0</v>
      </c>
      <c r="CM297" s="10">
        <v>0</v>
      </c>
      <c r="CN297" s="10">
        <v>0</v>
      </c>
      <c r="CO297" s="31"/>
      <c r="CP297" s="31"/>
      <c r="CQ297" s="10">
        <v>0</v>
      </c>
      <c r="CR297" s="10">
        <v>0</v>
      </c>
      <c r="CS297" s="10">
        <v>0</v>
      </c>
      <c r="CT297" s="10">
        <v>0</v>
      </c>
      <c r="CU297" s="10">
        <v>0</v>
      </c>
      <c r="CV297" s="10">
        <v>692.2</v>
      </c>
      <c r="CW297" s="10">
        <v>692.2</v>
      </c>
      <c r="CX297" s="10">
        <v>-692.2</v>
      </c>
      <c r="CY297" s="30" t="e">
        <v>#DIV/0!</v>
      </c>
      <c r="CZ297" s="10" t="e">
        <v>#DIV/0!</v>
      </c>
      <c r="DA297" s="10" t="e">
        <v>#DIV/0!</v>
      </c>
    </row>
    <row r="298" spans="1:105" s="6" customFormat="1" ht="13" x14ac:dyDescent="0.3">
      <c r="A298" s="27" t="s">
        <v>172</v>
      </c>
      <c r="B298" s="14">
        <v>1</v>
      </c>
      <c r="C298" s="28">
        <v>1</v>
      </c>
      <c r="D298" s="29">
        <v>44470</v>
      </c>
      <c r="E298" s="30">
        <v>1</v>
      </c>
      <c r="F298" s="56">
        <v>1</v>
      </c>
      <c r="G298" s="56">
        <v>1</v>
      </c>
      <c r="H298" s="7">
        <v>1384771.04</v>
      </c>
      <c r="I298" s="7">
        <v>32327554.170000002</v>
      </c>
      <c r="J298" s="7">
        <v>665096.61999999988</v>
      </c>
      <c r="K298" s="7">
        <v>0</v>
      </c>
      <c r="L298" s="7">
        <v>1011966.1699999999</v>
      </c>
      <c r="M298" s="7">
        <v>5536791.0799999991</v>
      </c>
      <c r="N298" s="7">
        <v>93302.35</v>
      </c>
      <c r="O298" s="7">
        <v>0</v>
      </c>
      <c r="P298" s="55">
        <v>0</v>
      </c>
      <c r="Q298" s="7">
        <v>0</v>
      </c>
      <c r="R298" s="7">
        <v>0</v>
      </c>
      <c r="S298" s="7">
        <v>3764274</v>
      </c>
      <c r="T298" s="10">
        <v>44783755.43</v>
      </c>
      <c r="U298" s="31"/>
      <c r="V298" s="10">
        <v>0</v>
      </c>
      <c r="W298" s="31"/>
      <c r="X298" s="10">
        <v>0</v>
      </c>
      <c r="Y298" s="10">
        <v>44783755.43</v>
      </c>
      <c r="Z298" s="10">
        <v>521252.28213229199</v>
      </c>
      <c r="AA298" s="10">
        <v>0</v>
      </c>
      <c r="AB298" s="10">
        <v>0</v>
      </c>
      <c r="AC298" s="31"/>
      <c r="AD298" s="7">
        <v>0</v>
      </c>
      <c r="AE298" s="10">
        <v>55776</v>
      </c>
      <c r="AF298" s="7">
        <v>2033975.23</v>
      </c>
      <c r="AG298" s="7">
        <v>5897369.5099999998</v>
      </c>
      <c r="AH298" s="55">
        <v>2097384.7400000002</v>
      </c>
      <c r="AI298" s="10">
        <v>0</v>
      </c>
      <c r="AJ298" s="7">
        <v>0</v>
      </c>
      <c r="AK298" s="7">
        <v>1267911</v>
      </c>
      <c r="AL298" s="10">
        <v>11873668.762132293</v>
      </c>
      <c r="AM298" s="31"/>
      <c r="AN298" s="31"/>
      <c r="AO298" s="7">
        <v>0</v>
      </c>
      <c r="AP298" s="10">
        <v>0</v>
      </c>
      <c r="AQ298" s="10">
        <v>11873668.762132293</v>
      </c>
      <c r="AR298" s="10">
        <v>56657424.192132294</v>
      </c>
      <c r="AS298" s="10">
        <v>42903645</v>
      </c>
      <c r="AT298" s="10">
        <v>0</v>
      </c>
      <c r="AU298" s="10">
        <v>42903645</v>
      </c>
      <c r="AV298" s="10">
        <v>0</v>
      </c>
      <c r="AW298" s="30">
        <v>0</v>
      </c>
      <c r="AX298" s="10">
        <v>0</v>
      </c>
      <c r="AY298" s="10">
        <v>0</v>
      </c>
      <c r="BA298" s="7">
        <v>369128</v>
      </c>
      <c r="BB298" s="7">
        <v>42838826</v>
      </c>
      <c r="BC298" s="7">
        <v>57262417.541935667</v>
      </c>
      <c r="BD298" s="10">
        <v>14423591.541935667</v>
      </c>
      <c r="BE298" s="10">
        <v>14054463.541935667</v>
      </c>
      <c r="BF298" s="10">
        <v>0</v>
      </c>
      <c r="BG298" s="10">
        <v>0</v>
      </c>
      <c r="BI298" s="7">
        <v>1516227.7991954023</v>
      </c>
      <c r="BJ298" s="7">
        <v>35332115.931999996</v>
      </c>
      <c r="BK298" s="7">
        <v>655274.39</v>
      </c>
      <c r="BL298" s="7">
        <v>0</v>
      </c>
      <c r="BM298" s="7">
        <v>1109781.3700000001</v>
      </c>
      <c r="BN298" s="7">
        <v>5725952</v>
      </c>
      <c r="BO298" s="7">
        <v>76000</v>
      </c>
      <c r="BP298" s="7">
        <v>0</v>
      </c>
      <c r="BQ298" s="55">
        <v>0</v>
      </c>
      <c r="BR298" s="7">
        <v>0</v>
      </c>
      <c r="BS298" s="7">
        <v>0</v>
      </c>
      <c r="BT298" s="7">
        <v>4080888.7199999997</v>
      </c>
      <c r="BU298" s="7">
        <v>48496240.211195394</v>
      </c>
      <c r="BV298" s="31"/>
      <c r="BW298" s="7">
        <v>60000</v>
      </c>
      <c r="BX298" s="31"/>
      <c r="BY298" s="7">
        <v>60000</v>
      </c>
      <c r="BZ298" s="10">
        <v>48436240.211195394</v>
      </c>
      <c r="CB298" s="10">
        <v>534397.41053734778</v>
      </c>
      <c r="CC298" s="10">
        <v>0</v>
      </c>
      <c r="CD298" s="10">
        <v>0</v>
      </c>
      <c r="CE298" s="31"/>
      <c r="CF298" s="10">
        <v>0</v>
      </c>
      <c r="CG298" s="10">
        <v>55776</v>
      </c>
      <c r="CH298" s="10">
        <v>2157775</v>
      </c>
      <c r="CI298" s="10">
        <v>6332356.0112480177</v>
      </c>
      <c r="CJ298" s="10">
        <v>2188789.9887519828</v>
      </c>
      <c r="CK298" s="10">
        <v>0</v>
      </c>
      <c r="CL298" s="10">
        <v>0</v>
      </c>
      <c r="CM298" s="10">
        <v>1397499</v>
      </c>
      <c r="CN298" s="10">
        <v>12666593.410537349</v>
      </c>
      <c r="CO298" s="31"/>
      <c r="CP298" s="31"/>
      <c r="CQ298" s="10">
        <v>314018</v>
      </c>
      <c r="CR298" s="10">
        <v>314018</v>
      </c>
      <c r="CS298" s="10">
        <v>12352575.410537349</v>
      </c>
      <c r="CT298" s="10">
        <v>60788815.621732742</v>
      </c>
      <c r="CU298" s="10">
        <v>43109720</v>
      </c>
      <c r="CV298" s="10">
        <v>0</v>
      </c>
      <c r="CW298" s="10">
        <v>43109720</v>
      </c>
      <c r="CX298" s="10">
        <v>0</v>
      </c>
      <c r="CY298" s="30">
        <v>0</v>
      </c>
      <c r="CZ298" s="10">
        <v>0</v>
      </c>
      <c r="DA298" s="10">
        <v>0</v>
      </c>
    </row>
    <row r="299" spans="1:105" s="6" customFormat="1" ht="13" x14ac:dyDescent="0.3">
      <c r="A299" s="27" t="s">
        <v>320</v>
      </c>
      <c r="B299" s="14">
        <v>1</v>
      </c>
      <c r="C299" s="28">
        <v>1</v>
      </c>
      <c r="D299" s="29">
        <v>44512</v>
      </c>
      <c r="E299" s="30">
        <v>1</v>
      </c>
      <c r="F299" s="56">
        <v>1</v>
      </c>
      <c r="G299" s="56">
        <v>1</v>
      </c>
      <c r="H299" s="7">
        <v>174874</v>
      </c>
      <c r="I299" s="7">
        <v>5902332</v>
      </c>
      <c r="J299" s="7">
        <v>119130</v>
      </c>
      <c r="K299" s="7">
        <v>154093</v>
      </c>
      <c r="L299" s="7">
        <v>12538</v>
      </c>
      <c r="M299" s="7">
        <v>617193</v>
      </c>
      <c r="N299" s="7">
        <v>76009</v>
      </c>
      <c r="O299" s="7">
        <v>211275</v>
      </c>
      <c r="P299" s="55">
        <v>6500.52</v>
      </c>
      <c r="Q299" s="7">
        <v>0</v>
      </c>
      <c r="R299" s="7">
        <v>0</v>
      </c>
      <c r="S299" s="7">
        <v>0</v>
      </c>
      <c r="T299" s="10">
        <v>7273944.5199999996</v>
      </c>
      <c r="U299" s="31"/>
      <c r="V299" s="10">
        <v>0</v>
      </c>
      <c r="W299" s="31"/>
      <c r="X299" s="10">
        <v>0</v>
      </c>
      <c r="Y299" s="10">
        <v>7273944.5199999996</v>
      </c>
      <c r="Z299" s="10">
        <v>33543</v>
      </c>
      <c r="AA299" s="10">
        <v>0</v>
      </c>
      <c r="AB299" s="10">
        <v>0</v>
      </c>
      <c r="AC299" s="31"/>
      <c r="AD299" s="7">
        <v>0</v>
      </c>
      <c r="AE299" s="10">
        <v>0</v>
      </c>
      <c r="AF299" s="7">
        <v>192706</v>
      </c>
      <c r="AG299" s="7">
        <v>1487815</v>
      </c>
      <c r="AH299" s="55">
        <v>127486.71</v>
      </c>
      <c r="AI299" s="10">
        <v>0</v>
      </c>
      <c r="AJ299" s="7">
        <v>0</v>
      </c>
      <c r="AK299" s="7">
        <v>1062922</v>
      </c>
      <c r="AL299" s="10">
        <v>2904472.71</v>
      </c>
      <c r="AM299" s="31"/>
      <c r="AN299" s="31"/>
      <c r="AO299" s="7">
        <v>34063.631956977079</v>
      </c>
      <c r="AP299" s="10">
        <v>34063.631956977079</v>
      </c>
      <c r="AQ299" s="10">
        <v>2870409.0780430227</v>
      </c>
      <c r="AR299" s="10">
        <v>10144353.598043023</v>
      </c>
      <c r="AS299" s="10">
        <v>4358704</v>
      </c>
      <c r="AT299" s="10">
        <v>0</v>
      </c>
      <c r="AU299" s="10">
        <v>4358704</v>
      </c>
      <c r="AV299" s="10">
        <v>0</v>
      </c>
      <c r="AW299" s="30">
        <v>0</v>
      </c>
      <c r="AX299" s="10">
        <v>0</v>
      </c>
      <c r="AY299" s="10">
        <v>0</v>
      </c>
      <c r="BA299" s="7">
        <v>0</v>
      </c>
      <c r="BB299" s="7">
        <v>3907638</v>
      </c>
      <c r="BC299" s="7">
        <v>9716509.3198869769</v>
      </c>
      <c r="BD299" s="10">
        <v>5808871.3198869769</v>
      </c>
      <c r="BE299" s="10">
        <v>5808871.3198869769</v>
      </c>
      <c r="BF299" s="10">
        <v>0</v>
      </c>
      <c r="BG299" s="10">
        <v>0</v>
      </c>
      <c r="BI299" s="7">
        <v>179504.71</v>
      </c>
      <c r="BJ299" s="7">
        <v>6207337.8399999999</v>
      </c>
      <c r="BK299" s="7">
        <v>121044.51</v>
      </c>
      <c r="BL299" s="7">
        <v>143999</v>
      </c>
      <c r="BM299" s="7">
        <v>24948</v>
      </c>
      <c r="BN299" s="7">
        <v>706155.96999999986</v>
      </c>
      <c r="BO299" s="7">
        <v>85227.75</v>
      </c>
      <c r="BP299" s="7">
        <v>210241.13</v>
      </c>
      <c r="BQ299" s="55">
        <v>5064.2449999999999</v>
      </c>
      <c r="BR299" s="7">
        <v>1034.8399999999999</v>
      </c>
      <c r="BS299" s="7">
        <v>0</v>
      </c>
      <c r="BT299" s="7">
        <v>0</v>
      </c>
      <c r="BU299" s="7">
        <v>7684557.9949999992</v>
      </c>
      <c r="BV299" s="31"/>
      <c r="BW299" s="7">
        <v>0</v>
      </c>
      <c r="BX299" s="31"/>
      <c r="BY299" s="7">
        <v>0</v>
      </c>
      <c r="BZ299" s="10">
        <v>7684557.9949999992</v>
      </c>
      <c r="CB299" s="10">
        <v>34960</v>
      </c>
      <c r="CC299" s="10">
        <v>0</v>
      </c>
      <c r="CD299" s="10">
        <v>0</v>
      </c>
      <c r="CE299" s="31"/>
      <c r="CF299" s="10">
        <v>0</v>
      </c>
      <c r="CG299" s="10">
        <v>0</v>
      </c>
      <c r="CH299" s="10">
        <v>210587</v>
      </c>
      <c r="CI299" s="10">
        <v>1637492</v>
      </c>
      <c r="CJ299" s="10">
        <v>171616.5</v>
      </c>
      <c r="CK299" s="10">
        <v>0</v>
      </c>
      <c r="CL299" s="10">
        <v>0</v>
      </c>
      <c r="CM299" s="10">
        <v>1278741</v>
      </c>
      <c r="CN299" s="10">
        <v>3333396.5</v>
      </c>
      <c r="CO299" s="31"/>
      <c r="CP299" s="31"/>
      <c r="CQ299" s="10">
        <v>251679.47515732283</v>
      </c>
      <c r="CR299" s="10">
        <v>251679.47515732283</v>
      </c>
      <c r="CS299" s="10">
        <v>3081717.0248426772</v>
      </c>
      <c r="CT299" s="10">
        <v>10766275.019842677</v>
      </c>
      <c r="CU299" s="10">
        <v>4332485</v>
      </c>
      <c r="CV299" s="10">
        <v>0</v>
      </c>
      <c r="CW299" s="10">
        <v>4332485</v>
      </c>
      <c r="CX299" s="10">
        <v>0</v>
      </c>
      <c r="CY299" s="30">
        <v>0</v>
      </c>
      <c r="CZ299" s="10">
        <v>0</v>
      </c>
      <c r="DA299" s="10">
        <v>0</v>
      </c>
    </row>
    <row r="300" spans="1:105" s="6" customFormat="1" ht="13" x14ac:dyDescent="0.3">
      <c r="A300" s="27" t="s">
        <v>468</v>
      </c>
      <c r="B300" s="14">
        <v>0</v>
      </c>
      <c r="C300" s="28">
        <v>1</v>
      </c>
      <c r="D300" s="29">
        <v>44622</v>
      </c>
      <c r="E300" s="30" t="s">
        <v>292</v>
      </c>
      <c r="F300" s="56" t="s">
        <v>292</v>
      </c>
      <c r="G300" s="56" t="s">
        <v>292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55">
        <v>0</v>
      </c>
      <c r="Q300" s="7">
        <v>0</v>
      </c>
      <c r="R300" s="7">
        <v>0</v>
      </c>
      <c r="S300" s="7">
        <v>0</v>
      </c>
      <c r="T300" s="10">
        <v>0</v>
      </c>
      <c r="U300" s="31"/>
      <c r="V300" s="10">
        <v>0</v>
      </c>
      <c r="W300" s="31"/>
      <c r="X300" s="10">
        <v>0</v>
      </c>
      <c r="Y300" s="10">
        <v>0</v>
      </c>
      <c r="Z300" s="10">
        <v>0</v>
      </c>
      <c r="AA300" s="10">
        <v>0</v>
      </c>
      <c r="AB300" s="10">
        <v>0</v>
      </c>
      <c r="AC300" s="31"/>
      <c r="AD300" s="7">
        <v>0</v>
      </c>
      <c r="AE300" s="10">
        <v>0</v>
      </c>
      <c r="AF300" s="7">
        <v>0</v>
      </c>
      <c r="AG300" s="7">
        <v>0</v>
      </c>
      <c r="AH300" s="55">
        <v>0</v>
      </c>
      <c r="AI300" s="10">
        <v>0</v>
      </c>
      <c r="AJ300" s="7">
        <v>0</v>
      </c>
      <c r="AK300" s="7">
        <v>0</v>
      </c>
      <c r="AL300" s="10">
        <v>0</v>
      </c>
      <c r="AM300" s="31"/>
      <c r="AN300" s="31"/>
      <c r="AO300" s="7">
        <v>0</v>
      </c>
      <c r="AP300" s="10">
        <v>0</v>
      </c>
      <c r="AQ300" s="10">
        <v>0</v>
      </c>
      <c r="AR300" s="10">
        <v>0</v>
      </c>
      <c r="AS300" s="10">
        <v>0</v>
      </c>
      <c r="AT300" s="10">
        <v>0</v>
      </c>
      <c r="AU300" s="10">
        <v>0</v>
      </c>
      <c r="AV300" s="10">
        <v>0</v>
      </c>
      <c r="AW300" s="30">
        <v>0</v>
      </c>
      <c r="AX300" s="10">
        <v>0</v>
      </c>
      <c r="AY300" s="10">
        <v>0</v>
      </c>
      <c r="BA300" s="7">
        <v>0</v>
      </c>
      <c r="BB300" s="7">
        <v>0</v>
      </c>
      <c r="BC300" s="7">
        <v>0</v>
      </c>
      <c r="BD300" s="10">
        <v>0</v>
      </c>
      <c r="BE300" s="10">
        <v>0</v>
      </c>
      <c r="BF300" s="10">
        <v>0</v>
      </c>
      <c r="BG300" s="10">
        <v>0</v>
      </c>
      <c r="BI300" s="7">
        <v>0</v>
      </c>
      <c r="BJ300" s="7">
        <v>0</v>
      </c>
      <c r="BK300" s="7">
        <v>0</v>
      </c>
      <c r="BL300" s="7">
        <v>0</v>
      </c>
      <c r="BM300" s="7">
        <v>0</v>
      </c>
      <c r="BN300" s="7">
        <v>0</v>
      </c>
      <c r="BO300" s="7">
        <v>0</v>
      </c>
      <c r="BP300" s="7">
        <v>0</v>
      </c>
      <c r="BQ300" s="55">
        <v>0</v>
      </c>
      <c r="BR300" s="7">
        <v>0</v>
      </c>
      <c r="BS300" s="7">
        <v>0</v>
      </c>
      <c r="BT300" s="7">
        <v>0</v>
      </c>
      <c r="BU300" s="7">
        <v>0</v>
      </c>
      <c r="BV300" s="31"/>
      <c r="BW300" s="7">
        <v>0</v>
      </c>
      <c r="BX300" s="31"/>
      <c r="BY300" s="7">
        <v>0</v>
      </c>
      <c r="BZ300" s="10">
        <v>0</v>
      </c>
      <c r="CB300" s="10">
        <v>0</v>
      </c>
      <c r="CC300" s="10">
        <v>0</v>
      </c>
      <c r="CD300" s="10">
        <v>0</v>
      </c>
      <c r="CE300" s="31"/>
      <c r="CF300" s="10">
        <v>0</v>
      </c>
      <c r="CG300" s="10">
        <v>0</v>
      </c>
      <c r="CH300" s="10">
        <v>0</v>
      </c>
      <c r="CI300" s="10">
        <v>0</v>
      </c>
      <c r="CJ300" s="10">
        <v>0</v>
      </c>
      <c r="CK300" s="10">
        <v>0</v>
      </c>
      <c r="CL300" s="10">
        <v>0</v>
      </c>
      <c r="CM300" s="10">
        <v>0</v>
      </c>
      <c r="CN300" s="10">
        <v>0</v>
      </c>
      <c r="CO300" s="31"/>
      <c r="CP300" s="31"/>
      <c r="CQ300" s="10">
        <v>0</v>
      </c>
      <c r="CR300" s="10">
        <v>0</v>
      </c>
      <c r="CS300" s="10">
        <v>0</v>
      </c>
      <c r="CT300" s="10">
        <v>0</v>
      </c>
      <c r="CU300" s="10">
        <v>0</v>
      </c>
      <c r="CV300" s="10">
        <v>0</v>
      </c>
      <c r="CW300" s="10">
        <v>0</v>
      </c>
      <c r="CX300" s="10">
        <v>0</v>
      </c>
      <c r="CY300" s="30">
        <v>0</v>
      </c>
      <c r="CZ300" s="10">
        <v>0</v>
      </c>
      <c r="DA300" s="10">
        <v>0</v>
      </c>
    </row>
    <row r="301" spans="1:105" s="6" customFormat="1" ht="13" x14ac:dyDescent="0.3">
      <c r="A301" s="27" t="s">
        <v>173</v>
      </c>
      <c r="B301" s="14">
        <v>1</v>
      </c>
      <c r="C301" s="28">
        <v>1</v>
      </c>
      <c r="D301" s="29">
        <v>44469</v>
      </c>
      <c r="E301" s="30">
        <v>1</v>
      </c>
      <c r="F301" s="56">
        <v>1</v>
      </c>
      <c r="G301" s="56">
        <v>1</v>
      </c>
      <c r="H301" s="7">
        <v>468094</v>
      </c>
      <c r="I301" s="7">
        <v>7173932</v>
      </c>
      <c r="J301" s="7">
        <v>139027</v>
      </c>
      <c r="K301" s="7">
        <v>120024</v>
      </c>
      <c r="L301" s="7">
        <v>375</v>
      </c>
      <c r="M301" s="7">
        <v>808748</v>
      </c>
      <c r="N301" s="7">
        <v>25350</v>
      </c>
      <c r="O301" s="7">
        <v>0</v>
      </c>
      <c r="P301" s="55">
        <v>0</v>
      </c>
      <c r="Q301" s="7">
        <v>0</v>
      </c>
      <c r="R301" s="7">
        <v>0</v>
      </c>
      <c r="S301" s="7">
        <v>172154</v>
      </c>
      <c r="T301" s="10">
        <v>8907704</v>
      </c>
      <c r="U301" s="31"/>
      <c r="V301" s="10">
        <v>0</v>
      </c>
      <c r="W301" s="31"/>
      <c r="X301" s="10">
        <v>0</v>
      </c>
      <c r="Y301" s="10">
        <v>8907704</v>
      </c>
      <c r="Z301" s="10">
        <v>79911</v>
      </c>
      <c r="AA301" s="10">
        <v>0</v>
      </c>
      <c r="AB301" s="10">
        <v>5000</v>
      </c>
      <c r="AC301" s="31"/>
      <c r="AD301" s="7">
        <v>123501</v>
      </c>
      <c r="AE301" s="10">
        <v>42233</v>
      </c>
      <c r="AF301" s="7">
        <v>310132</v>
      </c>
      <c r="AG301" s="7">
        <v>868493</v>
      </c>
      <c r="AH301" s="55">
        <v>199174</v>
      </c>
      <c r="AI301" s="10">
        <v>0</v>
      </c>
      <c r="AJ301" s="7">
        <v>0</v>
      </c>
      <c r="AK301" s="7">
        <v>5000</v>
      </c>
      <c r="AL301" s="10">
        <v>1633444</v>
      </c>
      <c r="AM301" s="31"/>
      <c r="AN301" s="31"/>
      <c r="AO301" s="7">
        <v>0</v>
      </c>
      <c r="AP301" s="10">
        <v>0</v>
      </c>
      <c r="AQ301" s="10">
        <v>1633444</v>
      </c>
      <c r="AR301" s="10">
        <v>10541148</v>
      </c>
      <c r="AS301" s="10">
        <v>6270858</v>
      </c>
      <c r="AT301" s="10">
        <v>0</v>
      </c>
      <c r="AU301" s="10">
        <v>6270858</v>
      </c>
      <c r="AV301" s="10">
        <v>0</v>
      </c>
      <c r="AW301" s="30">
        <v>0</v>
      </c>
      <c r="AX301" s="10">
        <v>0</v>
      </c>
      <c r="AY301" s="10">
        <v>0</v>
      </c>
      <c r="BA301" s="7">
        <v>12532.88</v>
      </c>
      <c r="BB301" s="7">
        <v>5902129</v>
      </c>
      <c r="BC301" s="7">
        <v>10414066</v>
      </c>
      <c r="BD301" s="10">
        <v>4511937</v>
      </c>
      <c r="BE301" s="10">
        <v>4499404.12</v>
      </c>
      <c r="BF301" s="10">
        <v>0</v>
      </c>
      <c r="BG301" s="10">
        <v>0</v>
      </c>
      <c r="BI301" s="7">
        <v>503141</v>
      </c>
      <c r="BJ301" s="7">
        <v>7276461</v>
      </c>
      <c r="BK301" s="7">
        <v>134013</v>
      </c>
      <c r="BL301" s="7">
        <v>52412</v>
      </c>
      <c r="BM301" s="7">
        <v>4700</v>
      </c>
      <c r="BN301" s="7">
        <v>773535</v>
      </c>
      <c r="BO301" s="7">
        <v>26130</v>
      </c>
      <c r="BP301" s="7">
        <v>0</v>
      </c>
      <c r="BQ301" s="55">
        <v>0</v>
      </c>
      <c r="BR301" s="7">
        <v>34770</v>
      </c>
      <c r="BS301" s="7">
        <v>0</v>
      </c>
      <c r="BT301" s="7">
        <v>261486</v>
      </c>
      <c r="BU301" s="7">
        <v>9066648</v>
      </c>
      <c r="BV301" s="31"/>
      <c r="BW301" s="7">
        <v>0</v>
      </c>
      <c r="BX301" s="31"/>
      <c r="BY301" s="7">
        <v>0</v>
      </c>
      <c r="BZ301" s="10">
        <v>9066648</v>
      </c>
      <c r="CB301" s="10">
        <v>75746</v>
      </c>
      <c r="CC301" s="10">
        <v>0</v>
      </c>
      <c r="CD301" s="10">
        <v>5000</v>
      </c>
      <c r="CE301" s="31"/>
      <c r="CF301" s="10">
        <v>142389</v>
      </c>
      <c r="CG301" s="10">
        <v>41063</v>
      </c>
      <c r="CH301" s="10">
        <v>340319.5</v>
      </c>
      <c r="CI301" s="10">
        <v>925903</v>
      </c>
      <c r="CJ301" s="10">
        <v>228746</v>
      </c>
      <c r="CK301" s="10">
        <v>0</v>
      </c>
      <c r="CL301" s="10">
        <v>0</v>
      </c>
      <c r="CM301" s="10">
        <v>38275</v>
      </c>
      <c r="CN301" s="10">
        <v>1797441.5</v>
      </c>
      <c r="CO301" s="31"/>
      <c r="CP301" s="31"/>
      <c r="CQ301" s="10">
        <v>0</v>
      </c>
      <c r="CR301" s="10">
        <v>0</v>
      </c>
      <c r="CS301" s="10">
        <v>1797441.5</v>
      </c>
      <c r="CT301" s="10">
        <v>10864089.5</v>
      </c>
      <c r="CU301" s="10">
        <v>5861709</v>
      </c>
      <c r="CV301" s="10">
        <v>0</v>
      </c>
      <c r="CW301" s="10">
        <v>5861709</v>
      </c>
      <c r="CX301" s="10">
        <v>0</v>
      </c>
      <c r="CY301" s="30">
        <v>0</v>
      </c>
      <c r="CZ301" s="10">
        <v>0</v>
      </c>
      <c r="DA301" s="10">
        <v>0</v>
      </c>
    </row>
    <row r="302" spans="1:105" s="6" customFormat="1" ht="13" x14ac:dyDescent="0.3">
      <c r="A302" s="27" t="s">
        <v>469</v>
      </c>
      <c r="B302" s="14">
        <v>0</v>
      </c>
      <c r="C302" s="28">
        <v>1</v>
      </c>
      <c r="D302" s="29">
        <v>44523</v>
      </c>
      <c r="E302" s="30" t="s">
        <v>292</v>
      </c>
      <c r="F302" s="56" t="s">
        <v>292</v>
      </c>
      <c r="G302" s="56" t="s">
        <v>292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55">
        <v>0</v>
      </c>
      <c r="Q302" s="7">
        <v>0</v>
      </c>
      <c r="R302" s="7">
        <v>0</v>
      </c>
      <c r="S302" s="7">
        <v>0</v>
      </c>
      <c r="T302" s="10">
        <v>0</v>
      </c>
      <c r="U302" s="31"/>
      <c r="V302" s="10">
        <v>0</v>
      </c>
      <c r="W302" s="31"/>
      <c r="X302" s="10">
        <v>0</v>
      </c>
      <c r="Y302" s="10">
        <v>0</v>
      </c>
      <c r="Z302" s="10">
        <v>0</v>
      </c>
      <c r="AA302" s="10">
        <v>0</v>
      </c>
      <c r="AB302" s="10">
        <v>0</v>
      </c>
      <c r="AC302" s="31"/>
      <c r="AD302" s="7">
        <v>0</v>
      </c>
      <c r="AE302" s="10">
        <v>0</v>
      </c>
      <c r="AF302" s="7">
        <v>0</v>
      </c>
      <c r="AG302" s="7">
        <v>0</v>
      </c>
      <c r="AH302" s="55">
        <v>0</v>
      </c>
      <c r="AI302" s="10">
        <v>0</v>
      </c>
      <c r="AJ302" s="7">
        <v>0</v>
      </c>
      <c r="AK302" s="7">
        <v>0</v>
      </c>
      <c r="AL302" s="10">
        <v>0</v>
      </c>
      <c r="AM302" s="31"/>
      <c r="AN302" s="31"/>
      <c r="AO302" s="7">
        <v>0</v>
      </c>
      <c r="AP302" s="10">
        <v>0</v>
      </c>
      <c r="AQ302" s="10">
        <v>0</v>
      </c>
      <c r="AR302" s="10">
        <v>0</v>
      </c>
      <c r="AS302" s="10">
        <v>0</v>
      </c>
      <c r="AT302" s="10">
        <v>0</v>
      </c>
      <c r="AU302" s="10">
        <v>0</v>
      </c>
      <c r="AV302" s="10">
        <v>0</v>
      </c>
      <c r="AW302" s="30">
        <v>0</v>
      </c>
      <c r="AX302" s="10">
        <v>0</v>
      </c>
      <c r="AY302" s="10">
        <v>0</v>
      </c>
      <c r="BA302" s="7">
        <v>0</v>
      </c>
      <c r="BB302" s="7">
        <v>0</v>
      </c>
      <c r="BC302" s="7">
        <v>0</v>
      </c>
      <c r="BD302" s="10">
        <v>0</v>
      </c>
      <c r="BE302" s="10">
        <v>0</v>
      </c>
      <c r="BF302" s="10">
        <v>0</v>
      </c>
      <c r="BG302" s="10">
        <v>0</v>
      </c>
      <c r="BI302" s="7">
        <v>0</v>
      </c>
      <c r="BJ302" s="7">
        <v>0</v>
      </c>
      <c r="BK302" s="7">
        <v>0</v>
      </c>
      <c r="BL302" s="7">
        <v>0</v>
      </c>
      <c r="BM302" s="7">
        <v>0</v>
      </c>
      <c r="BN302" s="7">
        <v>0</v>
      </c>
      <c r="BO302" s="7">
        <v>0</v>
      </c>
      <c r="BP302" s="7">
        <v>0</v>
      </c>
      <c r="BQ302" s="55">
        <v>0</v>
      </c>
      <c r="BR302" s="7">
        <v>0</v>
      </c>
      <c r="BS302" s="7">
        <v>0</v>
      </c>
      <c r="BT302" s="7">
        <v>0</v>
      </c>
      <c r="BU302" s="7">
        <v>0</v>
      </c>
      <c r="BV302" s="31"/>
      <c r="BW302" s="7">
        <v>0</v>
      </c>
      <c r="BX302" s="31"/>
      <c r="BY302" s="7">
        <v>0</v>
      </c>
      <c r="BZ302" s="10">
        <v>0</v>
      </c>
      <c r="CB302" s="10">
        <v>0</v>
      </c>
      <c r="CC302" s="10">
        <v>0</v>
      </c>
      <c r="CD302" s="10">
        <v>0</v>
      </c>
      <c r="CE302" s="31"/>
      <c r="CF302" s="10">
        <v>0</v>
      </c>
      <c r="CG302" s="10">
        <v>0</v>
      </c>
      <c r="CH302" s="10">
        <v>0</v>
      </c>
      <c r="CI302" s="10">
        <v>0</v>
      </c>
      <c r="CJ302" s="10">
        <v>0</v>
      </c>
      <c r="CK302" s="10">
        <v>0</v>
      </c>
      <c r="CL302" s="10">
        <v>0</v>
      </c>
      <c r="CM302" s="10">
        <v>0</v>
      </c>
      <c r="CN302" s="10">
        <v>0</v>
      </c>
      <c r="CO302" s="31"/>
      <c r="CP302" s="31"/>
      <c r="CQ302" s="10">
        <v>0</v>
      </c>
      <c r="CR302" s="10">
        <v>0</v>
      </c>
      <c r="CS302" s="10">
        <v>0</v>
      </c>
      <c r="CT302" s="10">
        <v>0</v>
      </c>
      <c r="CU302" s="10">
        <v>0</v>
      </c>
      <c r="CV302" s="10">
        <v>0</v>
      </c>
      <c r="CW302" s="10">
        <v>0</v>
      </c>
      <c r="CX302" s="10">
        <v>0</v>
      </c>
      <c r="CY302" s="30">
        <v>0</v>
      </c>
      <c r="CZ302" s="10">
        <v>0</v>
      </c>
      <c r="DA302" s="10">
        <v>0</v>
      </c>
    </row>
    <row r="303" spans="1:105" s="6" customFormat="1" ht="13" x14ac:dyDescent="0.3">
      <c r="A303" s="27" t="s">
        <v>174</v>
      </c>
      <c r="B303" s="14">
        <v>1</v>
      </c>
      <c r="C303" s="28">
        <v>1</v>
      </c>
      <c r="D303" s="29">
        <v>44467</v>
      </c>
      <c r="E303" s="30">
        <v>1</v>
      </c>
      <c r="F303" s="56">
        <v>1</v>
      </c>
      <c r="G303" s="56">
        <v>1</v>
      </c>
      <c r="H303" s="7">
        <v>230620.05999999997</v>
      </c>
      <c r="I303" s="7">
        <v>2488505.5400000005</v>
      </c>
      <c r="J303" s="7">
        <v>105199.81999999999</v>
      </c>
      <c r="K303" s="7">
        <v>95027.36</v>
      </c>
      <c r="L303" s="7">
        <v>3250</v>
      </c>
      <c r="M303" s="7">
        <v>222397.07</v>
      </c>
      <c r="N303" s="7">
        <v>26247.18</v>
      </c>
      <c r="O303" s="7">
        <v>0</v>
      </c>
      <c r="P303" s="55">
        <v>0</v>
      </c>
      <c r="Q303" s="7">
        <v>0</v>
      </c>
      <c r="R303" s="7">
        <v>0</v>
      </c>
      <c r="S303" s="7">
        <v>1717905.22</v>
      </c>
      <c r="T303" s="10">
        <v>4889152.25</v>
      </c>
      <c r="U303" s="31"/>
      <c r="V303" s="10">
        <v>0</v>
      </c>
      <c r="W303" s="31"/>
      <c r="X303" s="10">
        <v>0</v>
      </c>
      <c r="Y303" s="10">
        <v>4889152.25</v>
      </c>
      <c r="Z303" s="10">
        <v>99660</v>
      </c>
      <c r="AA303" s="10">
        <v>0</v>
      </c>
      <c r="AB303" s="10">
        <v>0</v>
      </c>
      <c r="AC303" s="31"/>
      <c r="AD303" s="7">
        <v>0</v>
      </c>
      <c r="AE303" s="10">
        <v>40668</v>
      </c>
      <c r="AF303" s="7">
        <v>459255.19</v>
      </c>
      <c r="AG303" s="7">
        <v>436243.75</v>
      </c>
      <c r="AH303" s="55">
        <v>102459.29</v>
      </c>
      <c r="AI303" s="10">
        <v>0</v>
      </c>
      <c r="AJ303" s="7">
        <v>0</v>
      </c>
      <c r="AK303" s="7">
        <v>341182.66000000003</v>
      </c>
      <c r="AL303" s="10">
        <v>1479468.8900000001</v>
      </c>
      <c r="AM303" s="31"/>
      <c r="AN303" s="31"/>
      <c r="AO303" s="7">
        <v>0</v>
      </c>
      <c r="AP303" s="10">
        <v>0</v>
      </c>
      <c r="AQ303" s="10">
        <v>1479468.8900000001</v>
      </c>
      <c r="AR303" s="10">
        <v>6368621.1400000006</v>
      </c>
      <c r="AS303" s="10">
        <v>2297280</v>
      </c>
      <c r="AT303" s="10">
        <v>0</v>
      </c>
      <c r="AU303" s="10">
        <v>2297280</v>
      </c>
      <c r="AV303" s="10">
        <v>0</v>
      </c>
      <c r="AW303" s="30">
        <v>0</v>
      </c>
      <c r="AX303" s="10">
        <v>0</v>
      </c>
      <c r="AY303" s="10">
        <v>0</v>
      </c>
      <c r="BA303" s="7">
        <v>0</v>
      </c>
      <c r="BB303" s="7">
        <v>2297076</v>
      </c>
      <c r="BC303" s="7">
        <v>6566689.9360236023</v>
      </c>
      <c r="BD303" s="10">
        <v>4269613.9360236023</v>
      </c>
      <c r="BE303" s="10">
        <v>4269613.9360236023</v>
      </c>
      <c r="BF303" s="10">
        <v>0</v>
      </c>
      <c r="BG303" s="10">
        <v>0</v>
      </c>
      <c r="BI303" s="7">
        <v>261895.98</v>
      </c>
      <c r="BJ303" s="7">
        <v>2531045.33</v>
      </c>
      <c r="BK303" s="7">
        <v>94050</v>
      </c>
      <c r="BL303" s="7">
        <v>97346.59</v>
      </c>
      <c r="BM303" s="7">
        <v>53011</v>
      </c>
      <c r="BN303" s="7">
        <v>261403.1</v>
      </c>
      <c r="BO303" s="7">
        <v>0</v>
      </c>
      <c r="BP303" s="7">
        <v>0</v>
      </c>
      <c r="BQ303" s="55">
        <v>0</v>
      </c>
      <c r="BR303" s="7">
        <v>0</v>
      </c>
      <c r="BS303" s="7">
        <v>0</v>
      </c>
      <c r="BT303" s="7">
        <v>2136498</v>
      </c>
      <c r="BU303" s="7">
        <v>5435250</v>
      </c>
      <c r="BV303" s="31"/>
      <c r="BW303" s="7">
        <v>0</v>
      </c>
      <c r="BX303" s="31"/>
      <c r="BY303" s="7">
        <v>0</v>
      </c>
      <c r="BZ303" s="10">
        <v>5435250</v>
      </c>
      <c r="CB303" s="10">
        <v>108920</v>
      </c>
      <c r="CC303" s="10">
        <v>0</v>
      </c>
      <c r="CD303" s="10">
        <v>0</v>
      </c>
      <c r="CE303" s="31"/>
      <c r="CF303" s="10">
        <v>0</v>
      </c>
      <c r="CG303" s="10">
        <v>304574.5</v>
      </c>
      <c r="CH303" s="10">
        <v>473032.8</v>
      </c>
      <c r="CI303" s="10">
        <v>449361.06</v>
      </c>
      <c r="CJ303" s="10">
        <v>105533.02</v>
      </c>
      <c r="CK303" s="10">
        <v>0</v>
      </c>
      <c r="CL303" s="10">
        <v>0</v>
      </c>
      <c r="CM303" s="10">
        <v>326303</v>
      </c>
      <c r="CN303" s="10">
        <v>1767724.3800000001</v>
      </c>
      <c r="CO303" s="31"/>
      <c r="CP303" s="31"/>
      <c r="CQ303" s="10">
        <v>0</v>
      </c>
      <c r="CR303" s="10">
        <v>0</v>
      </c>
      <c r="CS303" s="10">
        <v>1767724.3800000001</v>
      </c>
      <c r="CT303" s="10">
        <v>7202974.3799999999</v>
      </c>
      <c r="CU303" s="10">
        <v>2267562</v>
      </c>
      <c r="CV303" s="10">
        <v>0</v>
      </c>
      <c r="CW303" s="10">
        <v>2267562</v>
      </c>
      <c r="CX303" s="10">
        <v>0</v>
      </c>
      <c r="CY303" s="30">
        <v>0</v>
      </c>
      <c r="CZ303" s="10">
        <v>0</v>
      </c>
      <c r="DA303" s="10">
        <v>0</v>
      </c>
    </row>
    <row r="304" spans="1:105" s="6" customFormat="1" ht="13" x14ac:dyDescent="0.3">
      <c r="A304" s="27" t="s">
        <v>175</v>
      </c>
      <c r="B304" s="14">
        <v>1</v>
      </c>
      <c r="C304" s="28">
        <v>1</v>
      </c>
      <c r="D304" s="29">
        <v>44483</v>
      </c>
      <c r="E304" s="30">
        <v>1</v>
      </c>
      <c r="F304" s="56">
        <v>1</v>
      </c>
      <c r="G304" s="56">
        <v>1</v>
      </c>
      <c r="H304" s="7">
        <v>717177</v>
      </c>
      <c r="I304" s="7">
        <v>14658780</v>
      </c>
      <c r="J304" s="7">
        <v>364674</v>
      </c>
      <c r="K304" s="7">
        <v>0</v>
      </c>
      <c r="L304" s="7">
        <v>397379</v>
      </c>
      <c r="M304" s="7">
        <v>1881495</v>
      </c>
      <c r="N304" s="7">
        <v>11647</v>
      </c>
      <c r="O304" s="7">
        <v>19484</v>
      </c>
      <c r="P304" s="55">
        <v>0</v>
      </c>
      <c r="Q304" s="7">
        <v>0</v>
      </c>
      <c r="R304" s="7">
        <v>0</v>
      </c>
      <c r="S304" s="7">
        <v>1762940</v>
      </c>
      <c r="T304" s="10">
        <v>19813576</v>
      </c>
      <c r="U304" s="31"/>
      <c r="V304" s="10">
        <v>0</v>
      </c>
      <c r="W304" s="31"/>
      <c r="X304" s="10">
        <v>0</v>
      </c>
      <c r="Y304" s="10">
        <v>19813576</v>
      </c>
      <c r="Z304" s="10">
        <v>152360</v>
      </c>
      <c r="AA304" s="10">
        <v>0</v>
      </c>
      <c r="AB304" s="10">
        <v>0</v>
      </c>
      <c r="AC304" s="31"/>
      <c r="AD304" s="7">
        <v>0</v>
      </c>
      <c r="AE304" s="10">
        <v>30000</v>
      </c>
      <c r="AF304" s="7">
        <v>674444</v>
      </c>
      <c r="AG304" s="7">
        <v>2739033</v>
      </c>
      <c r="AH304" s="55">
        <v>200967</v>
      </c>
      <c r="AI304" s="10">
        <v>0</v>
      </c>
      <c r="AJ304" s="7">
        <v>0</v>
      </c>
      <c r="AK304" s="7">
        <v>1420290</v>
      </c>
      <c r="AL304" s="10">
        <v>5217094</v>
      </c>
      <c r="AM304" s="31"/>
      <c r="AN304" s="31"/>
      <c r="AO304" s="7">
        <v>179866</v>
      </c>
      <c r="AP304" s="10">
        <v>179866</v>
      </c>
      <c r="AQ304" s="10">
        <v>5037228</v>
      </c>
      <c r="AR304" s="10">
        <v>24850804</v>
      </c>
      <c r="AS304" s="10">
        <v>20059460</v>
      </c>
      <c r="AT304" s="10">
        <v>0</v>
      </c>
      <c r="AU304" s="10">
        <v>20059460</v>
      </c>
      <c r="AV304" s="10">
        <v>0</v>
      </c>
      <c r="AW304" s="30">
        <v>0</v>
      </c>
      <c r="AX304" s="10">
        <v>0</v>
      </c>
      <c r="AY304" s="10">
        <v>0</v>
      </c>
      <c r="BA304" s="7">
        <v>0</v>
      </c>
      <c r="BB304" s="7">
        <v>19444458</v>
      </c>
      <c r="BC304" s="7">
        <v>24241036.658676751</v>
      </c>
      <c r="BD304" s="10">
        <v>4796578.658676751</v>
      </c>
      <c r="BE304" s="10">
        <v>4796578.658676751</v>
      </c>
      <c r="BF304" s="10">
        <v>0</v>
      </c>
      <c r="BG304" s="10">
        <v>0</v>
      </c>
      <c r="BI304" s="7">
        <v>808655</v>
      </c>
      <c r="BJ304" s="7">
        <v>14746779</v>
      </c>
      <c r="BK304" s="7">
        <v>402638</v>
      </c>
      <c r="BL304" s="7">
        <v>0</v>
      </c>
      <c r="BM304" s="7">
        <v>432260</v>
      </c>
      <c r="BN304" s="7">
        <v>1788464</v>
      </c>
      <c r="BO304" s="7">
        <v>15000</v>
      </c>
      <c r="BP304" s="7">
        <v>18000</v>
      </c>
      <c r="BQ304" s="55">
        <v>0</v>
      </c>
      <c r="BR304" s="7">
        <v>0</v>
      </c>
      <c r="BS304" s="7">
        <v>0</v>
      </c>
      <c r="BT304" s="7">
        <v>1833021</v>
      </c>
      <c r="BU304" s="7">
        <v>20044817</v>
      </c>
      <c r="BV304" s="31"/>
      <c r="BW304" s="7">
        <v>0</v>
      </c>
      <c r="BX304" s="31"/>
      <c r="BY304" s="7">
        <v>0</v>
      </c>
      <c r="BZ304" s="10">
        <v>20044817</v>
      </c>
      <c r="CB304" s="10">
        <v>180207</v>
      </c>
      <c r="CC304" s="10">
        <v>0</v>
      </c>
      <c r="CD304" s="10">
        <v>0</v>
      </c>
      <c r="CE304" s="31"/>
      <c r="CF304" s="10">
        <v>0</v>
      </c>
      <c r="CG304" s="10">
        <v>30000</v>
      </c>
      <c r="CH304" s="10">
        <v>771403</v>
      </c>
      <c r="CI304" s="10">
        <v>2980398</v>
      </c>
      <c r="CJ304" s="10">
        <v>260226.5</v>
      </c>
      <c r="CK304" s="10">
        <v>0</v>
      </c>
      <c r="CL304" s="10">
        <v>0</v>
      </c>
      <c r="CM304" s="10">
        <v>1478365</v>
      </c>
      <c r="CN304" s="10">
        <v>5700599.5</v>
      </c>
      <c r="CO304" s="31"/>
      <c r="CP304" s="31"/>
      <c r="CQ304" s="10">
        <v>136753.59999999998</v>
      </c>
      <c r="CR304" s="10">
        <v>136753.59999999998</v>
      </c>
      <c r="CS304" s="10">
        <v>5563845.9000000004</v>
      </c>
      <c r="CT304" s="10">
        <v>25608662.899999999</v>
      </c>
      <c r="CU304" s="10">
        <v>20171110</v>
      </c>
      <c r="CV304" s="10">
        <v>0</v>
      </c>
      <c r="CW304" s="10">
        <v>20171110</v>
      </c>
      <c r="CX304" s="10">
        <v>0</v>
      </c>
      <c r="CY304" s="30">
        <v>0</v>
      </c>
      <c r="CZ304" s="10">
        <v>0</v>
      </c>
      <c r="DA304" s="10">
        <v>0</v>
      </c>
    </row>
    <row r="305" spans="1:105" s="6" customFormat="1" ht="13" x14ac:dyDescent="0.3">
      <c r="A305" s="27" t="s">
        <v>470</v>
      </c>
      <c r="B305" s="14">
        <v>0</v>
      </c>
      <c r="C305" s="28">
        <v>1</v>
      </c>
      <c r="D305" s="29">
        <v>44595</v>
      </c>
      <c r="E305" s="30" t="s">
        <v>292</v>
      </c>
      <c r="F305" s="56" t="s">
        <v>292</v>
      </c>
      <c r="G305" s="56" t="s">
        <v>292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55">
        <v>0</v>
      </c>
      <c r="Q305" s="7">
        <v>0</v>
      </c>
      <c r="R305" s="7">
        <v>0</v>
      </c>
      <c r="S305" s="7">
        <v>0</v>
      </c>
      <c r="T305" s="10">
        <v>0</v>
      </c>
      <c r="U305" s="31"/>
      <c r="V305" s="10">
        <v>0</v>
      </c>
      <c r="W305" s="31"/>
      <c r="X305" s="10">
        <v>0</v>
      </c>
      <c r="Y305" s="10">
        <v>0</v>
      </c>
      <c r="Z305" s="10">
        <v>0</v>
      </c>
      <c r="AA305" s="10">
        <v>0</v>
      </c>
      <c r="AB305" s="10">
        <v>0</v>
      </c>
      <c r="AC305" s="31"/>
      <c r="AD305" s="7">
        <v>0</v>
      </c>
      <c r="AE305" s="10">
        <v>0</v>
      </c>
      <c r="AF305" s="7">
        <v>0</v>
      </c>
      <c r="AG305" s="7">
        <v>0</v>
      </c>
      <c r="AH305" s="55">
        <v>0</v>
      </c>
      <c r="AI305" s="10">
        <v>0</v>
      </c>
      <c r="AJ305" s="7">
        <v>0</v>
      </c>
      <c r="AK305" s="7">
        <v>194369</v>
      </c>
      <c r="AL305" s="10">
        <v>194369</v>
      </c>
      <c r="AM305" s="31"/>
      <c r="AN305" s="31"/>
      <c r="AO305" s="7">
        <v>0</v>
      </c>
      <c r="AP305" s="10">
        <v>0</v>
      </c>
      <c r="AQ305" s="10">
        <v>194369</v>
      </c>
      <c r="AR305" s="10">
        <v>194369</v>
      </c>
      <c r="AS305" s="10">
        <v>321153</v>
      </c>
      <c r="AT305" s="10">
        <v>14793.050000000001</v>
      </c>
      <c r="AU305" s="10">
        <v>335946.05</v>
      </c>
      <c r="AV305" s="10">
        <v>-141577.04999999999</v>
      </c>
      <c r="AW305" s="30">
        <v>-0.44083988005716895</v>
      </c>
      <c r="AX305" s="10">
        <v>16057.650000000001</v>
      </c>
      <c r="AY305" s="10">
        <v>-125519.4</v>
      </c>
      <c r="BA305" s="7">
        <v>0</v>
      </c>
      <c r="BB305" s="7">
        <v>308452.09999999998</v>
      </c>
      <c r="BC305" s="7">
        <v>0</v>
      </c>
      <c r="BD305" s="10">
        <v>-308452.09999999998</v>
      </c>
      <c r="BE305" s="10">
        <v>-308452.09999999998</v>
      </c>
      <c r="BF305" s="10">
        <v>0</v>
      </c>
      <c r="BG305" s="10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55">
        <v>0</v>
      </c>
      <c r="BR305" s="7">
        <v>0</v>
      </c>
      <c r="BS305" s="7">
        <v>0</v>
      </c>
      <c r="BT305" s="7">
        <v>0</v>
      </c>
      <c r="BU305" s="7">
        <v>0</v>
      </c>
      <c r="BV305" s="31"/>
      <c r="BW305" s="7">
        <v>0</v>
      </c>
      <c r="BX305" s="31"/>
      <c r="BY305" s="7">
        <v>0</v>
      </c>
      <c r="BZ305" s="10">
        <v>0</v>
      </c>
      <c r="CB305" s="10">
        <v>0</v>
      </c>
      <c r="CC305" s="10">
        <v>0</v>
      </c>
      <c r="CD305" s="10">
        <v>0</v>
      </c>
      <c r="CE305" s="31"/>
      <c r="CF305" s="10">
        <v>0</v>
      </c>
      <c r="CG305" s="10">
        <v>0</v>
      </c>
      <c r="CH305" s="10">
        <v>0</v>
      </c>
      <c r="CI305" s="10">
        <v>0</v>
      </c>
      <c r="CJ305" s="10">
        <v>0</v>
      </c>
      <c r="CK305" s="10">
        <v>0</v>
      </c>
      <c r="CL305" s="10">
        <v>0</v>
      </c>
      <c r="CM305" s="10">
        <v>59677</v>
      </c>
      <c r="CN305" s="10">
        <v>59677</v>
      </c>
      <c r="CO305" s="31"/>
      <c r="CP305" s="31"/>
      <c r="CQ305" s="10">
        <v>0</v>
      </c>
      <c r="CR305" s="10">
        <v>0</v>
      </c>
      <c r="CS305" s="10">
        <v>59677</v>
      </c>
      <c r="CT305" s="10">
        <v>59677</v>
      </c>
      <c r="CU305" s="10">
        <v>308865</v>
      </c>
      <c r="CV305" s="10">
        <v>16057.650000000001</v>
      </c>
      <c r="CW305" s="10">
        <v>324922.65000000002</v>
      </c>
      <c r="CX305" s="10">
        <v>-265245.65000000002</v>
      </c>
      <c r="CY305" s="30">
        <v>-0.85877535492852874</v>
      </c>
      <c r="CZ305" s="10">
        <v>15443.25</v>
      </c>
      <c r="DA305" s="10">
        <v>-249802.40000000002</v>
      </c>
    </row>
    <row r="306" spans="1:105" s="6" customFormat="1" ht="13" x14ac:dyDescent="0.3">
      <c r="A306" s="27" t="s">
        <v>471</v>
      </c>
      <c r="B306" s="14">
        <v>0</v>
      </c>
      <c r="C306" s="28">
        <v>1</v>
      </c>
      <c r="D306" s="29">
        <v>44571</v>
      </c>
      <c r="E306" s="30" t="s">
        <v>292</v>
      </c>
      <c r="F306" s="56" t="s">
        <v>292</v>
      </c>
      <c r="G306" s="56" t="s">
        <v>292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55">
        <v>0</v>
      </c>
      <c r="Q306" s="7">
        <v>0</v>
      </c>
      <c r="R306" s="7">
        <v>0</v>
      </c>
      <c r="S306" s="7">
        <v>0</v>
      </c>
      <c r="T306" s="10">
        <v>0</v>
      </c>
      <c r="U306" s="31"/>
      <c r="V306" s="10">
        <v>0</v>
      </c>
      <c r="W306" s="31"/>
      <c r="X306" s="10">
        <v>0</v>
      </c>
      <c r="Y306" s="10">
        <v>0</v>
      </c>
      <c r="Z306" s="10">
        <v>0</v>
      </c>
      <c r="AA306" s="10">
        <v>0</v>
      </c>
      <c r="AB306" s="10">
        <v>0</v>
      </c>
      <c r="AC306" s="31"/>
      <c r="AD306" s="7">
        <v>0</v>
      </c>
      <c r="AE306" s="10">
        <v>0</v>
      </c>
      <c r="AF306" s="7">
        <v>0</v>
      </c>
      <c r="AG306" s="7">
        <v>0</v>
      </c>
      <c r="AH306" s="55">
        <v>0</v>
      </c>
      <c r="AI306" s="10">
        <v>0</v>
      </c>
      <c r="AJ306" s="7">
        <v>0</v>
      </c>
      <c r="AK306" s="7">
        <v>0</v>
      </c>
      <c r="AL306" s="10">
        <v>0</v>
      </c>
      <c r="AM306" s="31"/>
      <c r="AN306" s="31"/>
      <c r="AO306" s="7">
        <v>0</v>
      </c>
      <c r="AP306" s="10">
        <v>0</v>
      </c>
      <c r="AQ306" s="10">
        <v>0</v>
      </c>
      <c r="AR306" s="10">
        <v>0</v>
      </c>
      <c r="AS306" s="10">
        <v>103456</v>
      </c>
      <c r="AT306" s="10">
        <v>6475.1</v>
      </c>
      <c r="AU306" s="10">
        <v>109931.1</v>
      </c>
      <c r="AV306" s="10">
        <v>-109931.1</v>
      </c>
      <c r="AW306" s="30">
        <v>-1.0625879600989794</v>
      </c>
      <c r="AX306" s="10">
        <v>5172.8</v>
      </c>
      <c r="AY306" s="10">
        <v>-104758.3</v>
      </c>
      <c r="BA306" s="7">
        <v>0</v>
      </c>
      <c r="BB306" s="7">
        <v>135036.85</v>
      </c>
      <c r="BC306" s="7">
        <v>0</v>
      </c>
      <c r="BD306" s="10">
        <v>-135036.85</v>
      </c>
      <c r="BE306" s="10">
        <v>-135036.85</v>
      </c>
      <c r="BF306" s="10">
        <v>0</v>
      </c>
      <c r="BG306" s="10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55">
        <v>0</v>
      </c>
      <c r="BR306" s="7">
        <v>0</v>
      </c>
      <c r="BS306" s="7">
        <v>0</v>
      </c>
      <c r="BT306" s="7">
        <v>0</v>
      </c>
      <c r="BU306" s="7">
        <v>0</v>
      </c>
      <c r="BV306" s="31"/>
      <c r="BW306" s="7">
        <v>0</v>
      </c>
      <c r="BX306" s="31"/>
      <c r="BY306" s="7">
        <v>0</v>
      </c>
      <c r="BZ306" s="10">
        <v>0</v>
      </c>
      <c r="CB306" s="10">
        <v>0</v>
      </c>
      <c r="CC306" s="10">
        <v>0</v>
      </c>
      <c r="CD306" s="10">
        <v>0</v>
      </c>
      <c r="CE306" s="31"/>
      <c r="CF306" s="10">
        <v>0</v>
      </c>
      <c r="CG306" s="10">
        <v>0</v>
      </c>
      <c r="CH306" s="10">
        <v>0</v>
      </c>
      <c r="CI306" s="10">
        <v>0</v>
      </c>
      <c r="CJ306" s="10">
        <v>0</v>
      </c>
      <c r="CK306" s="10">
        <v>0</v>
      </c>
      <c r="CL306" s="10">
        <v>0</v>
      </c>
      <c r="CM306" s="10">
        <v>0</v>
      </c>
      <c r="CN306" s="10">
        <v>0</v>
      </c>
      <c r="CO306" s="31"/>
      <c r="CP306" s="31"/>
      <c r="CQ306" s="10">
        <v>0</v>
      </c>
      <c r="CR306" s="10">
        <v>0</v>
      </c>
      <c r="CS306" s="10">
        <v>0</v>
      </c>
      <c r="CT306" s="10">
        <v>0</v>
      </c>
      <c r="CU306" s="10">
        <v>108147</v>
      </c>
      <c r="CV306" s="10">
        <v>5172.8</v>
      </c>
      <c r="CW306" s="10">
        <v>113319.8</v>
      </c>
      <c r="CX306" s="10">
        <v>-113319.8</v>
      </c>
      <c r="CY306" s="30">
        <v>-1.0478311927284161</v>
      </c>
      <c r="CZ306" s="10">
        <v>5407.35</v>
      </c>
      <c r="DA306" s="10">
        <v>-107912.45</v>
      </c>
    </row>
    <row r="307" spans="1:105" s="6" customFormat="1" ht="13" x14ac:dyDescent="0.3">
      <c r="A307" s="27" t="s">
        <v>176</v>
      </c>
      <c r="B307" s="14">
        <v>1</v>
      </c>
      <c r="C307" s="28">
        <v>1</v>
      </c>
      <c r="D307" s="29">
        <v>44467</v>
      </c>
      <c r="E307" s="30">
        <v>1</v>
      </c>
      <c r="F307" s="56">
        <v>1</v>
      </c>
      <c r="G307" s="56">
        <v>1</v>
      </c>
      <c r="H307" s="7">
        <v>1238940</v>
      </c>
      <c r="I307" s="7">
        <v>15055622.509999998</v>
      </c>
      <c r="J307" s="7">
        <v>233667.68</v>
      </c>
      <c r="K307" s="7">
        <v>0</v>
      </c>
      <c r="L307" s="7">
        <v>291215.89</v>
      </c>
      <c r="M307" s="7">
        <v>2129240.1</v>
      </c>
      <c r="N307" s="7">
        <v>0</v>
      </c>
      <c r="O307" s="7">
        <v>5550</v>
      </c>
      <c r="P307" s="55">
        <v>0</v>
      </c>
      <c r="Q307" s="7">
        <v>37200</v>
      </c>
      <c r="R307" s="7">
        <v>0</v>
      </c>
      <c r="S307" s="7">
        <v>1182030.46</v>
      </c>
      <c r="T307" s="10">
        <v>20173466.640000001</v>
      </c>
      <c r="U307" s="31"/>
      <c r="V307" s="10">
        <v>0</v>
      </c>
      <c r="W307" s="31"/>
      <c r="X307" s="10">
        <v>0</v>
      </c>
      <c r="Y307" s="10">
        <v>20173466.640000001</v>
      </c>
      <c r="Z307" s="10">
        <v>166478</v>
      </c>
      <c r="AA307" s="10">
        <v>0</v>
      </c>
      <c r="AB307" s="10">
        <v>0</v>
      </c>
      <c r="AC307" s="31"/>
      <c r="AD307" s="7">
        <v>0</v>
      </c>
      <c r="AE307" s="10">
        <v>167101</v>
      </c>
      <c r="AF307" s="7">
        <v>746124</v>
      </c>
      <c r="AG307" s="7">
        <v>3003056</v>
      </c>
      <c r="AH307" s="55">
        <v>1336079</v>
      </c>
      <c r="AI307" s="10">
        <v>0</v>
      </c>
      <c r="AJ307" s="7">
        <v>0</v>
      </c>
      <c r="AK307" s="7">
        <v>1088323.56</v>
      </c>
      <c r="AL307" s="10">
        <v>6507161.5600000005</v>
      </c>
      <c r="AM307" s="31"/>
      <c r="AN307" s="31"/>
      <c r="AO307" s="7">
        <v>0</v>
      </c>
      <c r="AP307" s="10">
        <v>0</v>
      </c>
      <c r="AQ307" s="10">
        <v>6507161.5600000005</v>
      </c>
      <c r="AR307" s="10">
        <v>26680628.200000003</v>
      </c>
      <c r="AS307" s="10">
        <v>21883768</v>
      </c>
      <c r="AT307" s="10">
        <v>0</v>
      </c>
      <c r="AU307" s="10">
        <v>21883768</v>
      </c>
      <c r="AV307" s="10">
        <v>0</v>
      </c>
      <c r="AW307" s="30">
        <v>0</v>
      </c>
      <c r="AX307" s="10">
        <v>0</v>
      </c>
      <c r="AY307" s="10">
        <v>0</v>
      </c>
      <c r="BA307" s="7">
        <v>0</v>
      </c>
      <c r="BB307" s="7">
        <v>21195477</v>
      </c>
      <c r="BC307" s="7">
        <v>27215677.935910765</v>
      </c>
      <c r="BD307" s="10">
        <v>6020200.9359107651</v>
      </c>
      <c r="BE307" s="10">
        <v>6020200.9359107651</v>
      </c>
      <c r="BF307" s="10">
        <v>0</v>
      </c>
      <c r="BG307" s="10">
        <v>0</v>
      </c>
      <c r="BI307" s="7">
        <v>1066263</v>
      </c>
      <c r="BJ307" s="7">
        <v>15955788</v>
      </c>
      <c r="BK307" s="7">
        <v>229910</v>
      </c>
      <c r="BL307" s="7">
        <v>0</v>
      </c>
      <c r="BM307" s="7">
        <v>339283</v>
      </c>
      <c r="BN307" s="7">
        <v>2428329</v>
      </c>
      <c r="BO307" s="7">
        <v>0</v>
      </c>
      <c r="BP307" s="7">
        <v>5860</v>
      </c>
      <c r="BQ307" s="55">
        <v>0</v>
      </c>
      <c r="BR307" s="7">
        <v>38130</v>
      </c>
      <c r="BS307" s="7">
        <v>0</v>
      </c>
      <c r="BT307" s="7">
        <v>1375361</v>
      </c>
      <c r="BU307" s="7">
        <v>21438924</v>
      </c>
      <c r="BV307" s="31"/>
      <c r="BW307" s="7">
        <v>0</v>
      </c>
      <c r="BX307" s="31"/>
      <c r="BY307" s="7">
        <v>0</v>
      </c>
      <c r="BZ307" s="10">
        <v>21438924</v>
      </c>
      <c r="CB307" s="10">
        <v>174802</v>
      </c>
      <c r="CC307" s="10">
        <v>0</v>
      </c>
      <c r="CD307" s="10">
        <v>0</v>
      </c>
      <c r="CE307" s="31"/>
      <c r="CF307" s="10">
        <v>0</v>
      </c>
      <c r="CG307" s="10">
        <v>175456</v>
      </c>
      <c r="CH307" s="10">
        <v>691753</v>
      </c>
      <c r="CI307" s="10">
        <v>3242028</v>
      </c>
      <c r="CJ307" s="10">
        <v>1087771</v>
      </c>
      <c r="CK307" s="10">
        <v>0</v>
      </c>
      <c r="CL307" s="10">
        <v>0</v>
      </c>
      <c r="CM307" s="10">
        <v>862004</v>
      </c>
      <c r="CN307" s="10">
        <v>6233814</v>
      </c>
      <c r="CO307" s="31"/>
      <c r="CP307" s="31"/>
      <c r="CQ307" s="10">
        <v>0</v>
      </c>
      <c r="CR307" s="10">
        <v>0</v>
      </c>
      <c r="CS307" s="10">
        <v>6233814</v>
      </c>
      <c r="CT307" s="10">
        <v>27672738</v>
      </c>
      <c r="CU307" s="10">
        <v>22416564</v>
      </c>
      <c r="CV307" s="10">
        <v>0</v>
      </c>
      <c r="CW307" s="10">
        <v>22416564</v>
      </c>
      <c r="CX307" s="10">
        <v>0</v>
      </c>
      <c r="CY307" s="30">
        <v>0</v>
      </c>
      <c r="CZ307" s="10">
        <v>0</v>
      </c>
      <c r="DA307" s="10">
        <v>0</v>
      </c>
    </row>
    <row r="308" spans="1:105" s="6" customFormat="1" ht="13" x14ac:dyDescent="0.3">
      <c r="A308" s="27" t="s">
        <v>177</v>
      </c>
      <c r="B308" s="14">
        <v>1</v>
      </c>
      <c r="C308" s="28">
        <v>1</v>
      </c>
      <c r="D308" s="29">
        <v>44483</v>
      </c>
      <c r="E308" s="30">
        <v>1</v>
      </c>
      <c r="F308" s="56">
        <v>1</v>
      </c>
      <c r="G308" s="56">
        <v>1</v>
      </c>
      <c r="H308" s="7">
        <v>1206116</v>
      </c>
      <c r="I308" s="7">
        <v>32317817.780000001</v>
      </c>
      <c r="J308" s="7">
        <v>678899</v>
      </c>
      <c r="K308" s="7">
        <v>10976</v>
      </c>
      <c r="L308" s="7">
        <v>777505</v>
      </c>
      <c r="M308" s="7">
        <v>4270934</v>
      </c>
      <c r="N308" s="7">
        <v>24487</v>
      </c>
      <c r="O308" s="7">
        <v>0</v>
      </c>
      <c r="P308" s="55">
        <v>0</v>
      </c>
      <c r="Q308" s="7">
        <v>0</v>
      </c>
      <c r="R308" s="7">
        <v>0</v>
      </c>
      <c r="S308" s="7">
        <v>2822082</v>
      </c>
      <c r="T308" s="10">
        <v>42108816.780000001</v>
      </c>
      <c r="U308" s="31"/>
      <c r="V308" s="10">
        <v>0</v>
      </c>
      <c r="W308" s="31"/>
      <c r="X308" s="10">
        <v>0</v>
      </c>
      <c r="Y308" s="10">
        <v>42108816.780000001</v>
      </c>
      <c r="Z308" s="10">
        <v>434457</v>
      </c>
      <c r="AA308" s="10">
        <v>0</v>
      </c>
      <c r="AB308" s="10">
        <v>0</v>
      </c>
      <c r="AC308" s="31"/>
      <c r="AD308" s="7">
        <v>0</v>
      </c>
      <c r="AE308" s="10">
        <v>1103991</v>
      </c>
      <c r="AF308" s="7">
        <v>1699818</v>
      </c>
      <c r="AG308" s="7">
        <v>5559013</v>
      </c>
      <c r="AH308" s="55">
        <v>3340345</v>
      </c>
      <c r="AI308" s="10">
        <v>0</v>
      </c>
      <c r="AJ308" s="7">
        <v>0</v>
      </c>
      <c r="AK308" s="7">
        <v>1009617</v>
      </c>
      <c r="AL308" s="10">
        <v>13147241</v>
      </c>
      <c r="AM308" s="31"/>
      <c r="AN308" s="31"/>
      <c r="AO308" s="7">
        <v>76370.553438495132</v>
      </c>
      <c r="AP308" s="10">
        <v>76370.553438495132</v>
      </c>
      <c r="AQ308" s="10">
        <v>13070870.446561504</v>
      </c>
      <c r="AR308" s="10">
        <v>55179687.226561502</v>
      </c>
      <c r="AS308" s="10">
        <v>38545138</v>
      </c>
      <c r="AT308" s="10">
        <v>0</v>
      </c>
      <c r="AU308" s="10">
        <v>38545138</v>
      </c>
      <c r="AV308" s="10">
        <v>0</v>
      </c>
      <c r="AW308" s="30">
        <v>0</v>
      </c>
      <c r="AX308" s="10">
        <v>0</v>
      </c>
      <c r="AY308" s="10">
        <v>0</v>
      </c>
      <c r="BA308" s="7">
        <v>12215</v>
      </c>
      <c r="BB308" s="7">
        <v>37891472</v>
      </c>
      <c r="BC308" s="7">
        <v>53638448.481240064</v>
      </c>
      <c r="BD308" s="10">
        <v>15746976.481240064</v>
      </c>
      <c r="BE308" s="10">
        <v>15734761.481240064</v>
      </c>
      <c r="BF308" s="10">
        <v>0</v>
      </c>
      <c r="BG308" s="10">
        <v>0</v>
      </c>
      <c r="BI308" s="7">
        <v>1307925</v>
      </c>
      <c r="BJ308" s="7">
        <v>34603459</v>
      </c>
      <c r="BK308" s="7">
        <v>682964</v>
      </c>
      <c r="BL308" s="7">
        <v>30642</v>
      </c>
      <c r="BM308" s="7">
        <v>710193</v>
      </c>
      <c r="BN308" s="7">
        <v>4103182</v>
      </c>
      <c r="BO308" s="7">
        <v>10000</v>
      </c>
      <c r="BP308" s="7">
        <v>0</v>
      </c>
      <c r="BQ308" s="55">
        <v>0</v>
      </c>
      <c r="BR308" s="7">
        <v>0</v>
      </c>
      <c r="BS308" s="7">
        <v>0</v>
      </c>
      <c r="BT308" s="7">
        <v>2295212</v>
      </c>
      <c r="BU308" s="7">
        <v>43743577</v>
      </c>
      <c r="BV308" s="31"/>
      <c r="BW308" s="7">
        <v>0</v>
      </c>
      <c r="BX308" s="31"/>
      <c r="BY308" s="7">
        <v>0</v>
      </c>
      <c r="BZ308" s="10">
        <v>43743577</v>
      </c>
      <c r="CB308" s="10">
        <v>439325</v>
      </c>
      <c r="CC308" s="10">
        <v>0</v>
      </c>
      <c r="CD308" s="10">
        <v>0</v>
      </c>
      <c r="CE308" s="31"/>
      <c r="CF308" s="10">
        <v>0</v>
      </c>
      <c r="CG308" s="10">
        <v>1373835</v>
      </c>
      <c r="CH308" s="10">
        <v>1755160</v>
      </c>
      <c r="CI308" s="10">
        <v>5876915</v>
      </c>
      <c r="CJ308" s="10">
        <v>3590695</v>
      </c>
      <c r="CK308" s="10">
        <v>0</v>
      </c>
      <c r="CL308" s="10">
        <v>0</v>
      </c>
      <c r="CM308" s="10">
        <v>1219651</v>
      </c>
      <c r="CN308" s="10">
        <v>14255581</v>
      </c>
      <c r="CO308" s="31"/>
      <c r="CP308" s="31"/>
      <c r="CQ308" s="10">
        <v>246955.68975118324</v>
      </c>
      <c r="CR308" s="10">
        <v>246955.68975118324</v>
      </c>
      <c r="CS308" s="10">
        <v>14008625.310248816</v>
      </c>
      <c r="CT308" s="10">
        <v>57752202.310248815</v>
      </c>
      <c r="CU308" s="10">
        <v>38723961</v>
      </c>
      <c r="CV308" s="10">
        <v>0</v>
      </c>
      <c r="CW308" s="10">
        <v>38723961</v>
      </c>
      <c r="CX308" s="10">
        <v>0</v>
      </c>
      <c r="CY308" s="30">
        <v>0</v>
      </c>
      <c r="CZ308" s="10">
        <v>0</v>
      </c>
      <c r="DA308" s="10">
        <v>0</v>
      </c>
    </row>
    <row r="309" spans="1:105" s="6" customFormat="1" ht="13" x14ac:dyDescent="0.3">
      <c r="A309" s="27" t="s">
        <v>178</v>
      </c>
      <c r="B309" s="14">
        <v>1</v>
      </c>
      <c r="C309" s="28">
        <v>1</v>
      </c>
      <c r="D309" s="29">
        <v>44462</v>
      </c>
      <c r="E309" s="30">
        <v>1</v>
      </c>
      <c r="F309" s="56">
        <v>1</v>
      </c>
      <c r="G309" s="56">
        <v>1</v>
      </c>
      <c r="H309" s="7">
        <v>41489</v>
      </c>
      <c r="I309" s="7">
        <v>1113390</v>
      </c>
      <c r="J309" s="7">
        <v>67789</v>
      </c>
      <c r="K309" s="7">
        <v>0</v>
      </c>
      <c r="L309" s="7">
        <v>0</v>
      </c>
      <c r="M309" s="7">
        <v>166078</v>
      </c>
      <c r="N309" s="7">
        <v>0</v>
      </c>
      <c r="O309" s="7">
        <v>0</v>
      </c>
      <c r="P309" s="55">
        <v>0</v>
      </c>
      <c r="Q309" s="7">
        <v>0</v>
      </c>
      <c r="R309" s="7">
        <v>0</v>
      </c>
      <c r="S309" s="7">
        <v>208128</v>
      </c>
      <c r="T309" s="10">
        <v>1596874</v>
      </c>
      <c r="U309" s="31"/>
      <c r="V309" s="10">
        <v>0</v>
      </c>
      <c r="W309" s="31"/>
      <c r="X309" s="10">
        <v>0</v>
      </c>
      <c r="Y309" s="10">
        <v>1596874</v>
      </c>
      <c r="Z309" s="10">
        <v>38019</v>
      </c>
      <c r="AA309" s="10">
        <v>0</v>
      </c>
      <c r="AB309" s="10">
        <v>0</v>
      </c>
      <c r="AC309" s="31"/>
      <c r="AD309" s="7">
        <v>0</v>
      </c>
      <c r="AE309" s="10">
        <v>0</v>
      </c>
      <c r="AF309" s="7">
        <v>139452</v>
      </c>
      <c r="AG309" s="7">
        <v>291987</v>
      </c>
      <c r="AH309" s="55">
        <v>25972.83</v>
      </c>
      <c r="AI309" s="10">
        <v>0</v>
      </c>
      <c r="AJ309" s="7">
        <v>0</v>
      </c>
      <c r="AK309" s="7">
        <v>165932</v>
      </c>
      <c r="AL309" s="10">
        <v>661362.83000000007</v>
      </c>
      <c r="AM309" s="31"/>
      <c r="AN309" s="31"/>
      <c r="AO309" s="7">
        <v>28023.106369387497</v>
      </c>
      <c r="AP309" s="10">
        <v>28023.106369387497</v>
      </c>
      <c r="AQ309" s="10">
        <v>633339.7236306126</v>
      </c>
      <c r="AR309" s="10">
        <v>2230213.7236306127</v>
      </c>
      <c r="AS309" s="10">
        <v>1614024</v>
      </c>
      <c r="AT309" s="10">
        <v>0</v>
      </c>
      <c r="AU309" s="10">
        <v>1614024</v>
      </c>
      <c r="AV309" s="10">
        <v>0</v>
      </c>
      <c r="AW309" s="30">
        <v>0</v>
      </c>
      <c r="AX309" s="10">
        <v>0</v>
      </c>
      <c r="AY309" s="10">
        <v>0</v>
      </c>
      <c r="BA309" s="7">
        <v>0</v>
      </c>
      <c r="BB309" s="7">
        <v>1593448</v>
      </c>
      <c r="BC309" s="7">
        <v>2179762.8435879303</v>
      </c>
      <c r="BD309" s="10">
        <v>586314.84358793031</v>
      </c>
      <c r="BE309" s="10">
        <v>586314.84358793031</v>
      </c>
      <c r="BF309" s="10">
        <v>0</v>
      </c>
      <c r="BG309" s="10">
        <v>0</v>
      </c>
      <c r="BI309" s="7">
        <v>61003</v>
      </c>
      <c r="BJ309" s="7">
        <v>1163786</v>
      </c>
      <c r="BK309" s="7">
        <v>71676</v>
      </c>
      <c r="BL309" s="7">
        <v>0</v>
      </c>
      <c r="BM309" s="7">
        <v>0</v>
      </c>
      <c r="BN309" s="7">
        <v>125414</v>
      </c>
      <c r="BO309" s="7">
        <v>0</v>
      </c>
      <c r="BP309" s="7">
        <v>0</v>
      </c>
      <c r="BQ309" s="55">
        <v>0</v>
      </c>
      <c r="BR309" s="7">
        <v>0</v>
      </c>
      <c r="BS309" s="7">
        <v>0</v>
      </c>
      <c r="BT309" s="7">
        <v>203900</v>
      </c>
      <c r="BU309" s="7">
        <v>1625779</v>
      </c>
      <c r="BV309" s="31"/>
      <c r="BW309" s="7">
        <v>0</v>
      </c>
      <c r="BX309" s="31"/>
      <c r="BY309" s="7">
        <v>0</v>
      </c>
      <c r="BZ309" s="10">
        <v>1625779</v>
      </c>
      <c r="CB309" s="10">
        <v>39380</v>
      </c>
      <c r="CC309" s="10">
        <v>0</v>
      </c>
      <c r="CD309" s="10">
        <v>0</v>
      </c>
      <c r="CE309" s="31"/>
      <c r="CF309" s="10">
        <v>0</v>
      </c>
      <c r="CG309" s="10">
        <v>0</v>
      </c>
      <c r="CH309" s="10">
        <v>135925</v>
      </c>
      <c r="CI309" s="10">
        <v>208515</v>
      </c>
      <c r="CJ309" s="10">
        <v>25031.5</v>
      </c>
      <c r="CK309" s="10">
        <v>0</v>
      </c>
      <c r="CL309" s="10">
        <v>0</v>
      </c>
      <c r="CM309" s="10">
        <v>193249</v>
      </c>
      <c r="CN309" s="10">
        <v>602100.5</v>
      </c>
      <c r="CO309" s="31"/>
      <c r="CP309" s="31"/>
      <c r="CQ309" s="10">
        <v>19029.552931193153</v>
      </c>
      <c r="CR309" s="10">
        <v>19029.552931193153</v>
      </c>
      <c r="CS309" s="10">
        <v>583070.94706880685</v>
      </c>
      <c r="CT309" s="10">
        <v>2208849.9470688067</v>
      </c>
      <c r="CU309" s="10">
        <v>1569403</v>
      </c>
      <c r="CV309" s="10">
        <v>0</v>
      </c>
      <c r="CW309" s="10">
        <v>1569403</v>
      </c>
      <c r="CX309" s="10">
        <v>0</v>
      </c>
      <c r="CY309" s="30">
        <v>0</v>
      </c>
      <c r="CZ309" s="10">
        <v>0</v>
      </c>
      <c r="DA309" s="10">
        <v>0</v>
      </c>
    </row>
    <row r="310" spans="1:105" s="6" customFormat="1" ht="13" x14ac:dyDescent="0.3">
      <c r="A310" s="27" t="s">
        <v>179</v>
      </c>
      <c r="B310" s="14">
        <v>1</v>
      </c>
      <c r="C310" s="28">
        <v>1</v>
      </c>
      <c r="D310" s="29">
        <v>44460</v>
      </c>
      <c r="E310" s="30">
        <v>1</v>
      </c>
      <c r="F310" s="56">
        <v>1</v>
      </c>
      <c r="G310" s="56">
        <v>1</v>
      </c>
      <c r="H310" s="7">
        <v>1119610.6199999999</v>
      </c>
      <c r="I310" s="7">
        <v>37000784.629999988</v>
      </c>
      <c r="J310" s="7">
        <v>780681.72000000009</v>
      </c>
      <c r="K310" s="7">
        <v>103180.45000000001</v>
      </c>
      <c r="L310" s="7">
        <v>495617.3</v>
      </c>
      <c r="M310" s="7">
        <v>2298511.2000000002</v>
      </c>
      <c r="N310" s="7">
        <v>72524.7</v>
      </c>
      <c r="O310" s="7">
        <v>32587</v>
      </c>
      <c r="P310" s="55">
        <v>0</v>
      </c>
      <c r="Q310" s="7">
        <v>9517.8799999999992</v>
      </c>
      <c r="R310" s="7">
        <v>0</v>
      </c>
      <c r="S310" s="7">
        <v>2595287.98</v>
      </c>
      <c r="T310" s="10">
        <v>44508303.479999989</v>
      </c>
      <c r="U310" s="31"/>
      <c r="V310" s="10">
        <v>0</v>
      </c>
      <c r="W310" s="31"/>
      <c r="X310" s="10">
        <v>0</v>
      </c>
      <c r="Y310" s="10">
        <v>44508303.479999989</v>
      </c>
      <c r="Z310" s="10">
        <v>418031</v>
      </c>
      <c r="AA310" s="10">
        <v>0</v>
      </c>
      <c r="AB310" s="10">
        <v>0</v>
      </c>
      <c r="AC310" s="31"/>
      <c r="AD310" s="7">
        <v>0</v>
      </c>
      <c r="AE310" s="10">
        <v>1709258</v>
      </c>
      <c r="AF310" s="7">
        <v>1797699</v>
      </c>
      <c r="AG310" s="7">
        <v>5883230</v>
      </c>
      <c r="AH310" s="55">
        <v>537106</v>
      </c>
      <c r="AI310" s="10">
        <v>0</v>
      </c>
      <c r="AJ310" s="7">
        <v>0</v>
      </c>
      <c r="AK310" s="7">
        <v>846192</v>
      </c>
      <c r="AL310" s="10">
        <v>11191516</v>
      </c>
      <c r="AM310" s="31"/>
      <c r="AN310" s="31"/>
      <c r="AO310" s="7">
        <v>31812.524072289838</v>
      </c>
      <c r="AP310" s="10">
        <v>31812.524072289838</v>
      </c>
      <c r="AQ310" s="10">
        <v>11159703.475927711</v>
      </c>
      <c r="AR310" s="10">
        <v>55668006.9559277</v>
      </c>
      <c r="AS310" s="10">
        <v>40733236</v>
      </c>
      <c r="AT310" s="10">
        <v>0</v>
      </c>
      <c r="AU310" s="10">
        <v>40733236</v>
      </c>
      <c r="AV310" s="10">
        <v>0</v>
      </c>
      <c r="AW310" s="30">
        <v>0</v>
      </c>
      <c r="AX310" s="10">
        <v>0</v>
      </c>
      <c r="AY310" s="10">
        <v>0</v>
      </c>
      <c r="BA310" s="7">
        <v>0</v>
      </c>
      <c r="BB310" s="7">
        <v>40511151</v>
      </c>
      <c r="BC310" s="7">
        <v>56132152.139102101</v>
      </c>
      <c r="BD310" s="10">
        <v>15621001.139102101</v>
      </c>
      <c r="BE310" s="10">
        <v>15621001.139102101</v>
      </c>
      <c r="BF310" s="10">
        <v>0</v>
      </c>
      <c r="BG310" s="10">
        <v>0</v>
      </c>
      <c r="BI310" s="7">
        <v>1240811</v>
      </c>
      <c r="BJ310" s="7">
        <v>40162485</v>
      </c>
      <c r="BK310" s="7">
        <v>798162</v>
      </c>
      <c r="BL310" s="7">
        <v>133936</v>
      </c>
      <c r="BM310" s="7">
        <v>691199</v>
      </c>
      <c r="BN310" s="7">
        <v>2174911</v>
      </c>
      <c r="BO310" s="7">
        <v>0</v>
      </c>
      <c r="BP310" s="7">
        <v>32825</v>
      </c>
      <c r="BQ310" s="55">
        <v>0</v>
      </c>
      <c r="BR310" s="7">
        <v>9287</v>
      </c>
      <c r="BS310" s="7">
        <v>0</v>
      </c>
      <c r="BT310" s="7">
        <v>1984053</v>
      </c>
      <c r="BU310" s="7">
        <v>47227669</v>
      </c>
      <c r="BV310" s="31"/>
      <c r="BW310" s="7">
        <v>240764</v>
      </c>
      <c r="BX310" s="31"/>
      <c r="BY310" s="7">
        <v>240764</v>
      </c>
      <c r="BZ310" s="10">
        <v>46986905</v>
      </c>
      <c r="CB310" s="10">
        <v>425258</v>
      </c>
      <c r="CC310" s="10">
        <v>0</v>
      </c>
      <c r="CD310" s="10">
        <v>0</v>
      </c>
      <c r="CE310" s="31"/>
      <c r="CF310" s="10">
        <v>0</v>
      </c>
      <c r="CG310" s="10">
        <v>1871709</v>
      </c>
      <c r="CH310" s="10">
        <v>1970696</v>
      </c>
      <c r="CI310" s="10">
        <v>7225174</v>
      </c>
      <c r="CJ310" s="10">
        <v>756354</v>
      </c>
      <c r="CK310" s="10">
        <v>0</v>
      </c>
      <c r="CL310" s="10">
        <v>0</v>
      </c>
      <c r="CM310" s="10">
        <v>791998</v>
      </c>
      <c r="CN310" s="10">
        <v>13041189</v>
      </c>
      <c r="CO310" s="31"/>
      <c r="CP310" s="31"/>
      <c r="CQ310" s="10">
        <v>27422.122056889548</v>
      </c>
      <c r="CR310" s="10">
        <v>27422.122056889548</v>
      </c>
      <c r="CS310" s="10">
        <v>13013766.87794311</v>
      </c>
      <c r="CT310" s="10">
        <v>60000671.877943113</v>
      </c>
      <c r="CU310" s="10">
        <v>41736532</v>
      </c>
      <c r="CV310" s="10">
        <v>0</v>
      </c>
      <c r="CW310" s="10">
        <v>41736532</v>
      </c>
      <c r="CX310" s="10">
        <v>0</v>
      </c>
      <c r="CY310" s="30">
        <v>0</v>
      </c>
      <c r="CZ310" s="10">
        <v>0</v>
      </c>
      <c r="DA310" s="10">
        <v>0</v>
      </c>
    </row>
    <row r="311" spans="1:105" s="6" customFormat="1" ht="13" x14ac:dyDescent="0.3">
      <c r="A311" s="27" t="s">
        <v>180</v>
      </c>
      <c r="B311" s="14">
        <v>1</v>
      </c>
      <c r="C311" s="28">
        <v>1</v>
      </c>
      <c r="D311" s="29">
        <v>44490</v>
      </c>
      <c r="E311" s="30">
        <v>1</v>
      </c>
      <c r="F311" s="56">
        <v>1</v>
      </c>
      <c r="G311" s="56">
        <v>1</v>
      </c>
      <c r="H311" s="7">
        <v>2353270</v>
      </c>
      <c r="I311" s="7">
        <v>67566298</v>
      </c>
      <c r="J311" s="7">
        <v>1845071</v>
      </c>
      <c r="K311" s="7">
        <v>73977</v>
      </c>
      <c r="L311" s="7">
        <v>1196327</v>
      </c>
      <c r="M311" s="7">
        <v>7795268</v>
      </c>
      <c r="N311" s="7">
        <v>158027</v>
      </c>
      <c r="O311" s="7">
        <v>414558</v>
      </c>
      <c r="P311" s="55">
        <v>0</v>
      </c>
      <c r="Q311" s="7">
        <v>15308</v>
      </c>
      <c r="R311" s="7">
        <v>0</v>
      </c>
      <c r="S311" s="7">
        <v>3177289</v>
      </c>
      <c r="T311" s="10">
        <v>84595393</v>
      </c>
      <c r="U311" s="31"/>
      <c r="V311" s="10">
        <v>0</v>
      </c>
      <c r="W311" s="31"/>
      <c r="X311" s="10">
        <v>0</v>
      </c>
      <c r="Y311" s="10">
        <v>84595393</v>
      </c>
      <c r="Z311" s="10">
        <v>923336</v>
      </c>
      <c r="AA311" s="10">
        <v>0</v>
      </c>
      <c r="AB311" s="10">
        <v>0</v>
      </c>
      <c r="AC311" s="31"/>
      <c r="AD311" s="7">
        <v>0</v>
      </c>
      <c r="AE311" s="10">
        <v>708755</v>
      </c>
      <c r="AF311" s="7">
        <v>2291992</v>
      </c>
      <c r="AG311" s="7">
        <v>18234285</v>
      </c>
      <c r="AH311" s="55">
        <v>8789216</v>
      </c>
      <c r="AI311" s="10">
        <v>0</v>
      </c>
      <c r="AJ311" s="7">
        <v>0</v>
      </c>
      <c r="AK311" s="7">
        <v>484673</v>
      </c>
      <c r="AL311" s="10">
        <v>31432257</v>
      </c>
      <c r="AM311" s="31"/>
      <c r="AN311" s="31"/>
      <c r="AO311" s="7">
        <v>9844.4546795600327</v>
      </c>
      <c r="AP311" s="10">
        <v>9844.4546795600327</v>
      </c>
      <c r="AQ311" s="10">
        <v>31422412.54532044</v>
      </c>
      <c r="AR311" s="10">
        <v>116017805.54532044</v>
      </c>
      <c r="AS311" s="10">
        <v>79302016</v>
      </c>
      <c r="AT311" s="10">
        <v>0</v>
      </c>
      <c r="AU311" s="10">
        <v>79302016</v>
      </c>
      <c r="AV311" s="10">
        <v>0</v>
      </c>
      <c r="AW311" s="30">
        <v>0</v>
      </c>
      <c r="AX311" s="10">
        <v>0</v>
      </c>
      <c r="AY311" s="10">
        <v>0</v>
      </c>
      <c r="BA311" s="7">
        <v>0</v>
      </c>
      <c r="BB311" s="7">
        <v>75037559</v>
      </c>
      <c r="BC311" s="7">
        <v>115954889.82799569</v>
      </c>
      <c r="BD311" s="10">
        <v>40917330.827995688</v>
      </c>
      <c r="BE311" s="10">
        <v>40917330.827995688</v>
      </c>
      <c r="BF311" s="10">
        <v>0</v>
      </c>
      <c r="BG311" s="10">
        <v>0</v>
      </c>
      <c r="BI311" s="7">
        <v>2744809</v>
      </c>
      <c r="BJ311" s="7">
        <v>69883691</v>
      </c>
      <c r="BK311" s="7">
        <v>2303546</v>
      </c>
      <c r="BL311" s="7">
        <v>114210</v>
      </c>
      <c r="BM311" s="7">
        <v>1573395</v>
      </c>
      <c r="BN311" s="7">
        <v>8578160</v>
      </c>
      <c r="BO311" s="7">
        <v>175543</v>
      </c>
      <c r="BP311" s="7">
        <v>394953</v>
      </c>
      <c r="BQ311" s="55">
        <v>0</v>
      </c>
      <c r="BR311" s="7">
        <v>16725</v>
      </c>
      <c r="BS311" s="7">
        <v>0</v>
      </c>
      <c r="BT311" s="7">
        <v>2845788</v>
      </c>
      <c r="BU311" s="7">
        <v>88630820</v>
      </c>
      <c r="BV311" s="31"/>
      <c r="BW311" s="7">
        <v>0</v>
      </c>
      <c r="BX311" s="31"/>
      <c r="BY311" s="7">
        <v>0</v>
      </c>
      <c r="BZ311" s="10">
        <v>88630820</v>
      </c>
      <c r="CB311" s="10">
        <v>935256</v>
      </c>
      <c r="CC311" s="10">
        <v>0</v>
      </c>
      <c r="CD311" s="10">
        <v>0</v>
      </c>
      <c r="CE311" s="31"/>
      <c r="CF311" s="10">
        <v>0</v>
      </c>
      <c r="CG311" s="10">
        <v>804683</v>
      </c>
      <c r="CH311" s="10">
        <v>2348000</v>
      </c>
      <c r="CI311" s="10">
        <v>18792000</v>
      </c>
      <c r="CJ311" s="10">
        <v>9050000</v>
      </c>
      <c r="CK311" s="10">
        <v>0</v>
      </c>
      <c r="CL311" s="10">
        <v>0</v>
      </c>
      <c r="CM311" s="10">
        <v>492364</v>
      </c>
      <c r="CN311" s="10">
        <v>32422303</v>
      </c>
      <c r="CO311" s="31"/>
      <c r="CP311" s="31"/>
      <c r="CQ311" s="10">
        <v>14190.835238756064</v>
      </c>
      <c r="CR311" s="10">
        <v>14190.835238756064</v>
      </c>
      <c r="CS311" s="10">
        <v>32408112.164761245</v>
      </c>
      <c r="CT311" s="10">
        <v>121038932.16476125</v>
      </c>
      <c r="CU311" s="10">
        <v>80986371</v>
      </c>
      <c r="CV311" s="10">
        <v>0</v>
      </c>
      <c r="CW311" s="10">
        <v>80986371</v>
      </c>
      <c r="CX311" s="10">
        <v>0</v>
      </c>
      <c r="CY311" s="30">
        <v>0</v>
      </c>
      <c r="CZ311" s="10">
        <v>0</v>
      </c>
      <c r="DA311" s="10">
        <v>0</v>
      </c>
    </row>
    <row r="312" spans="1:105" s="6" customFormat="1" ht="13" x14ac:dyDescent="0.3">
      <c r="A312" s="27" t="s">
        <v>181</v>
      </c>
      <c r="B312" s="14">
        <v>1</v>
      </c>
      <c r="C312" s="28">
        <v>1</v>
      </c>
      <c r="D312" s="29">
        <v>44468</v>
      </c>
      <c r="E312" s="30">
        <v>1</v>
      </c>
      <c r="F312" s="56">
        <v>1</v>
      </c>
      <c r="G312" s="56">
        <v>1</v>
      </c>
      <c r="H312" s="7">
        <v>524780</v>
      </c>
      <c r="I312" s="7">
        <v>10116016.000000002</v>
      </c>
      <c r="J312" s="7">
        <v>279773</v>
      </c>
      <c r="K312" s="7">
        <v>0</v>
      </c>
      <c r="L312" s="7">
        <v>128855</v>
      </c>
      <c r="M312" s="7">
        <v>1329351</v>
      </c>
      <c r="N312" s="7">
        <v>0</v>
      </c>
      <c r="O312" s="7">
        <v>3528</v>
      </c>
      <c r="P312" s="55">
        <v>0</v>
      </c>
      <c r="Q312" s="7">
        <v>0</v>
      </c>
      <c r="R312" s="7">
        <v>0</v>
      </c>
      <c r="S312" s="7">
        <v>468193</v>
      </c>
      <c r="T312" s="10">
        <v>12850496.000000002</v>
      </c>
      <c r="U312" s="31"/>
      <c r="V312" s="10">
        <v>0</v>
      </c>
      <c r="W312" s="31"/>
      <c r="X312" s="10">
        <v>0</v>
      </c>
      <c r="Y312" s="10">
        <v>12850496.000000002</v>
      </c>
      <c r="Z312" s="10">
        <v>23725</v>
      </c>
      <c r="AA312" s="10">
        <v>0</v>
      </c>
      <c r="AB312" s="10">
        <v>0</v>
      </c>
      <c r="AC312" s="31"/>
      <c r="AD312" s="7">
        <v>0</v>
      </c>
      <c r="AE312" s="10">
        <v>19000</v>
      </c>
      <c r="AF312" s="7">
        <v>934500</v>
      </c>
      <c r="AG312" s="7">
        <v>2210409</v>
      </c>
      <c r="AH312" s="55">
        <v>446812</v>
      </c>
      <c r="AI312" s="10">
        <v>0</v>
      </c>
      <c r="AJ312" s="7">
        <v>0</v>
      </c>
      <c r="AK312" s="7">
        <v>1229886</v>
      </c>
      <c r="AL312" s="10">
        <v>4864332</v>
      </c>
      <c r="AM312" s="31"/>
      <c r="AN312" s="31"/>
      <c r="AO312" s="7">
        <v>29701.119790991768</v>
      </c>
      <c r="AP312" s="10">
        <v>29701.119790991768</v>
      </c>
      <c r="AQ312" s="10">
        <v>4834630.8802090082</v>
      </c>
      <c r="AR312" s="10">
        <v>17685126.88020901</v>
      </c>
      <c r="AS312" s="10">
        <v>15896904</v>
      </c>
      <c r="AT312" s="10">
        <v>0</v>
      </c>
      <c r="AU312" s="10">
        <v>15896904</v>
      </c>
      <c r="AV312" s="10">
        <v>0</v>
      </c>
      <c r="AW312" s="30">
        <v>0</v>
      </c>
      <c r="AX312" s="10">
        <v>0</v>
      </c>
      <c r="AY312" s="10">
        <v>0</v>
      </c>
      <c r="BA312" s="7">
        <v>0</v>
      </c>
      <c r="BB312" s="7">
        <v>15862339</v>
      </c>
      <c r="BC312" s="7">
        <v>17162446.028929919</v>
      </c>
      <c r="BD312" s="10">
        <v>1300107.028929919</v>
      </c>
      <c r="BE312" s="10">
        <v>1300107.028929919</v>
      </c>
      <c r="BF312" s="10">
        <v>0</v>
      </c>
      <c r="BG312" s="10">
        <v>0</v>
      </c>
      <c r="BI312" s="7">
        <v>724709</v>
      </c>
      <c r="BJ312" s="7">
        <v>10321980</v>
      </c>
      <c r="BK312" s="7">
        <v>288911</v>
      </c>
      <c r="BL312" s="7">
        <v>0</v>
      </c>
      <c r="BM312" s="7">
        <v>191479</v>
      </c>
      <c r="BN312" s="7">
        <v>1176881</v>
      </c>
      <c r="BO312" s="7">
        <v>0</v>
      </c>
      <c r="BP312" s="7">
        <v>3340</v>
      </c>
      <c r="BQ312" s="55">
        <v>0</v>
      </c>
      <c r="BR312" s="7">
        <v>0</v>
      </c>
      <c r="BS312" s="7">
        <v>0</v>
      </c>
      <c r="BT312" s="7">
        <v>567700</v>
      </c>
      <c r="BU312" s="7">
        <v>13275000</v>
      </c>
      <c r="BV312" s="31"/>
      <c r="BW312" s="7">
        <v>0</v>
      </c>
      <c r="BX312" s="31"/>
      <c r="BY312" s="7">
        <v>0</v>
      </c>
      <c r="BZ312" s="10">
        <v>13275000</v>
      </c>
      <c r="CB312" s="10">
        <v>24025</v>
      </c>
      <c r="CC312" s="10">
        <v>0</v>
      </c>
      <c r="CD312" s="10">
        <v>0</v>
      </c>
      <c r="CE312" s="31"/>
      <c r="CF312" s="10">
        <v>0</v>
      </c>
      <c r="CG312" s="10">
        <v>27500</v>
      </c>
      <c r="CH312" s="10">
        <v>867012</v>
      </c>
      <c r="CI312" s="10">
        <v>2414000</v>
      </c>
      <c r="CJ312" s="10">
        <v>470000</v>
      </c>
      <c r="CK312" s="10">
        <v>0</v>
      </c>
      <c r="CL312" s="10">
        <v>0</v>
      </c>
      <c r="CM312" s="10">
        <v>1253677</v>
      </c>
      <c r="CN312" s="10">
        <v>5056214</v>
      </c>
      <c r="CO312" s="31"/>
      <c r="CP312" s="31"/>
      <c r="CQ312" s="10">
        <v>18000.167365527959</v>
      </c>
      <c r="CR312" s="10">
        <v>18000.167365527959</v>
      </c>
      <c r="CS312" s="10">
        <v>5038213.8326344723</v>
      </c>
      <c r="CT312" s="10">
        <v>18313213.832634471</v>
      </c>
      <c r="CU312" s="10">
        <v>16595927</v>
      </c>
      <c r="CV312" s="10">
        <v>0</v>
      </c>
      <c r="CW312" s="10">
        <v>16595927</v>
      </c>
      <c r="CX312" s="10">
        <v>0</v>
      </c>
      <c r="CY312" s="30">
        <v>0</v>
      </c>
      <c r="CZ312" s="10">
        <v>0</v>
      </c>
      <c r="DA312" s="10">
        <v>0</v>
      </c>
    </row>
    <row r="313" spans="1:105" s="6" customFormat="1" ht="13" x14ac:dyDescent="0.3">
      <c r="A313" s="27" t="s">
        <v>182</v>
      </c>
      <c r="B313" s="14">
        <v>1</v>
      </c>
      <c r="C313" s="28">
        <v>1</v>
      </c>
      <c r="D313" s="29">
        <v>44484</v>
      </c>
      <c r="E313" s="30">
        <v>0.99667686409332978</v>
      </c>
      <c r="F313" s="56">
        <v>1</v>
      </c>
      <c r="G313" s="56">
        <v>1</v>
      </c>
      <c r="H313" s="7">
        <v>844435.79868330271</v>
      </c>
      <c r="I313" s="7">
        <v>21134463.817000005</v>
      </c>
      <c r="J313" s="7">
        <v>464259.78</v>
      </c>
      <c r="K313" s="7">
        <v>0</v>
      </c>
      <c r="L313" s="7">
        <v>265331.46999999997</v>
      </c>
      <c r="M313" s="7">
        <v>2493830.6400796915</v>
      </c>
      <c r="N313" s="7">
        <v>82668.286081208018</v>
      </c>
      <c r="O313" s="7">
        <v>205339.07517844223</v>
      </c>
      <c r="P313" s="55">
        <v>0</v>
      </c>
      <c r="Q313" s="7">
        <v>117642.53438434607</v>
      </c>
      <c r="R313" s="7">
        <v>0</v>
      </c>
      <c r="S313" s="7">
        <v>1916719.5699999998</v>
      </c>
      <c r="T313" s="10">
        <v>27524690.971407</v>
      </c>
      <c r="U313" s="31"/>
      <c r="V313" s="10">
        <v>0</v>
      </c>
      <c r="W313" s="31"/>
      <c r="X313" s="10">
        <v>0</v>
      </c>
      <c r="Y313" s="10">
        <v>27524690.971407</v>
      </c>
      <c r="Z313" s="10">
        <v>349086</v>
      </c>
      <c r="AA313" s="10">
        <v>0</v>
      </c>
      <c r="AB313" s="10">
        <v>0</v>
      </c>
      <c r="AC313" s="31"/>
      <c r="AD313" s="7">
        <v>4418.6000000000004</v>
      </c>
      <c r="AE313" s="10">
        <v>5000</v>
      </c>
      <c r="AF313" s="7">
        <v>1918561.1029513679</v>
      </c>
      <c r="AG313" s="7">
        <v>4864341.9035928408</v>
      </c>
      <c r="AH313" s="55">
        <v>1669761.9032138302</v>
      </c>
      <c r="AI313" s="10">
        <v>0</v>
      </c>
      <c r="AJ313" s="7">
        <v>0</v>
      </c>
      <c r="AK313" s="7">
        <v>3049078.51</v>
      </c>
      <c r="AL313" s="10">
        <v>11860248.019758038</v>
      </c>
      <c r="AM313" s="31"/>
      <c r="AN313" s="31"/>
      <c r="AO313" s="7">
        <v>343806.47680516558</v>
      </c>
      <c r="AP313" s="10">
        <v>343806.47680516558</v>
      </c>
      <c r="AQ313" s="10">
        <v>11516441.542952873</v>
      </c>
      <c r="AR313" s="10">
        <v>39041132.514359877</v>
      </c>
      <c r="AS313" s="10">
        <v>32141896</v>
      </c>
      <c r="AT313" s="10">
        <v>0</v>
      </c>
      <c r="AU313" s="10">
        <v>32141896</v>
      </c>
      <c r="AV313" s="10">
        <v>0</v>
      </c>
      <c r="AW313" s="30">
        <v>0</v>
      </c>
      <c r="AX313" s="10">
        <v>0</v>
      </c>
      <c r="AY313" s="10">
        <v>0</v>
      </c>
      <c r="BA313" s="7">
        <v>0</v>
      </c>
      <c r="BB313" s="7">
        <v>31533429</v>
      </c>
      <c r="BC313" s="7">
        <v>39041862.713983797</v>
      </c>
      <c r="BD313" s="10">
        <v>7508433.7139837965</v>
      </c>
      <c r="BE313" s="10">
        <v>7508433.7139837965</v>
      </c>
      <c r="BF313" s="10">
        <v>0</v>
      </c>
      <c r="BG313" s="10">
        <v>0</v>
      </c>
      <c r="BI313" s="7">
        <v>1014852</v>
      </c>
      <c r="BJ313" s="7">
        <v>22512044</v>
      </c>
      <c r="BK313" s="7">
        <v>521966</v>
      </c>
      <c r="BL313" s="7">
        <v>0</v>
      </c>
      <c r="BM313" s="7">
        <v>292421</v>
      </c>
      <c r="BN313" s="7">
        <v>2464770</v>
      </c>
      <c r="BO313" s="7">
        <v>0</v>
      </c>
      <c r="BP313" s="7">
        <v>165000</v>
      </c>
      <c r="BQ313" s="55">
        <v>0</v>
      </c>
      <c r="BR313" s="7">
        <v>112570</v>
      </c>
      <c r="BS313" s="7">
        <v>0</v>
      </c>
      <c r="BT313" s="7">
        <v>1677000</v>
      </c>
      <c r="BU313" s="7">
        <v>28760623</v>
      </c>
      <c r="BV313" s="31"/>
      <c r="BW313" s="7">
        <v>0</v>
      </c>
      <c r="BX313" s="31"/>
      <c r="BY313" s="7">
        <v>0</v>
      </c>
      <c r="BZ313" s="10">
        <v>28760623</v>
      </c>
      <c r="CB313" s="10">
        <v>359560</v>
      </c>
      <c r="CC313" s="10">
        <v>0</v>
      </c>
      <c r="CD313" s="10">
        <v>0</v>
      </c>
      <c r="CE313" s="31"/>
      <c r="CF313" s="10">
        <v>0</v>
      </c>
      <c r="CG313" s="10">
        <v>5000</v>
      </c>
      <c r="CH313" s="10">
        <v>2100603</v>
      </c>
      <c r="CI313" s="10">
        <v>4913030.53</v>
      </c>
      <c r="CJ313" s="10">
        <v>1741512.53</v>
      </c>
      <c r="CK313" s="10">
        <v>0</v>
      </c>
      <c r="CL313" s="10">
        <v>0</v>
      </c>
      <c r="CM313" s="10">
        <v>3374192</v>
      </c>
      <c r="CN313" s="10">
        <v>12493898.060000001</v>
      </c>
      <c r="CO313" s="31"/>
      <c r="CP313" s="31"/>
      <c r="CQ313" s="10">
        <v>639082.07481679798</v>
      </c>
      <c r="CR313" s="10">
        <v>639082.07481679798</v>
      </c>
      <c r="CS313" s="10">
        <v>11854815.985183202</v>
      </c>
      <c r="CT313" s="10">
        <v>40615438.985183202</v>
      </c>
      <c r="CU313" s="10">
        <v>32458075</v>
      </c>
      <c r="CV313" s="10">
        <v>0</v>
      </c>
      <c r="CW313" s="10">
        <v>32458075</v>
      </c>
      <c r="CX313" s="10">
        <v>0</v>
      </c>
      <c r="CY313" s="30">
        <v>0</v>
      </c>
      <c r="CZ313" s="10">
        <v>0</v>
      </c>
      <c r="DA313" s="10">
        <v>0</v>
      </c>
    </row>
    <row r="314" spans="1:105" s="6" customFormat="1" ht="13" x14ac:dyDescent="0.3">
      <c r="A314" s="27" t="s">
        <v>472</v>
      </c>
      <c r="B314" s="14">
        <v>0</v>
      </c>
      <c r="C314" s="28">
        <v>1</v>
      </c>
      <c r="D314" s="29">
        <v>44469</v>
      </c>
      <c r="E314" s="30" t="s">
        <v>292</v>
      </c>
      <c r="F314" s="56" t="s">
        <v>292</v>
      </c>
      <c r="G314" s="56" t="s">
        <v>292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55">
        <v>0</v>
      </c>
      <c r="Q314" s="7">
        <v>0</v>
      </c>
      <c r="R314" s="7">
        <v>0</v>
      </c>
      <c r="S314" s="7">
        <v>0</v>
      </c>
      <c r="T314" s="10">
        <v>0</v>
      </c>
      <c r="U314" s="31"/>
      <c r="V314" s="10">
        <v>0</v>
      </c>
      <c r="W314" s="31"/>
      <c r="X314" s="10">
        <v>0</v>
      </c>
      <c r="Y314" s="10">
        <v>0</v>
      </c>
      <c r="Z314" s="10">
        <v>0</v>
      </c>
      <c r="AA314" s="10">
        <v>0</v>
      </c>
      <c r="AB314" s="10">
        <v>0</v>
      </c>
      <c r="AC314" s="31"/>
      <c r="AD314" s="7">
        <v>0</v>
      </c>
      <c r="AE314" s="10">
        <v>0</v>
      </c>
      <c r="AF314" s="7">
        <v>0</v>
      </c>
      <c r="AG314" s="7">
        <v>0</v>
      </c>
      <c r="AH314" s="55">
        <v>0</v>
      </c>
      <c r="AI314" s="10">
        <v>0</v>
      </c>
      <c r="AJ314" s="7">
        <v>0</v>
      </c>
      <c r="AK314" s="7">
        <v>0</v>
      </c>
      <c r="AL314" s="10">
        <v>0</v>
      </c>
      <c r="AM314" s="31"/>
      <c r="AN314" s="31"/>
      <c r="AO314" s="7">
        <v>0</v>
      </c>
      <c r="AP314" s="10">
        <v>0</v>
      </c>
      <c r="AQ314" s="10">
        <v>0</v>
      </c>
      <c r="AR314" s="10">
        <v>0</v>
      </c>
      <c r="AS314" s="10">
        <v>0</v>
      </c>
      <c r="AT314" s="10">
        <v>0</v>
      </c>
      <c r="AU314" s="10">
        <v>0</v>
      </c>
      <c r="AV314" s="10">
        <v>0</v>
      </c>
      <c r="AW314" s="30">
        <v>0</v>
      </c>
      <c r="AX314" s="10">
        <v>0</v>
      </c>
      <c r="AY314" s="10">
        <v>0</v>
      </c>
      <c r="BA314" s="7">
        <v>0</v>
      </c>
      <c r="BB314" s="7">
        <v>0</v>
      </c>
      <c r="BC314" s="7">
        <v>0</v>
      </c>
      <c r="BD314" s="10">
        <v>0</v>
      </c>
      <c r="BE314" s="10">
        <v>0</v>
      </c>
      <c r="BF314" s="10">
        <v>0</v>
      </c>
      <c r="BG314" s="10">
        <v>0</v>
      </c>
      <c r="BI314" s="7">
        <v>0</v>
      </c>
      <c r="BJ314" s="7">
        <v>0</v>
      </c>
      <c r="BK314" s="7">
        <v>0</v>
      </c>
      <c r="BL314" s="7">
        <v>0</v>
      </c>
      <c r="BM314" s="7">
        <v>0</v>
      </c>
      <c r="BN314" s="7">
        <v>0</v>
      </c>
      <c r="BO314" s="7">
        <v>0</v>
      </c>
      <c r="BP314" s="7">
        <v>0</v>
      </c>
      <c r="BQ314" s="55">
        <v>0</v>
      </c>
      <c r="BR314" s="7">
        <v>0</v>
      </c>
      <c r="BS314" s="7">
        <v>0</v>
      </c>
      <c r="BT314" s="7">
        <v>0</v>
      </c>
      <c r="BU314" s="7">
        <v>0</v>
      </c>
      <c r="BV314" s="31"/>
      <c r="BW314" s="7">
        <v>0</v>
      </c>
      <c r="BX314" s="31"/>
      <c r="BY314" s="7">
        <v>0</v>
      </c>
      <c r="BZ314" s="10">
        <v>0</v>
      </c>
      <c r="CB314" s="10">
        <v>0</v>
      </c>
      <c r="CC314" s="10">
        <v>0</v>
      </c>
      <c r="CD314" s="10">
        <v>0</v>
      </c>
      <c r="CE314" s="31"/>
      <c r="CF314" s="10">
        <v>0</v>
      </c>
      <c r="CG314" s="10">
        <v>0</v>
      </c>
      <c r="CH314" s="10">
        <v>0</v>
      </c>
      <c r="CI314" s="10">
        <v>0</v>
      </c>
      <c r="CJ314" s="10">
        <v>0</v>
      </c>
      <c r="CK314" s="10">
        <v>0</v>
      </c>
      <c r="CL314" s="10">
        <v>0</v>
      </c>
      <c r="CM314" s="10">
        <v>0</v>
      </c>
      <c r="CN314" s="10">
        <v>0</v>
      </c>
      <c r="CO314" s="31"/>
      <c r="CP314" s="31"/>
      <c r="CQ314" s="10">
        <v>0</v>
      </c>
      <c r="CR314" s="10">
        <v>0</v>
      </c>
      <c r="CS314" s="10">
        <v>0</v>
      </c>
      <c r="CT314" s="10">
        <v>0</v>
      </c>
      <c r="CU314" s="10">
        <v>0</v>
      </c>
      <c r="CV314" s="10">
        <v>0</v>
      </c>
      <c r="CW314" s="10">
        <v>0</v>
      </c>
      <c r="CX314" s="10">
        <v>0</v>
      </c>
      <c r="CY314" s="30">
        <v>0</v>
      </c>
      <c r="CZ314" s="10">
        <v>0</v>
      </c>
      <c r="DA314" s="10">
        <v>0</v>
      </c>
    </row>
    <row r="315" spans="1:105" s="6" customFormat="1" ht="13" x14ac:dyDescent="0.3">
      <c r="A315" s="27" t="s">
        <v>473</v>
      </c>
      <c r="B315" s="14">
        <v>0</v>
      </c>
      <c r="C315" s="28">
        <v>1</v>
      </c>
      <c r="D315" s="29">
        <v>44575</v>
      </c>
      <c r="E315" s="30" t="s">
        <v>292</v>
      </c>
      <c r="F315" s="56" t="s">
        <v>292</v>
      </c>
      <c r="G315" s="56" t="s">
        <v>292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55">
        <v>0</v>
      </c>
      <c r="Q315" s="7">
        <v>0</v>
      </c>
      <c r="R315" s="7">
        <v>0</v>
      </c>
      <c r="S315" s="7">
        <v>0</v>
      </c>
      <c r="T315" s="10">
        <v>0</v>
      </c>
      <c r="U315" s="31"/>
      <c r="V315" s="10">
        <v>0</v>
      </c>
      <c r="W315" s="31"/>
      <c r="X315" s="10">
        <v>0</v>
      </c>
      <c r="Y315" s="10">
        <v>0</v>
      </c>
      <c r="Z315" s="10">
        <v>0</v>
      </c>
      <c r="AA315" s="10">
        <v>0</v>
      </c>
      <c r="AB315" s="10">
        <v>0</v>
      </c>
      <c r="AC315" s="31"/>
      <c r="AD315" s="7">
        <v>0</v>
      </c>
      <c r="AE315" s="10">
        <v>0</v>
      </c>
      <c r="AF315" s="7">
        <v>0</v>
      </c>
      <c r="AG315" s="7">
        <v>0</v>
      </c>
      <c r="AH315" s="55">
        <v>0</v>
      </c>
      <c r="AI315" s="10">
        <v>0</v>
      </c>
      <c r="AJ315" s="7">
        <v>0</v>
      </c>
      <c r="AK315" s="7">
        <v>94354</v>
      </c>
      <c r="AL315" s="10">
        <v>94354</v>
      </c>
      <c r="AM315" s="31"/>
      <c r="AN315" s="31"/>
      <c r="AO315" s="7">
        <v>0</v>
      </c>
      <c r="AP315" s="10">
        <v>0</v>
      </c>
      <c r="AQ315" s="10">
        <v>94354</v>
      </c>
      <c r="AR315" s="10">
        <v>94354</v>
      </c>
      <c r="AS315" s="10">
        <v>0</v>
      </c>
      <c r="AT315" s="10">
        <v>0</v>
      </c>
      <c r="AU315" s="10">
        <v>0</v>
      </c>
      <c r="AV315" s="10">
        <v>0</v>
      </c>
      <c r="AW315" s="30">
        <v>0</v>
      </c>
      <c r="AX315" s="10">
        <v>0</v>
      </c>
      <c r="AY315" s="10">
        <v>0</v>
      </c>
      <c r="BA315" s="7">
        <v>0</v>
      </c>
      <c r="BB315" s="7">
        <v>0</v>
      </c>
      <c r="BC315" s="7">
        <v>101737.5</v>
      </c>
      <c r="BD315" s="10">
        <v>101737.5</v>
      </c>
      <c r="BE315" s="10">
        <v>101737.5</v>
      </c>
      <c r="BF315" s="10">
        <v>0</v>
      </c>
      <c r="BG315" s="10">
        <v>0</v>
      </c>
      <c r="BI315" s="7">
        <v>0</v>
      </c>
      <c r="BJ315" s="7">
        <v>0</v>
      </c>
      <c r="BK315" s="7">
        <v>0</v>
      </c>
      <c r="BL315" s="7">
        <v>0</v>
      </c>
      <c r="BM315" s="7">
        <v>0</v>
      </c>
      <c r="BN315" s="7">
        <v>0</v>
      </c>
      <c r="BO315" s="7">
        <v>0</v>
      </c>
      <c r="BP315" s="7">
        <v>0</v>
      </c>
      <c r="BQ315" s="55">
        <v>0</v>
      </c>
      <c r="BR315" s="7">
        <v>0</v>
      </c>
      <c r="BS315" s="7">
        <v>0</v>
      </c>
      <c r="BT315" s="7">
        <v>0</v>
      </c>
      <c r="BU315" s="7">
        <v>0</v>
      </c>
      <c r="BV315" s="31"/>
      <c r="BW315" s="7">
        <v>0</v>
      </c>
      <c r="BX315" s="31"/>
      <c r="BY315" s="7">
        <v>0</v>
      </c>
      <c r="BZ315" s="10">
        <v>0</v>
      </c>
      <c r="CB315" s="10">
        <v>0</v>
      </c>
      <c r="CC315" s="10">
        <v>0</v>
      </c>
      <c r="CD315" s="10">
        <v>0</v>
      </c>
      <c r="CE315" s="31"/>
      <c r="CF315" s="10">
        <v>0</v>
      </c>
      <c r="CG315" s="10">
        <v>0</v>
      </c>
      <c r="CH315" s="10">
        <v>0</v>
      </c>
      <c r="CI315" s="10">
        <v>0</v>
      </c>
      <c r="CJ315" s="10">
        <v>0</v>
      </c>
      <c r="CK315" s="10">
        <v>0</v>
      </c>
      <c r="CL315" s="10">
        <v>0</v>
      </c>
      <c r="CM315" s="10">
        <v>100324</v>
      </c>
      <c r="CN315" s="10">
        <v>100324</v>
      </c>
      <c r="CO315" s="31"/>
      <c r="CP315" s="31"/>
      <c r="CQ315" s="10">
        <v>0</v>
      </c>
      <c r="CR315" s="10">
        <v>0</v>
      </c>
      <c r="CS315" s="10">
        <v>100324</v>
      </c>
      <c r="CT315" s="10">
        <v>100324</v>
      </c>
      <c r="CU315" s="10">
        <v>0</v>
      </c>
      <c r="CV315" s="10">
        <v>0</v>
      </c>
      <c r="CW315" s="10">
        <v>0</v>
      </c>
      <c r="CX315" s="10">
        <v>0</v>
      </c>
      <c r="CY315" s="30">
        <v>0</v>
      </c>
      <c r="CZ315" s="10">
        <v>0</v>
      </c>
      <c r="DA315" s="10">
        <v>0</v>
      </c>
    </row>
    <row r="316" spans="1:105" s="6" customFormat="1" ht="13" x14ac:dyDescent="0.3">
      <c r="A316" s="27" t="s">
        <v>474</v>
      </c>
      <c r="B316" s="14">
        <v>0</v>
      </c>
      <c r="C316" s="28">
        <v>1</v>
      </c>
      <c r="D316" s="29">
        <v>44577</v>
      </c>
      <c r="E316" s="30" t="s">
        <v>292</v>
      </c>
      <c r="F316" s="56" t="s">
        <v>292</v>
      </c>
      <c r="G316" s="56" t="s">
        <v>292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55">
        <v>0</v>
      </c>
      <c r="Q316" s="7">
        <v>0</v>
      </c>
      <c r="R316" s="7">
        <v>0</v>
      </c>
      <c r="S316" s="7">
        <v>0</v>
      </c>
      <c r="T316" s="10">
        <v>0</v>
      </c>
      <c r="U316" s="31"/>
      <c r="V316" s="10">
        <v>0</v>
      </c>
      <c r="W316" s="31"/>
      <c r="X316" s="10">
        <v>0</v>
      </c>
      <c r="Y316" s="10">
        <v>0</v>
      </c>
      <c r="Z316" s="10">
        <v>0</v>
      </c>
      <c r="AA316" s="10">
        <v>0</v>
      </c>
      <c r="AB316" s="10">
        <v>0</v>
      </c>
      <c r="AC316" s="31"/>
      <c r="AD316" s="7">
        <v>0</v>
      </c>
      <c r="AE316" s="10">
        <v>0</v>
      </c>
      <c r="AF316" s="7">
        <v>0</v>
      </c>
      <c r="AG316" s="7">
        <v>0</v>
      </c>
      <c r="AH316" s="55">
        <v>0</v>
      </c>
      <c r="AI316" s="10">
        <v>0</v>
      </c>
      <c r="AJ316" s="7">
        <v>0</v>
      </c>
      <c r="AK316" s="7">
        <v>0</v>
      </c>
      <c r="AL316" s="10">
        <v>0</v>
      </c>
      <c r="AM316" s="31"/>
      <c r="AN316" s="31"/>
      <c r="AO316" s="7">
        <v>0</v>
      </c>
      <c r="AP316" s="10">
        <v>0</v>
      </c>
      <c r="AQ316" s="10">
        <v>0</v>
      </c>
      <c r="AR316" s="10">
        <v>0</v>
      </c>
      <c r="AS316" s="10">
        <v>18742</v>
      </c>
      <c r="AT316" s="10">
        <v>1437.2</v>
      </c>
      <c r="AU316" s="10">
        <v>20179.2</v>
      </c>
      <c r="AV316" s="10">
        <v>-20179.2</v>
      </c>
      <c r="AW316" s="30">
        <v>-1.0766833849108954</v>
      </c>
      <c r="AX316" s="10">
        <v>937.1</v>
      </c>
      <c r="AY316" s="10">
        <v>-19242.100000000002</v>
      </c>
      <c r="BA316" s="7">
        <v>0</v>
      </c>
      <c r="BB316" s="7">
        <v>28744</v>
      </c>
      <c r="BC316" s="7">
        <v>17965</v>
      </c>
      <c r="BD316" s="10">
        <v>-10779</v>
      </c>
      <c r="BE316" s="10">
        <v>-10779</v>
      </c>
      <c r="BF316" s="10">
        <v>0</v>
      </c>
      <c r="BG316" s="10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55">
        <v>0</v>
      </c>
      <c r="BR316" s="7">
        <v>0</v>
      </c>
      <c r="BS316" s="7">
        <v>0</v>
      </c>
      <c r="BT316" s="7">
        <v>0</v>
      </c>
      <c r="BU316" s="7">
        <v>0</v>
      </c>
      <c r="BV316" s="31"/>
      <c r="BW316" s="7">
        <v>0</v>
      </c>
      <c r="BX316" s="31"/>
      <c r="BY316" s="7">
        <v>0</v>
      </c>
      <c r="BZ316" s="10">
        <v>0</v>
      </c>
      <c r="CB316" s="10">
        <v>0</v>
      </c>
      <c r="CC316" s="10">
        <v>0</v>
      </c>
      <c r="CD316" s="10">
        <v>0</v>
      </c>
      <c r="CE316" s="31"/>
      <c r="CF316" s="10">
        <v>0</v>
      </c>
      <c r="CG316" s="10">
        <v>0</v>
      </c>
      <c r="CH316" s="10">
        <v>0</v>
      </c>
      <c r="CI316" s="10">
        <v>0</v>
      </c>
      <c r="CJ316" s="10">
        <v>0</v>
      </c>
      <c r="CK316" s="10">
        <v>0</v>
      </c>
      <c r="CL316" s="10">
        <v>0</v>
      </c>
      <c r="CM316" s="10">
        <v>0</v>
      </c>
      <c r="CN316" s="10">
        <v>0</v>
      </c>
      <c r="CO316" s="31"/>
      <c r="CP316" s="31"/>
      <c r="CQ316" s="10">
        <v>0</v>
      </c>
      <c r="CR316" s="10">
        <v>0</v>
      </c>
      <c r="CS316" s="10">
        <v>0</v>
      </c>
      <c r="CT316" s="10">
        <v>0</v>
      </c>
      <c r="CU316" s="10">
        <v>0</v>
      </c>
      <c r="CV316" s="10">
        <v>937.1</v>
      </c>
      <c r="CW316" s="10">
        <v>937.1</v>
      </c>
      <c r="CX316" s="10">
        <v>-937.1</v>
      </c>
      <c r="CY316" s="30" t="e">
        <v>#DIV/0!</v>
      </c>
      <c r="CZ316" s="10" t="e">
        <v>#DIV/0!</v>
      </c>
      <c r="DA316" s="10" t="e">
        <v>#DIV/0!</v>
      </c>
    </row>
    <row r="317" spans="1:105" s="6" customFormat="1" ht="13" x14ac:dyDescent="0.3">
      <c r="A317" s="27" t="s">
        <v>321</v>
      </c>
      <c r="B317" s="14">
        <v>1</v>
      </c>
      <c r="C317" s="28">
        <v>1</v>
      </c>
      <c r="D317" s="29">
        <v>44516</v>
      </c>
      <c r="E317" s="30">
        <v>1</v>
      </c>
      <c r="F317" s="56">
        <v>0.99994452002666145</v>
      </c>
      <c r="G317" s="56">
        <v>1</v>
      </c>
      <c r="H317" s="7">
        <v>2248758.85</v>
      </c>
      <c r="I317" s="7">
        <v>35761624.219999999</v>
      </c>
      <c r="J317" s="7">
        <v>871225.96</v>
      </c>
      <c r="K317" s="7">
        <v>42715.119999999995</v>
      </c>
      <c r="L317" s="7">
        <v>1003308.7700000003</v>
      </c>
      <c r="M317" s="7">
        <v>4084895.7900000005</v>
      </c>
      <c r="N317" s="7">
        <v>20965.64</v>
      </c>
      <c r="O317" s="7">
        <v>25000</v>
      </c>
      <c r="P317" s="55">
        <v>0</v>
      </c>
      <c r="Q317" s="7">
        <v>0</v>
      </c>
      <c r="R317" s="7">
        <v>0</v>
      </c>
      <c r="S317" s="7">
        <v>4959314.1000000043</v>
      </c>
      <c r="T317" s="10">
        <v>49017808.450000003</v>
      </c>
      <c r="U317" s="31"/>
      <c r="V317" s="10">
        <v>0</v>
      </c>
      <c r="W317" s="31"/>
      <c r="X317" s="10">
        <v>0</v>
      </c>
      <c r="Y317" s="10">
        <v>49017808.450000003</v>
      </c>
      <c r="Z317" s="10">
        <v>205246</v>
      </c>
      <c r="AA317" s="10">
        <v>0</v>
      </c>
      <c r="AB317" s="10">
        <v>0</v>
      </c>
      <c r="AC317" s="31"/>
      <c r="AD317" s="7">
        <v>0</v>
      </c>
      <c r="AE317" s="10">
        <v>35000</v>
      </c>
      <c r="AF317" s="7">
        <v>1860892</v>
      </c>
      <c r="AG317" s="7">
        <v>5876804</v>
      </c>
      <c r="AH317" s="55">
        <v>997655.1</v>
      </c>
      <c r="AI317" s="10">
        <v>0</v>
      </c>
      <c r="AJ317" s="7">
        <v>0</v>
      </c>
      <c r="AK317" s="7">
        <v>433159</v>
      </c>
      <c r="AL317" s="10">
        <v>9408756.0999999996</v>
      </c>
      <c r="AM317" s="31"/>
      <c r="AN317" s="31"/>
      <c r="AO317" s="7">
        <v>85198.256855494212</v>
      </c>
      <c r="AP317" s="10">
        <v>85198.256855494212</v>
      </c>
      <c r="AQ317" s="10">
        <v>9323557.8431445062</v>
      </c>
      <c r="AR317" s="10">
        <v>58341366.293144509</v>
      </c>
      <c r="AS317" s="10">
        <v>33205962</v>
      </c>
      <c r="AT317" s="10">
        <v>0</v>
      </c>
      <c r="AU317" s="10">
        <v>33205962</v>
      </c>
      <c r="AV317" s="10">
        <v>0</v>
      </c>
      <c r="AW317" s="30">
        <v>0</v>
      </c>
      <c r="AX317" s="10">
        <v>0</v>
      </c>
      <c r="AY317" s="10">
        <v>0</v>
      </c>
      <c r="BA317" s="7">
        <v>441230.4</v>
      </c>
      <c r="BB317" s="7">
        <v>31550835</v>
      </c>
      <c r="BC317" s="7">
        <v>56914541.664495677</v>
      </c>
      <c r="BD317" s="10">
        <v>25363706.664495677</v>
      </c>
      <c r="BE317" s="10">
        <v>24922476.264495678</v>
      </c>
      <c r="BF317" s="10">
        <v>0</v>
      </c>
      <c r="BG317" s="10">
        <v>0</v>
      </c>
      <c r="BI317" s="7">
        <v>2357199.2153944499</v>
      </c>
      <c r="BJ317" s="7">
        <v>38611311</v>
      </c>
      <c r="BK317" s="7">
        <v>665108</v>
      </c>
      <c r="BL317" s="7">
        <v>89591</v>
      </c>
      <c r="BM317" s="7">
        <v>1285969</v>
      </c>
      <c r="BN317" s="7">
        <v>4545132.8221613867</v>
      </c>
      <c r="BO317" s="7">
        <v>26998.502040719861</v>
      </c>
      <c r="BP317" s="7">
        <v>29998.335600799845</v>
      </c>
      <c r="BQ317" s="55">
        <v>0</v>
      </c>
      <c r="BR317" s="7">
        <v>0</v>
      </c>
      <c r="BS317" s="7">
        <v>0</v>
      </c>
      <c r="BT317" s="7">
        <v>4845135</v>
      </c>
      <c r="BU317" s="7">
        <v>52456442.875197358</v>
      </c>
      <c r="BV317" s="31"/>
      <c r="BW317" s="7">
        <v>0</v>
      </c>
      <c r="BX317" s="31"/>
      <c r="BY317" s="7">
        <v>0</v>
      </c>
      <c r="BZ317" s="10">
        <v>52456442.875197358</v>
      </c>
      <c r="CB317" s="10">
        <v>206404.54804582335</v>
      </c>
      <c r="CC317" s="10">
        <v>0</v>
      </c>
      <c r="CD317" s="10">
        <v>0</v>
      </c>
      <c r="CE317" s="31"/>
      <c r="CF317" s="10">
        <v>0</v>
      </c>
      <c r="CG317" s="10">
        <v>34998.058200933148</v>
      </c>
      <c r="CH317" s="10">
        <v>1557206.6014258796</v>
      </c>
      <c r="CI317" s="10">
        <v>6640973.5385229075</v>
      </c>
      <c r="CJ317" s="10">
        <v>1360883.4940309653</v>
      </c>
      <c r="CK317" s="10">
        <v>0</v>
      </c>
      <c r="CL317" s="10">
        <v>0</v>
      </c>
      <c r="CM317" s="10">
        <v>542818</v>
      </c>
      <c r="CN317" s="10">
        <v>10343284.240226509</v>
      </c>
      <c r="CO317" s="31"/>
      <c r="CP317" s="31"/>
      <c r="CQ317" s="10">
        <v>147814.83218119224</v>
      </c>
      <c r="CR317" s="10">
        <v>147814.83218119224</v>
      </c>
      <c r="CS317" s="10">
        <v>10195469.408045316</v>
      </c>
      <c r="CT317" s="10">
        <v>62651912.283242673</v>
      </c>
      <c r="CU317" s="10">
        <v>33668638</v>
      </c>
      <c r="CV317" s="10">
        <v>0</v>
      </c>
      <c r="CW317" s="10">
        <v>33668638</v>
      </c>
      <c r="CX317" s="10">
        <v>0</v>
      </c>
      <c r="CY317" s="30">
        <v>0</v>
      </c>
      <c r="CZ317" s="10">
        <v>0</v>
      </c>
      <c r="DA317" s="10">
        <v>0</v>
      </c>
    </row>
    <row r="318" spans="1:105" s="6" customFormat="1" ht="13" x14ac:dyDescent="0.3">
      <c r="A318" s="27" t="s">
        <v>183</v>
      </c>
      <c r="B318" s="14">
        <v>1</v>
      </c>
      <c r="C318" s="28">
        <v>1</v>
      </c>
      <c r="D318" s="29">
        <v>44491</v>
      </c>
      <c r="E318" s="30">
        <v>1</v>
      </c>
      <c r="F318" s="56">
        <v>1</v>
      </c>
      <c r="G318" s="56">
        <v>1</v>
      </c>
      <c r="H318" s="7">
        <v>1752736.93</v>
      </c>
      <c r="I318" s="7">
        <v>34946892.14599999</v>
      </c>
      <c r="J318" s="7">
        <v>0</v>
      </c>
      <c r="K318" s="7">
        <v>0</v>
      </c>
      <c r="L318" s="7">
        <v>787682.68</v>
      </c>
      <c r="M318" s="7">
        <v>3532198.3399999994</v>
      </c>
      <c r="N318" s="7">
        <v>99923</v>
      </c>
      <c r="O318" s="7">
        <v>0</v>
      </c>
      <c r="P318" s="55">
        <v>0</v>
      </c>
      <c r="Q318" s="7">
        <v>39186.050000000003</v>
      </c>
      <c r="R318" s="7">
        <v>0</v>
      </c>
      <c r="S318" s="7">
        <v>1394195</v>
      </c>
      <c r="T318" s="10">
        <v>42552814.145999983</v>
      </c>
      <c r="U318" s="31"/>
      <c r="V318" s="10">
        <v>0</v>
      </c>
      <c r="W318" s="31"/>
      <c r="X318" s="10">
        <v>0</v>
      </c>
      <c r="Y318" s="10">
        <v>42552814.145999983</v>
      </c>
      <c r="Z318" s="10">
        <v>333827.24</v>
      </c>
      <c r="AA318" s="10">
        <v>0</v>
      </c>
      <c r="AB318" s="10">
        <v>447899</v>
      </c>
      <c r="AC318" s="31"/>
      <c r="AD318" s="7">
        <v>0</v>
      </c>
      <c r="AE318" s="10">
        <v>259910.64</v>
      </c>
      <c r="AF318" s="7">
        <v>896750</v>
      </c>
      <c r="AG318" s="7">
        <v>4999887</v>
      </c>
      <c r="AH318" s="55">
        <v>1176414</v>
      </c>
      <c r="AI318" s="10">
        <v>0</v>
      </c>
      <c r="AJ318" s="7">
        <v>0</v>
      </c>
      <c r="AK318" s="7">
        <v>3800</v>
      </c>
      <c r="AL318" s="10">
        <v>8118487.8799999999</v>
      </c>
      <c r="AM318" s="31"/>
      <c r="AN318" s="31"/>
      <c r="AO318" s="7">
        <v>0</v>
      </c>
      <c r="AP318" s="10">
        <v>0</v>
      </c>
      <c r="AQ318" s="10">
        <v>8118487.8799999999</v>
      </c>
      <c r="AR318" s="10">
        <v>50671302.025999986</v>
      </c>
      <c r="AS318" s="10">
        <v>28575771</v>
      </c>
      <c r="AT318" s="10">
        <v>0</v>
      </c>
      <c r="AU318" s="10">
        <v>28575771</v>
      </c>
      <c r="AV318" s="10">
        <v>0</v>
      </c>
      <c r="AW318" s="30">
        <v>0</v>
      </c>
      <c r="AX318" s="10">
        <v>0</v>
      </c>
      <c r="AY318" s="10">
        <v>0</v>
      </c>
      <c r="BA318" s="7">
        <v>270123</v>
      </c>
      <c r="BB318" s="7">
        <v>27868403</v>
      </c>
      <c r="BC318" s="7">
        <v>48526087.171000004</v>
      </c>
      <c r="BD318" s="10">
        <v>20657684.171000004</v>
      </c>
      <c r="BE318" s="10">
        <v>20387561.171000004</v>
      </c>
      <c r="BF318" s="10">
        <v>0</v>
      </c>
      <c r="BG318" s="10">
        <v>0</v>
      </c>
      <c r="BI318" s="7">
        <v>1883633</v>
      </c>
      <c r="BJ318" s="7">
        <v>36043529</v>
      </c>
      <c r="BK318" s="7">
        <v>0</v>
      </c>
      <c r="BL318" s="7">
        <v>0</v>
      </c>
      <c r="BM318" s="7">
        <v>897230</v>
      </c>
      <c r="BN318" s="7">
        <v>3544040</v>
      </c>
      <c r="BO318" s="7">
        <v>35968</v>
      </c>
      <c r="BP318" s="7">
        <v>0</v>
      </c>
      <c r="BQ318" s="55">
        <v>0</v>
      </c>
      <c r="BR318" s="7">
        <v>0</v>
      </c>
      <c r="BS318" s="7">
        <v>0</v>
      </c>
      <c r="BT318" s="7">
        <v>1166692</v>
      </c>
      <c r="BU318" s="7">
        <v>43571092</v>
      </c>
      <c r="BV318" s="31"/>
      <c r="BW318" s="7">
        <v>0</v>
      </c>
      <c r="BX318" s="31"/>
      <c r="BY318" s="7">
        <v>0</v>
      </c>
      <c r="BZ318" s="10">
        <v>43571092</v>
      </c>
      <c r="CB318" s="10">
        <v>249596</v>
      </c>
      <c r="CC318" s="10">
        <v>0</v>
      </c>
      <c r="CD318" s="10">
        <v>447899</v>
      </c>
      <c r="CE318" s="31"/>
      <c r="CF318" s="10">
        <v>0</v>
      </c>
      <c r="CG318" s="10">
        <v>218746</v>
      </c>
      <c r="CH318" s="10">
        <v>890238</v>
      </c>
      <c r="CI318" s="10">
        <v>5099885</v>
      </c>
      <c r="CJ318" s="10">
        <v>1199942</v>
      </c>
      <c r="CK318" s="10">
        <v>0</v>
      </c>
      <c r="CL318" s="10">
        <v>0</v>
      </c>
      <c r="CM318" s="10">
        <v>26432</v>
      </c>
      <c r="CN318" s="10">
        <v>8132738</v>
      </c>
      <c r="CO318" s="31"/>
      <c r="CP318" s="31"/>
      <c r="CQ318" s="10">
        <v>17569</v>
      </c>
      <c r="CR318" s="10">
        <v>17569</v>
      </c>
      <c r="CS318" s="10">
        <v>8115169</v>
      </c>
      <c r="CT318" s="10">
        <v>51686261</v>
      </c>
      <c r="CU318" s="10">
        <v>29276650</v>
      </c>
      <c r="CV318" s="10">
        <v>0</v>
      </c>
      <c r="CW318" s="10">
        <v>29276650</v>
      </c>
      <c r="CX318" s="10">
        <v>0</v>
      </c>
      <c r="CY318" s="30">
        <v>0</v>
      </c>
      <c r="CZ318" s="10">
        <v>0</v>
      </c>
      <c r="DA318" s="10">
        <v>0</v>
      </c>
    </row>
    <row r="319" spans="1:105" s="6" customFormat="1" ht="13" x14ac:dyDescent="0.3">
      <c r="A319" s="27" t="s">
        <v>322</v>
      </c>
      <c r="B319" s="14">
        <v>1</v>
      </c>
      <c r="C319" s="28">
        <v>1</v>
      </c>
      <c r="D319" s="29">
        <v>44498</v>
      </c>
      <c r="E319" s="30">
        <v>1</v>
      </c>
      <c r="F319" s="56">
        <v>1</v>
      </c>
      <c r="G319" s="56">
        <v>1</v>
      </c>
      <c r="H319" s="7">
        <v>805056</v>
      </c>
      <c r="I319" s="7">
        <v>16291043</v>
      </c>
      <c r="J319" s="7">
        <v>347218</v>
      </c>
      <c r="K319" s="7">
        <v>16146</v>
      </c>
      <c r="L319" s="7">
        <v>332195</v>
      </c>
      <c r="M319" s="7">
        <v>2031909</v>
      </c>
      <c r="N319" s="7">
        <v>4000</v>
      </c>
      <c r="O319" s="7">
        <v>42898</v>
      </c>
      <c r="P319" s="55">
        <v>0</v>
      </c>
      <c r="Q319" s="7">
        <v>89302</v>
      </c>
      <c r="R319" s="7">
        <v>0</v>
      </c>
      <c r="S319" s="7">
        <v>1704673</v>
      </c>
      <c r="T319" s="10">
        <v>21664440</v>
      </c>
      <c r="U319" s="31"/>
      <c r="V319" s="10">
        <v>0</v>
      </c>
      <c r="W319" s="31"/>
      <c r="X319" s="10">
        <v>0</v>
      </c>
      <c r="Y319" s="10">
        <v>21664440</v>
      </c>
      <c r="Z319" s="10">
        <v>144798</v>
      </c>
      <c r="AA319" s="10">
        <v>0</v>
      </c>
      <c r="AB319" s="10">
        <v>0</v>
      </c>
      <c r="AC319" s="31"/>
      <c r="AD319" s="7">
        <v>0</v>
      </c>
      <c r="AE319" s="10">
        <v>8029</v>
      </c>
      <c r="AF319" s="7">
        <v>1316987</v>
      </c>
      <c r="AG319" s="7">
        <v>3064066</v>
      </c>
      <c r="AH319" s="55">
        <v>194711.4</v>
      </c>
      <c r="AI319" s="10">
        <v>0</v>
      </c>
      <c r="AJ319" s="7">
        <v>0</v>
      </c>
      <c r="AK319" s="7">
        <v>1479191</v>
      </c>
      <c r="AL319" s="10">
        <v>6207782.4000000004</v>
      </c>
      <c r="AM319" s="31"/>
      <c r="AN319" s="31"/>
      <c r="AO319" s="7">
        <v>81622.133854690677</v>
      </c>
      <c r="AP319" s="10">
        <v>81622.133854690677</v>
      </c>
      <c r="AQ319" s="10">
        <v>6126160.2661453094</v>
      </c>
      <c r="AR319" s="10">
        <v>27790600.266145311</v>
      </c>
      <c r="AS319" s="10">
        <v>26082764</v>
      </c>
      <c r="AT319" s="10">
        <v>0</v>
      </c>
      <c r="AU319" s="10">
        <v>26082764</v>
      </c>
      <c r="AV319" s="10">
        <v>0</v>
      </c>
      <c r="AW319" s="30">
        <v>0</v>
      </c>
      <c r="AX319" s="10">
        <v>0</v>
      </c>
      <c r="AY319" s="10">
        <v>0</v>
      </c>
      <c r="BA319" s="7">
        <v>271074</v>
      </c>
      <c r="BB319" s="7">
        <v>24776508</v>
      </c>
      <c r="BC319" s="7">
        <v>27587617.429762468</v>
      </c>
      <c r="BD319" s="10">
        <v>2811109.4297624677</v>
      </c>
      <c r="BE319" s="10">
        <v>2540035.4297624677</v>
      </c>
      <c r="BF319" s="10">
        <v>0</v>
      </c>
      <c r="BG319" s="10">
        <v>0</v>
      </c>
      <c r="BI319" s="7">
        <v>738046</v>
      </c>
      <c r="BJ319" s="7">
        <v>16449072</v>
      </c>
      <c r="BK319" s="7">
        <v>385675</v>
      </c>
      <c r="BL319" s="7">
        <v>32400</v>
      </c>
      <c r="BM319" s="7">
        <v>476867</v>
      </c>
      <c r="BN319" s="7">
        <v>2208855</v>
      </c>
      <c r="BO319" s="7">
        <v>4000</v>
      </c>
      <c r="BP319" s="7">
        <v>58100</v>
      </c>
      <c r="BQ319" s="55">
        <v>0</v>
      </c>
      <c r="BR319" s="7">
        <v>72997</v>
      </c>
      <c r="BS319" s="7">
        <v>0</v>
      </c>
      <c r="BT319" s="7">
        <v>2030851</v>
      </c>
      <c r="BU319" s="7">
        <v>22456863</v>
      </c>
      <c r="BV319" s="31"/>
      <c r="BW319" s="7">
        <v>0</v>
      </c>
      <c r="BX319" s="31"/>
      <c r="BY319" s="7">
        <v>0</v>
      </c>
      <c r="BZ319" s="10">
        <v>22456863</v>
      </c>
      <c r="CB319" s="10">
        <v>150579</v>
      </c>
      <c r="CC319" s="10">
        <v>0</v>
      </c>
      <c r="CD319" s="10">
        <v>0</v>
      </c>
      <c r="CE319" s="31"/>
      <c r="CF319" s="10">
        <v>0</v>
      </c>
      <c r="CG319" s="10">
        <v>7684</v>
      </c>
      <c r="CH319" s="10">
        <v>1401648</v>
      </c>
      <c r="CI319" s="10">
        <v>3045047</v>
      </c>
      <c r="CJ319" s="10">
        <v>249630</v>
      </c>
      <c r="CK319" s="10">
        <v>0</v>
      </c>
      <c r="CL319" s="10">
        <v>0</v>
      </c>
      <c r="CM319" s="10">
        <v>1583750</v>
      </c>
      <c r="CN319" s="10">
        <v>6438338</v>
      </c>
      <c r="CO319" s="31"/>
      <c r="CP319" s="31"/>
      <c r="CQ319" s="10">
        <v>183637.16120831398</v>
      </c>
      <c r="CR319" s="10">
        <v>183637.16120831398</v>
      </c>
      <c r="CS319" s="10">
        <v>6254700.8387916861</v>
      </c>
      <c r="CT319" s="10">
        <v>28711563.838791687</v>
      </c>
      <c r="CU319" s="10">
        <v>26213658</v>
      </c>
      <c r="CV319" s="10">
        <v>0</v>
      </c>
      <c r="CW319" s="10">
        <v>26213658</v>
      </c>
      <c r="CX319" s="10">
        <v>0</v>
      </c>
      <c r="CY319" s="30">
        <v>0</v>
      </c>
      <c r="CZ319" s="10">
        <v>0</v>
      </c>
      <c r="DA319" s="10">
        <v>0</v>
      </c>
    </row>
    <row r="320" spans="1:105" s="6" customFormat="1" ht="13" x14ac:dyDescent="0.3">
      <c r="A320" s="27" t="s">
        <v>184</v>
      </c>
      <c r="B320" s="14">
        <v>1</v>
      </c>
      <c r="C320" s="28">
        <v>1</v>
      </c>
      <c r="D320" s="29">
        <v>44529</v>
      </c>
      <c r="E320" s="30">
        <v>1</v>
      </c>
      <c r="F320" s="56">
        <v>1</v>
      </c>
      <c r="G320" s="56">
        <v>1</v>
      </c>
      <c r="H320" s="7">
        <v>2579514.0699999994</v>
      </c>
      <c r="I320" s="7">
        <v>66377987.87000002</v>
      </c>
      <c r="J320" s="7">
        <v>1310804.45</v>
      </c>
      <c r="K320" s="7">
        <v>24809.71</v>
      </c>
      <c r="L320" s="7">
        <v>875913.91999999993</v>
      </c>
      <c r="M320" s="7">
        <v>1009883.0399999998</v>
      </c>
      <c r="N320" s="7">
        <v>41819.83</v>
      </c>
      <c r="O320" s="7">
        <v>0</v>
      </c>
      <c r="P320" s="55">
        <v>0</v>
      </c>
      <c r="Q320" s="7">
        <v>4890</v>
      </c>
      <c r="R320" s="7">
        <v>0</v>
      </c>
      <c r="S320" s="7">
        <v>3684204.04</v>
      </c>
      <c r="T320" s="10">
        <v>75909826.930000022</v>
      </c>
      <c r="U320" s="31"/>
      <c r="V320" s="10">
        <v>0</v>
      </c>
      <c r="W320" s="31"/>
      <c r="X320" s="10">
        <v>0</v>
      </c>
      <c r="Y320" s="10">
        <v>75909826.930000022</v>
      </c>
      <c r="Z320" s="10">
        <v>46694.880000000005</v>
      </c>
      <c r="AA320" s="10">
        <v>0</v>
      </c>
      <c r="AB320" s="10">
        <v>0</v>
      </c>
      <c r="AC320" s="31"/>
      <c r="AD320" s="7">
        <v>0</v>
      </c>
      <c r="AE320" s="10">
        <v>5993989.2249999996</v>
      </c>
      <c r="AF320" s="7">
        <v>1651427</v>
      </c>
      <c r="AG320" s="7">
        <v>9352036.2443279997</v>
      </c>
      <c r="AH320" s="55">
        <v>520375.47120000003</v>
      </c>
      <c r="AI320" s="10">
        <v>0</v>
      </c>
      <c r="AJ320" s="7">
        <v>0</v>
      </c>
      <c r="AK320" s="7">
        <v>50821</v>
      </c>
      <c r="AL320" s="10">
        <v>17615343.820528001</v>
      </c>
      <c r="AM320" s="31"/>
      <c r="AN320" s="31"/>
      <c r="AO320" s="7">
        <v>19398</v>
      </c>
      <c r="AP320" s="10">
        <v>19398</v>
      </c>
      <c r="AQ320" s="10">
        <v>17595945.820528001</v>
      </c>
      <c r="AR320" s="10">
        <v>93505772.750528023</v>
      </c>
      <c r="AS320" s="10">
        <v>52893937</v>
      </c>
      <c r="AT320" s="10">
        <v>0</v>
      </c>
      <c r="AU320" s="10">
        <v>52893937</v>
      </c>
      <c r="AV320" s="10">
        <v>0</v>
      </c>
      <c r="AW320" s="30">
        <v>0</v>
      </c>
      <c r="AX320" s="10">
        <v>0</v>
      </c>
      <c r="AY320" s="10">
        <v>0</v>
      </c>
      <c r="BA320" s="7">
        <v>140413</v>
      </c>
      <c r="BB320" s="7">
        <v>52958302</v>
      </c>
      <c r="BC320" s="7">
        <v>93506554.793513954</v>
      </c>
      <c r="BD320" s="10">
        <v>40548252.793513954</v>
      </c>
      <c r="BE320" s="10">
        <v>40407839.793513954</v>
      </c>
      <c r="BF320" s="10">
        <v>0</v>
      </c>
      <c r="BG320" s="10">
        <v>0</v>
      </c>
      <c r="BI320" s="7">
        <v>2050512</v>
      </c>
      <c r="BJ320" s="7">
        <v>70810102.909999996</v>
      </c>
      <c r="BK320" s="7">
        <v>1391688</v>
      </c>
      <c r="BL320" s="7">
        <v>61954</v>
      </c>
      <c r="BM320" s="7">
        <v>1452325</v>
      </c>
      <c r="BN320" s="7">
        <v>1229888</v>
      </c>
      <c r="BO320" s="7">
        <v>25521.09</v>
      </c>
      <c r="BP320" s="7">
        <v>0</v>
      </c>
      <c r="BQ320" s="55">
        <v>0</v>
      </c>
      <c r="BR320" s="7">
        <v>0</v>
      </c>
      <c r="BS320" s="7">
        <v>0</v>
      </c>
      <c r="BT320" s="7">
        <v>3814889</v>
      </c>
      <c r="BU320" s="7">
        <v>80836880</v>
      </c>
      <c r="BV320" s="31"/>
      <c r="BW320" s="7">
        <v>0</v>
      </c>
      <c r="BX320" s="31"/>
      <c r="BY320" s="7">
        <v>0</v>
      </c>
      <c r="BZ320" s="10">
        <v>80836880</v>
      </c>
      <c r="CB320" s="10">
        <v>62397</v>
      </c>
      <c r="CC320" s="10">
        <v>0</v>
      </c>
      <c r="CD320" s="10">
        <v>0</v>
      </c>
      <c r="CE320" s="31"/>
      <c r="CF320" s="10">
        <v>0</v>
      </c>
      <c r="CG320" s="10">
        <v>6676780.3941000002</v>
      </c>
      <c r="CH320" s="10">
        <v>1709358</v>
      </c>
      <c r="CI320" s="10">
        <v>9124736.8016999997</v>
      </c>
      <c r="CJ320" s="10">
        <v>710034.36</v>
      </c>
      <c r="CK320" s="10">
        <v>0</v>
      </c>
      <c r="CL320" s="10">
        <v>0</v>
      </c>
      <c r="CM320" s="10">
        <v>75053</v>
      </c>
      <c r="CN320" s="10">
        <v>18358359.555799998</v>
      </c>
      <c r="CO320" s="31"/>
      <c r="CP320" s="31"/>
      <c r="CQ320" s="10">
        <v>18171.8</v>
      </c>
      <c r="CR320" s="10">
        <v>18171.8</v>
      </c>
      <c r="CS320" s="10">
        <v>18340187.755799998</v>
      </c>
      <c r="CT320" s="10">
        <v>99177067.755799994</v>
      </c>
      <c r="CU320" s="10">
        <v>50656381</v>
      </c>
      <c r="CV320" s="10">
        <v>0</v>
      </c>
      <c r="CW320" s="10">
        <v>50656381</v>
      </c>
      <c r="CX320" s="10">
        <v>0</v>
      </c>
      <c r="CY320" s="30">
        <v>0</v>
      </c>
      <c r="CZ320" s="10">
        <v>0</v>
      </c>
      <c r="DA320" s="10">
        <v>0</v>
      </c>
    </row>
    <row r="321" spans="1:105" s="6" customFormat="1" ht="13" x14ac:dyDescent="0.3">
      <c r="A321" s="27" t="s">
        <v>185</v>
      </c>
      <c r="B321" s="14">
        <v>1</v>
      </c>
      <c r="C321" s="28">
        <v>1</v>
      </c>
      <c r="D321" s="29">
        <v>44470</v>
      </c>
      <c r="E321" s="30">
        <v>1</v>
      </c>
      <c r="F321" s="56">
        <v>1</v>
      </c>
      <c r="G321" s="56">
        <v>1</v>
      </c>
      <c r="H321" s="7">
        <v>51577</v>
      </c>
      <c r="I321" s="7">
        <v>1952327</v>
      </c>
      <c r="J321" s="7">
        <v>108801</v>
      </c>
      <c r="K321" s="7">
        <v>49404</v>
      </c>
      <c r="L321" s="7">
        <v>0</v>
      </c>
      <c r="M321" s="7">
        <v>271761</v>
      </c>
      <c r="N321" s="7">
        <v>16700</v>
      </c>
      <c r="O321" s="7">
        <v>0</v>
      </c>
      <c r="P321" s="55">
        <v>0</v>
      </c>
      <c r="Q321" s="7">
        <v>0</v>
      </c>
      <c r="R321" s="7">
        <v>0</v>
      </c>
      <c r="S321" s="7">
        <v>152422</v>
      </c>
      <c r="T321" s="10">
        <v>2602992</v>
      </c>
      <c r="U321" s="31"/>
      <c r="V321" s="10">
        <v>1200</v>
      </c>
      <c r="W321" s="31"/>
      <c r="X321" s="10">
        <v>1200</v>
      </c>
      <c r="Y321" s="10">
        <v>2601792</v>
      </c>
      <c r="Z321" s="10">
        <v>169218</v>
      </c>
      <c r="AA321" s="10">
        <v>0</v>
      </c>
      <c r="AB321" s="10">
        <v>0</v>
      </c>
      <c r="AC321" s="31"/>
      <c r="AD321" s="7">
        <v>0</v>
      </c>
      <c r="AE321" s="10">
        <v>12287</v>
      </c>
      <c r="AF321" s="7">
        <v>140658</v>
      </c>
      <c r="AG321" s="7">
        <v>398352</v>
      </c>
      <c r="AH321" s="55">
        <v>79550</v>
      </c>
      <c r="AI321" s="10">
        <v>0</v>
      </c>
      <c r="AJ321" s="7">
        <v>0</v>
      </c>
      <c r="AK321" s="7">
        <v>170449</v>
      </c>
      <c r="AL321" s="10">
        <v>970514</v>
      </c>
      <c r="AM321" s="31"/>
      <c r="AN321" s="31"/>
      <c r="AO321" s="7">
        <v>0</v>
      </c>
      <c r="AP321" s="10">
        <v>0</v>
      </c>
      <c r="AQ321" s="10">
        <v>970514</v>
      </c>
      <c r="AR321" s="10">
        <v>3572306</v>
      </c>
      <c r="AS321" s="10">
        <v>1257777</v>
      </c>
      <c r="AT321" s="10">
        <v>0</v>
      </c>
      <c r="AU321" s="10">
        <v>1257777</v>
      </c>
      <c r="AV321" s="10">
        <v>0</v>
      </c>
      <c r="AW321" s="30">
        <v>0</v>
      </c>
      <c r="AX321" s="10">
        <v>0</v>
      </c>
      <c r="AY321" s="10">
        <v>0</v>
      </c>
      <c r="BA321" s="7">
        <v>3105</v>
      </c>
      <c r="BB321" s="7">
        <v>1142177</v>
      </c>
      <c r="BC321" s="7">
        <v>3412043</v>
      </c>
      <c r="BD321" s="10">
        <v>2269866</v>
      </c>
      <c r="BE321" s="10">
        <v>2266761</v>
      </c>
      <c r="BF321" s="10">
        <v>0</v>
      </c>
      <c r="BG321" s="10">
        <v>1200</v>
      </c>
      <c r="BI321" s="7">
        <v>84876</v>
      </c>
      <c r="BJ321" s="7">
        <v>1936791</v>
      </c>
      <c r="BK321" s="7">
        <v>98689</v>
      </c>
      <c r="BL321" s="7">
        <v>54853</v>
      </c>
      <c r="BM321" s="7">
        <v>0</v>
      </c>
      <c r="BN321" s="7">
        <v>304491</v>
      </c>
      <c r="BO321" s="7">
        <v>0</v>
      </c>
      <c r="BP321" s="7">
        <v>0</v>
      </c>
      <c r="BQ321" s="55">
        <v>0</v>
      </c>
      <c r="BR321" s="7">
        <v>0</v>
      </c>
      <c r="BS321" s="7">
        <v>0</v>
      </c>
      <c r="BT321" s="7">
        <v>173457</v>
      </c>
      <c r="BU321" s="7">
        <v>2653157</v>
      </c>
      <c r="BV321" s="31"/>
      <c r="BW321" s="7">
        <v>0</v>
      </c>
      <c r="BX321" s="31"/>
      <c r="BY321" s="7">
        <v>0</v>
      </c>
      <c r="BZ321" s="10">
        <v>2653157</v>
      </c>
      <c r="CB321" s="10">
        <v>171737</v>
      </c>
      <c r="CC321" s="10">
        <v>0</v>
      </c>
      <c r="CD321" s="10">
        <v>0</v>
      </c>
      <c r="CE321" s="31"/>
      <c r="CF321" s="10">
        <v>0</v>
      </c>
      <c r="CG321" s="10">
        <v>10387</v>
      </c>
      <c r="CH321" s="10">
        <v>149674</v>
      </c>
      <c r="CI321" s="10">
        <v>416759</v>
      </c>
      <c r="CJ321" s="10">
        <v>84032</v>
      </c>
      <c r="CK321" s="10">
        <v>0</v>
      </c>
      <c r="CL321" s="10">
        <v>0</v>
      </c>
      <c r="CM321" s="10">
        <v>162914</v>
      </c>
      <c r="CN321" s="10">
        <v>995503</v>
      </c>
      <c r="CO321" s="31"/>
      <c r="CP321" s="31"/>
      <c r="CQ321" s="10">
        <v>0</v>
      </c>
      <c r="CR321" s="10">
        <v>0</v>
      </c>
      <c r="CS321" s="10">
        <v>995503</v>
      </c>
      <c r="CT321" s="10">
        <v>3648660</v>
      </c>
      <c r="CU321" s="10">
        <v>1274903</v>
      </c>
      <c r="CV321" s="10">
        <v>0</v>
      </c>
      <c r="CW321" s="10">
        <v>1274903</v>
      </c>
      <c r="CX321" s="10">
        <v>0</v>
      </c>
      <c r="CY321" s="30">
        <v>0</v>
      </c>
      <c r="CZ321" s="10">
        <v>0</v>
      </c>
      <c r="DA321" s="10">
        <v>0</v>
      </c>
    </row>
    <row r="322" spans="1:105" s="6" customFormat="1" ht="13" x14ac:dyDescent="0.3">
      <c r="A322" s="27" t="s">
        <v>475</v>
      </c>
      <c r="B322" s="14">
        <v>0</v>
      </c>
      <c r="C322" s="28">
        <v>1</v>
      </c>
      <c r="D322" s="29">
        <v>44610</v>
      </c>
      <c r="E322" s="30" t="s">
        <v>292</v>
      </c>
      <c r="F322" s="56" t="s">
        <v>292</v>
      </c>
      <c r="G322" s="56" t="s">
        <v>292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55">
        <v>0</v>
      </c>
      <c r="Q322" s="7">
        <v>0</v>
      </c>
      <c r="R322" s="7">
        <v>0</v>
      </c>
      <c r="S322" s="7">
        <v>0</v>
      </c>
      <c r="T322" s="10">
        <v>0</v>
      </c>
      <c r="U322" s="31"/>
      <c r="V322" s="10">
        <v>0</v>
      </c>
      <c r="W322" s="31"/>
      <c r="X322" s="10">
        <v>0</v>
      </c>
      <c r="Y322" s="10">
        <v>0</v>
      </c>
      <c r="Z322" s="10">
        <v>0</v>
      </c>
      <c r="AA322" s="10">
        <v>0</v>
      </c>
      <c r="AB322" s="10">
        <v>0</v>
      </c>
      <c r="AC322" s="31"/>
      <c r="AD322" s="7">
        <v>0</v>
      </c>
      <c r="AE322" s="10">
        <v>0</v>
      </c>
      <c r="AF322" s="7">
        <v>0</v>
      </c>
      <c r="AG322" s="7">
        <v>0</v>
      </c>
      <c r="AH322" s="55">
        <v>0</v>
      </c>
      <c r="AI322" s="10">
        <v>0</v>
      </c>
      <c r="AJ322" s="7">
        <v>0</v>
      </c>
      <c r="AK322" s="7">
        <v>0</v>
      </c>
      <c r="AL322" s="10">
        <v>0</v>
      </c>
      <c r="AM322" s="31"/>
      <c r="AN322" s="31"/>
      <c r="AO322" s="7">
        <v>0</v>
      </c>
      <c r="AP322" s="10">
        <v>0</v>
      </c>
      <c r="AQ322" s="10">
        <v>0</v>
      </c>
      <c r="AR322" s="10">
        <v>0</v>
      </c>
      <c r="AS322" s="10">
        <v>0</v>
      </c>
      <c r="AT322" s="10">
        <v>0</v>
      </c>
      <c r="AU322" s="10">
        <v>0</v>
      </c>
      <c r="AV322" s="10">
        <v>0</v>
      </c>
      <c r="AW322" s="30">
        <v>0</v>
      </c>
      <c r="AX322" s="10">
        <v>0</v>
      </c>
      <c r="AY322" s="10">
        <v>0</v>
      </c>
      <c r="BA322" s="7">
        <v>0</v>
      </c>
      <c r="BB322" s="7">
        <v>0</v>
      </c>
      <c r="BC322" s="7">
        <v>0</v>
      </c>
      <c r="BD322" s="10">
        <v>0</v>
      </c>
      <c r="BE322" s="10">
        <v>0</v>
      </c>
      <c r="BF322" s="10">
        <v>0</v>
      </c>
      <c r="BG322" s="10">
        <v>0</v>
      </c>
      <c r="BI322" s="7">
        <v>0</v>
      </c>
      <c r="BJ322" s="7">
        <v>0</v>
      </c>
      <c r="BK322" s="7">
        <v>0</v>
      </c>
      <c r="BL322" s="7">
        <v>0</v>
      </c>
      <c r="BM322" s="7">
        <v>0</v>
      </c>
      <c r="BN322" s="7">
        <v>0</v>
      </c>
      <c r="BO322" s="7">
        <v>0</v>
      </c>
      <c r="BP322" s="7">
        <v>0</v>
      </c>
      <c r="BQ322" s="55">
        <v>0</v>
      </c>
      <c r="BR322" s="7">
        <v>0</v>
      </c>
      <c r="BS322" s="7">
        <v>0</v>
      </c>
      <c r="BT322" s="7">
        <v>0</v>
      </c>
      <c r="BU322" s="7">
        <v>0</v>
      </c>
      <c r="BV322" s="31"/>
      <c r="BW322" s="7">
        <v>0</v>
      </c>
      <c r="BX322" s="31"/>
      <c r="BY322" s="7">
        <v>0</v>
      </c>
      <c r="BZ322" s="10">
        <v>0</v>
      </c>
      <c r="CB322" s="10">
        <v>0</v>
      </c>
      <c r="CC322" s="10">
        <v>0</v>
      </c>
      <c r="CD322" s="10">
        <v>0</v>
      </c>
      <c r="CE322" s="31"/>
      <c r="CF322" s="10">
        <v>0</v>
      </c>
      <c r="CG322" s="10">
        <v>0</v>
      </c>
      <c r="CH322" s="10">
        <v>0</v>
      </c>
      <c r="CI322" s="10">
        <v>0</v>
      </c>
      <c r="CJ322" s="10">
        <v>0</v>
      </c>
      <c r="CK322" s="10">
        <v>0</v>
      </c>
      <c r="CL322" s="10">
        <v>0</v>
      </c>
      <c r="CM322" s="10">
        <v>0</v>
      </c>
      <c r="CN322" s="10">
        <v>0</v>
      </c>
      <c r="CO322" s="31"/>
      <c r="CP322" s="31"/>
      <c r="CQ322" s="10">
        <v>0</v>
      </c>
      <c r="CR322" s="10">
        <v>0</v>
      </c>
      <c r="CS322" s="10">
        <v>0</v>
      </c>
      <c r="CT322" s="10">
        <v>0</v>
      </c>
      <c r="CU322" s="10">
        <v>0</v>
      </c>
      <c r="CV322" s="10">
        <v>0</v>
      </c>
      <c r="CW322" s="10">
        <v>0</v>
      </c>
      <c r="CX322" s="10">
        <v>0</v>
      </c>
      <c r="CY322" s="30">
        <v>0</v>
      </c>
      <c r="CZ322" s="10">
        <v>0</v>
      </c>
      <c r="DA322" s="10">
        <v>0</v>
      </c>
    </row>
    <row r="323" spans="1:105" s="6" customFormat="1" ht="13" x14ac:dyDescent="0.3">
      <c r="A323" s="27" t="s">
        <v>476</v>
      </c>
      <c r="B323" s="14">
        <v>0</v>
      </c>
      <c r="C323" s="28">
        <v>1</v>
      </c>
      <c r="D323" s="29">
        <v>44622</v>
      </c>
      <c r="E323" s="30" t="s">
        <v>292</v>
      </c>
      <c r="F323" s="56" t="s">
        <v>292</v>
      </c>
      <c r="G323" s="56" t="s">
        <v>292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55">
        <v>0</v>
      </c>
      <c r="Q323" s="7">
        <v>0</v>
      </c>
      <c r="R323" s="7">
        <v>0</v>
      </c>
      <c r="S323" s="7">
        <v>0</v>
      </c>
      <c r="T323" s="10">
        <v>0</v>
      </c>
      <c r="U323" s="31"/>
      <c r="V323" s="10">
        <v>0</v>
      </c>
      <c r="W323" s="31"/>
      <c r="X323" s="10">
        <v>0</v>
      </c>
      <c r="Y323" s="10">
        <v>0</v>
      </c>
      <c r="Z323" s="10">
        <v>0</v>
      </c>
      <c r="AA323" s="10">
        <v>0</v>
      </c>
      <c r="AB323" s="10">
        <v>0</v>
      </c>
      <c r="AC323" s="31"/>
      <c r="AD323" s="7">
        <v>0</v>
      </c>
      <c r="AE323" s="10">
        <v>0</v>
      </c>
      <c r="AF323" s="7">
        <v>0</v>
      </c>
      <c r="AG323" s="7">
        <v>0</v>
      </c>
      <c r="AH323" s="55">
        <v>0</v>
      </c>
      <c r="AI323" s="10">
        <v>0</v>
      </c>
      <c r="AJ323" s="7">
        <v>0</v>
      </c>
      <c r="AK323" s="7">
        <v>0</v>
      </c>
      <c r="AL323" s="10">
        <v>0</v>
      </c>
      <c r="AM323" s="31"/>
      <c r="AN323" s="31"/>
      <c r="AO323" s="7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v>0</v>
      </c>
      <c r="AU323" s="10">
        <v>0</v>
      </c>
      <c r="AV323" s="10">
        <v>0</v>
      </c>
      <c r="AW323" s="30">
        <v>0</v>
      </c>
      <c r="AX323" s="10">
        <v>0</v>
      </c>
      <c r="AY323" s="10">
        <v>0</v>
      </c>
      <c r="BA323" s="7">
        <v>0</v>
      </c>
      <c r="BB323" s="7">
        <v>0</v>
      </c>
      <c r="BC323" s="7">
        <v>0</v>
      </c>
      <c r="BD323" s="10">
        <v>0</v>
      </c>
      <c r="BE323" s="10">
        <v>0</v>
      </c>
      <c r="BF323" s="10">
        <v>0</v>
      </c>
      <c r="BG323" s="10">
        <v>0</v>
      </c>
      <c r="BI323" s="7">
        <v>0</v>
      </c>
      <c r="BJ323" s="7">
        <v>0</v>
      </c>
      <c r="BK323" s="7">
        <v>0</v>
      </c>
      <c r="BL323" s="7">
        <v>0</v>
      </c>
      <c r="BM323" s="7">
        <v>0</v>
      </c>
      <c r="BN323" s="7">
        <v>0</v>
      </c>
      <c r="BO323" s="7">
        <v>0</v>
      </c>
      <c r="BP323" s="7">
        <v>0</v>
      </c>
      <c r="BQ323" s="55">
        <v>0</v>
      </c>
      <c r="BR323" s="7">
        <v>0</v>
      </c>
      <c r="BS323" s="7">
        <v>0</v>
      </c>
      <c r="BT323" s="7">
        <v>0</v>
      </c>
      <c r="BU323" s="7">
        <v>0</v>
      </c>
      <c r="BV323" s="31"/>
      <c r="BW323" s="7">
        <v>0</v>
      </c>
      <c r="BX323" s="31"/>
      <c r="BY323" s="7">
        <v>0</v>
      </c>
      <c r="BZ323" s="10">
        <v>0</v>
      </c>
      <c r="CB323" s="10">
        <v>0</v>
      </c>
      <c r="CC323" s="10">
        <v>0</v>
      </c>
      <c r="CD323" s="10">
        <v>0</v>
      </c>
      <c r="CE323" s="31"/>
      <c r="CF323" s="10">
        <v>0</v>
      </c>
      <c r="CG323" s="10">
        <v>0</v>
      </c>
      <c r="CH323" s="10">
        <v>0</v>
      </c>
      <c r="CI323" s="10">
        <v>0</v>
      </c>
      <c r="CJ323" s="10">
        <v>0</v>
      </c>
      <c r="CK323" s="10">
        <v>0</v>
      </c>
      <c r="CL323" s="10">
        <v>0</v>
      </c>
      <c r="CM323" s="10">
        <v>0</v>
      </c>
      <c r="CN323" s="10">
        <v>0</v>
      </c>
      <c r="CO323" s="31"/>
      <c r="CP323" s="31"/>
      <c r="CQ323" s="10">
        <v>0</v>
      </c>
      <c r="CR323" s="10">
        <v>0</v>
      </c>
      <c r="CS323" s="10">
        <v>0</v>
      </c>
      <c r="CT323" s="10">
        <v>0</v>
      </c>
      <c r="CU323" s="10">
        <v>0</v>
      </c>
      <c r="CV323" s="10">
        <v>0</v>
      </c>
      <c r="CW323" s="10">
        <v>0</v>
      </c>
      <c r="CX323" s="10">
        <v>0</v>
      </c>
      <c r="CY323" s="30">
        <v>0</v>
      </c>
      <c r="CZ323" s="10">
        <v>0</v>
      </c>
      <c r="DA323" s="10">
        <v>0</v>
      </c>
    </row>
    <row r="324" spans="1:105" s="6" customFormat="1" ht="13" x14ac:dyDescent="0.3">
      <c r="A324" s="27" t="s">
        <v>186</v>
      </c>
      <c r="B324" s="14">
        <v>1</v>
      </c>
      <c r="C324" s="28">
        <v>1</v>
      </c>
      <c r="D324" s="29">
        <v>44468</v>
      </c>
      <c r="E324" s="30">
        <v>1</v>
      </c>
      <c r="F324" s="56">
        <v>1</v>
      </c>
      <c r="G324" s="56">
        <v>1</v>
      </c>
      <c r="H324" s="7">
        <v>1392812.76</v>
      </c>
      <c r="I324" s="7">
        <v>41593109.390000015</v>
      </c>
      <c r="J324" s="7">
        <v>632988.21</v>
      </c>
      <c r="K324" s="7">
        <v>259944.33</v>
      </c>
      <c r="L324" s="7">
        <v>863636.33</v>
      </c>
      <c r="M324" s="7">
        <v>5688910.46</v>
      </c>
      <c r="N324" s="7">
        <v>43535.21</v>
      </c>
      <c r="O324" s="7">
        <v>0</v>
      </c>
      <c r="P324" s="55">
        <v>0</v>
      </c>
      <c r="Q324" s="7">
        <v>0</v>
      </c>
      <c r="R324" s="7">
        <v>0</v>
      </c>
      <c r="S324" s="7">
        <v>1450602.02</v>
      </c>
      <c r="T324" s="10">
        <v>51925538.710000016</v>
      </c>
      <c r="U324" s="31"/>
      <c r="V324" s="10">
        <v>0</v>
      </c>
      <c r="W324" s="31"/>
      <c r="X324" s="10">
        <v>0</v>
      </c>
      <c r="Y324" s="10">
        <v>51925538.710000016</v>
      </c>
      <c r="Z324" s="10">
        <v>277589.7</v>
      </c>
      <c r="AA324" s="10">
        <v>0</v>
      </c>
      <c r="AB324" s="10">
        <v>0</v>
      </c>
      <c r="AC324" s="31"/>
      <c r="AD324" s="7">
        <v>0</v>
      </c>
      <c r="AE324" s="10">
        <v>13195</v>
      </c>
      <c r="AF324" s="7">
        <v>1125016.5</v>
      </c>
      <c r="AG324" s="7">
        <v>7588021.2699999996</v>
      </c>
      <c r="AH324" s="55">
        <v>1456957.86</v>
      </c>
      <c r="AI324" s="10">
        <v>0</v>
      </c>
      <c r="AJ324" s="7">
        <v>0</v>
      </c>
      <c r="AK324" s="7">
        <v>381668</v>
      </c>
      <c r="AL324" s="10">
        <v>10842448.329999998</v>
      </c>
      <c r="AM324" s="31"/>
      <c r="AN324" s="31"/>
      <c r="AO324" s="7">
        <v>52719</v>
      </c>
      <c r="AP324" s="10">
        <v>52719</v>
      </c>
      <c r="AQ324" s="10">
        <v>10789729.329999998</v>
      </c>
      <c r="AR324" s="10">
        <v>62715268.040000014</v>
      </c>
      <c r="AS324" s="10">
        <v>40523119</v>
      </c>
      <c r="AT324" s="10">
        <v>0</v>
      </c>
      <c r="AU324" s="10">
        <v>40523119</v>
      </c>
      <c r="AV324" s="10">
        <v>0</v>
      </c>
      <c r="AW324" s="30">
        <v>0</v>
      </c>
      <c r="AX324" s="10">
        <v>0</v>
      </c>
      <c r="AY324" s="10">
        <v>0</v>
      </c>
      <c r="BA324" s="7">
        <v>421152.13</v>
      </c>
      <c r="BB324" s="7">
        <v>39506053</v>
      </c>
      <c r="BC324" s="7">
        <v>61445161.75930351</v>
      </c>
      <c r="BD324" s="10">
        <v>21939108.75930351</v>
      </c>
      <c r="BE324" s="10">
        <v>21517956.629303511</v>
      </c>
      <c r="BF324" s="10">
        <v>0</v>
      </c>
      <c r="BG324" s="10">
        <v>0</v>
      </c>
      <c r="BI324" s="7">
        <v>1385464</v>
      </c>
      <c r="BJ324" s="7">
        <v>44972929</v>
      </c>
      <c r="BK324" s="7">
        <v>711709</v>
      </c>
      <c r="BL324" s="7">
        <v>40000</v>
      </c>
      <c r="BM324" s="7">
        <v>883170</v>
      </c>
      <c r="BN324" s="7">
        <v>4498983</v>
      </c>
      <c r="BO324" s="7">
        <v>27595</v>
      </c>
      <c r="BP324" s="7">
        <v>0</v>
      </c>
      <c r="BQ324" s="55">
        <v>0</v>
      </c>
      <c r="BR324" s="7">
        <v>0</v>
      </c>
      <c r="BS324" s="7">
        <v>0</v>
      </c>
      <c r="BT324" s="7">
        <v>1467807</v>
      </c>
      <c r="BU324" s="7">
        <v>53987657</v>
      </c>
      <c r="BV324" s="31"/>
      <c r="BW324" s="7">
        <v>0</v>
      </c>
      <c r="BX324" s="31"/>
      <c r="BY324" s="7">
        <v>0</v>
      </c>
      <c r="BZ324" s="10">
        <v>53987657</v>
      </c>
      <c r="CB324" s="10">
        <v>227026.80000000002</v>
      </c>
      <c r="CC324" s="10">
        <v>0</v>
      </c>
      <c r="CD324" s="10">
        <v>0</v>
      </c>
      <c r="CE324" s="31"/>
      <c r="CF324" s="10">
        <v>0</v>
      </c>
      <c r="CG324" s="10">
        <v>13195</v>
      </c>
      <c r="CH324" s="10">
        <v>1263938.25</v>
      </c>
      <c r="CI324" s="10">
        <v>7730892.5</v>
      </c>
      <c r="CJ324" s="10">
        <v>1495565.5</v>
      </c>
      <c r="CK324" s="10">
        <v>0</v>
      </c>
      <c r="CL324" s="10">
        <v>0</v>
      </c>
      <c r="CM324" s="10">
        <v>362449</v>
      </c>
      <c r="CN324" s="10">
        <v>11093067.050000001</v>
      </c>
      <c r="CO324" s="31"/>
      <c r="CP324" s="31"/>
      <c r="CQ324" s="10">
        <v>31631.399999999998</v>
      </c>
      <c r="CR324" s="10">
        <v>31631.399999999998</v>
      </c>
      <c r="CS324" s="10">
        <v>11061435.65</v>
      </c>
      <c r="CT324" s="10">
        <v>65049092.649999999</v>
      </c>
      <c r="CU324" s="10">
        <v>43157465</v>
      </c>
      <c r="CV324" s="10">
        <v>0</v>
      </c>
      <c r="CW324" s="10">
        <v>43157465</v>
      </c>
      <c r="CX324" s="10">
        <v>0</v>
      </c>
      <c r="CY324" s="30">
        <v>0</v>
      </c>
      <c r="CZ324" s="10">
        <v>0</v>
      </c>
      <c r="DA324" s="10">
        <v>0</v>
      </c>
    </row>
    <row r="325" spans="1:105" s="6" customFormat="1" ht="13" x14ac:dyDescent="0.3">
      <c r="A325" s="27" t="s">
        <v>187</v>
      </c>
      <c r="B325" s="14">
        <v>1</v>
      </c>
      <c r="C325" s="28">
        <v>1</v>
      </c>
      <c r="D325" s="29">
        <v>44512</v>
      </c>
      <c r="E325" s="30">
        <v>1</v>
      </c>
      <c r="F325" s="56">
        <v>1</v>
      </c>
      <c r="G325" s="56">
        <v>1</v>
      </c>
      <c r="H325" s="7">
        <v>567577.12</v>
      </c>
      <c r="I325" s="7">
        <v>9129879.1400000006</v>
      </c>
      <c r="J325" s="7">
        <v>169825.11</v>
      </c>
      <c r="K325" s="7">
        <v>0</v>
      </c>
      <c r="L325" s="7">
        <v>124899.38</v>
      </c>
      <c r="M325" s="7">
        <v>1041974.99</v>
      </c>
      <c r="N325" s="7">
        <v>23500</v>
      </c>
      <c r="O325" s="7">
        <v>2117.56</v>
      </c>
      <c r="P325" s="55">
        <v>0</v>
      </c>
      <c r="Q325" s="7">
        <v>30734.38</v>
      </c>
      <c r="R325" s="7">
        <v>0</v>
      </c>
      <c r="S325" s="7">
        <v>845744.96</v>
      </c>
      <c r="T325" s="10">
        <v>11936252.640000001</v>
      </c>
      <c r="U325" s="31"/>
      <c r="V325" s="10">
        <v>0</v>
      </c>
      <c r="W325" s="31"/>
      <c r="X325" s="10">
        <v>0</v>
      </c>
      <c r="Y325" s="10">
        <v>11936252.640000001</v>
      </c>
      <c r="Z325" s="10">
        <v>130457.5</v>
      </c>
      <c r="AA325" s="10">
        <v>0</v>
      </c>
      <c r="AB325" s="10">
        <v>0</v>
      </c>
      <c r="AC325" s="31"/>
      <c r="AD325" s="7">
        <v>0</v>
      </c>
      <c r="AE325" s="10">
        <v>21580</v>
      </c>
      <c r="AF325" s="7">
        <v>397185</v>
      </c>
      <c r="AG325" s="7">
        <v>2018587</v>
      </c>
      <c r="AH325" s="55">
        <v>240592.95</v>
      </c>
      <c r="AI325" s="10">
        <v>0</v>
      </c>
      <c r="AJ325" s="7">
        <v>0</v>
      </c>
      <c r="AK325" s="7">
        <v>405445.74</v>
      </c>
      <c r="AL325" s="10">
        <v>3213848.1900000004</v>
      </c>
      <c r="AM325" s="31"/>
      <c r="AN325" s="31"/>
      <c r="AO325" s="7">
        <v>2902.6733675676819</v>
      </c>
      <c r="AP325" s="10">
        <v>2902.6733675676819</v>
      </c>
      <c r="AQ325" s="10">
        <v>3210945.5166324326</v>
      </c>
      <c r="AR325" s="10">
        <v>15147198.156632433</v>
      </c>
      <c r="AS325" s="10">
        <v>10577151</v>
      </c>
      <c r="AT325" s="10">
        <v>0</v>
      </c>
      <c r="AU325" s="10">
        <v>10577151</v>
      </c>
      <c r="AV325" s="10">
        <v>0</v>
      </c>
      <c r="AW325" s="30">
        <v>0</v>
      </c>
      <c r="AX325" s="10">
        <v>0</v>
      </c>
      <c r="AY325" s="10">
        <v>0</v>
      </c>
      <c r="BA325" s="7">
        <v>63923</v>
      </c>
      <c r="BB325" s="7">
        <v>10301005</v>
      </c>
      <c r="BC325" s="7">
        <v>14700439.174627319</v>
      </c>
      <c r="BD325" s="10">
        <v>4399434.174627319</v>
      </c>
      <c r="BE325" s="10">
        <v>4335511.174627319</v>
      </c>
      <c r="BF325" s="10">
        <v>0</v>
      </c>
      <c r="BG325" s="10">
        <v>0</v>
      </c>
      <c r="BI325" s="7">
        <v>551415</v>
      </c>
      <c r="BJ325" s="7">
        <v>9479174</v>
      </c>
      <c r="BK325" s="7">
        <v>158640</v>
      </c>
      <c r="BL325" s="7">
        <v>0</v>
      </c>
      <c r="BM325" s="7">
        <v>112586</v>
      </c>
      <c r="BN325" s="7">
        <v>905863</v>
      </c>
      <c r="BO325" s="7">
        <v>33000</v>
      </c>
      <c r="BP325" s="7">
        <v>2925</v>
      </c>
      <c r="BQ325" s="55">
        <v>0</v>
      </c>
      <c r="BR325" s="7">
        <v>37200</v>
      </c>
      <c r="BS325" s="7">
        <v>0</v>
      </c>
      <c r="BT325" s="7">
        <v>773784</v>
      </c>
      <c r="BU325" s="7">
        <v>12054587</v>
      </c>
      <c r="BV325" s="31"/>
      <c r="BW325" s="7">
        <v>4000</v>
      </c>
      <c r="BX325" s="31"/>
      <c r="BY325" s="7">
        <v>4000</v>
      </c>
      <c r="BZ325" s="10">
        <v>12050587</v>
      </c>
      <c r="CB325" s="10">
        <v>136240</v>
      </c>
      <c r="CC325" s="10">
        <v>0</v>
      </c>
      <c r="CD325" s="10">
        <v>0</v>
      </c>
      <c r="CE325" s="31"/>
      <c r="CF325" s="10">
        <v>0</v>
      </c>
      <c r="CG325" s="10">
        <v>21580</v>
      </c>
      <c r="CH325" s="10">
        <v>419955</v>
      </c>
      <c r="CI325" s="10">
        <v>2483439</v>
      </c>
      <c r="CJ325" s="10">
        <v>384871</v>
      </c>
      <c r="CK325" s="10">
        <v>0</v>
      </c>
      <c r="CL325" s="10">
        <v>0</v>
      </c>
      <c r="CM325" s="10">
        <v>365304</v>
      </c>
      <c r="CN325" s="10">
        <v>3811389</v>
      </c>
      <c r="CO325" s="31"/>
      <c r="CP325" s="31"/>
      <c r="CQ325" s="10">
        <v>2421.9101028232881</v>
      </c>
      <c r="CR325" s="10">
        <v>2421.9101028232881</v>
      </c>
      <c r="CS325" s="10">
        <v>3808967.0898971767</v>
      </c>
      <c r="CT325" s="10">
        <v>15859554.089897176</v>
      </c>
      <c r="CU325" s="10">
        <v>10859021</v>
      </c>
      <c r="CV325" s="10">
        <v>0</v>
      </c>
      <c r="CW325" s="10">
        <v>10859021</v>
      </c>
      <c r="CX325" s="10">
        <v>0</v>
      </c>
      <c r="CY325" s="30">
        <v>0</v>
      </c>
      <c r="CZ325" s="10">
        <v>0</v>
      </c>
      <c r="DA325" s="10">
        <v>0</v>
      </c>
    </row>
    <row r="326" spans="1:105" s="6" customFormat="1" ht="13" x14ac:dyDescent="0.3">
      <c r="A326" s="27" t="s">
        <v>188</v>
      </c>
      <c r="B326" s="14">
        <v>1</v>
      </c>
      <c r="C326" s="28">
        <v>1</v>
      </c>
      <c r="D326" s="29">
        <v>44463</v>
      </c>
      <c r="E326" s="30">
        <v>1</v>
      </c>
      <c r="F326" s="56">
        <v>1</v>
      </c>
      <c r="G326" s="56">
        <v>1</v>
      </c>
      <c r="H326" s="7">
        <v>529457</v>
      </c>
      <c r="I326" s="7">
        <v>9413882.25</v>
      </c>
      <c r="J326" s="7">
        <v>450293</v>
      </c>
      <c r="K326" s="7">
        <v>0</v>
      </c>
      <c r="L326" s="7">
        <v>439154</v>
      </c>
      <c r="M326" s="7">
        <v>1330125.98</v>
      </c>
      <c r="N326" s="7">
        <v>129446</v>
      </c>
      <c r="O326" s="7">
        <v>0</v>
      </c>
      <c r="P326" s="55">
        <v>0</v>
      </c>
      <c r="Q326" s="7">
        <v>0</v>
      </c>
      <c r="R326" s="7">
        <v>0</v>
      </c>
      <c r="S326" s="7">
        <v>915947</v>
      </c>
      <c r="T326" s="10">
        <v>13208305.23</v>
      </c>
      <c r="U326" s="31"/>
      <c r="V326" s="10">
        <v>0</v>
      </c>
      <c r="W326" s="31"/>
      <c r="X326" s="10">
        <v>0</v>
      </c>
      <c r="Y326" s="10">
        <v>13208305.23</v>
      </c>
      <c r="Z326" s="10">
        <v>119465</v>
      </c>
      <c r="AA326" s="10">
        <v>0</v>
      </c>
      <c r="AB326" s="10">
        <v>0</v>
      </c>
      <c r="AC326" s="31"/>
      <c r="AD326" s="7">
        <v>0</v>
      </c>
      <c r="AE326" s="10">
        <v>0</v>
      </c>
      <c r="AF326" s="7">
        <v>565654</v>
      </c>
      <c r="AG326" s="7">
        <v>2049268</v>
      </c>
      <c r="AH326" s="55">
        <v>576738</v>
      </c>
      <c r="AI326" s="10">
        <v>0</v>
      </c>
      <c r="AJ326" s="7">
        <v>0</v>
      </c>
      <c r="AK326" s="7">
        <v>198827</v>
      </c>
      <c r="AL326" s="10">
        <v>3509952</v>
      </c>
      <c r="AM326" s="31"/>
      <c r="AN326" s="31"/>
      <c r="AO326" s="7">
        <v>4670.2203975366992</v>
      </c>
      <c r="AP326" s="10">
        <v>4670.2203975366992</v>
      </c>
      <c r="AQ326" s="10">
        <v>3505281.7796024634</v>
      </c>
      <c r="AR326" s="10">
        <v>16713587.009602465</v>
      </c>
      <c r="AS326" s="10">
        <v>12166355</v>
      </c>
      <c r="AT326" s="10">
        <v>0</v>
      </c>
      <c r="AU326" s="10">
        <v>12166355</v>
      </c>
      <c r="AV326" s="10">
        <v>0</v>
      </c>
      <c r="AW326" s="30">
        <v>0</v>
      </c>
      <c r="AX326" s="10">
        <v>0</v>
      </c>
      <c r="AY326" s="10">
        <v>0</v>
      </c>
      <c r="BA326" s="7">
        <v>0</v>
      </c>
      <c r="BB326" s="7">
        <v>11583739</v>
      </c>
      <c r="BC326" s="7">
        <v>15812980.845707888</v>
      </c>
      <c r="BD326" s="10">
        <v>4229241.8457078878</v>
      </c>
      <c r="BE326" s="10">
        <v>4229241.8457078878</v>
      </c>
      <c r="BF326" s="10">
        <v>0</v>
      </c>
      <c r="BG326" s="10">
        <v>0</v>
      </c>
      <c r="BI326" s="7">
        <v>512888</v>
      </c>
      <c r="BJ326" s="7">
        <v>9258255</v>
      </c>
      <c r="BK326" s="7">
        <v>517392</v>
      </c>
      <c r="BL326" s="7">
        <v>0</v>
      </c>
      <c r="BM326" s="7">
        <v>489710</v>
      </c>
      <c r="BN326" s="7">
        <v>1243969</v>
      </c>
      <c r="BO326" s="7">
        <v>191997</v>
      </c>
      <c r="BP326" s="7">
        <v>30000</v>
      </c>
      <c r="BQ326" s="55">
        <v>0</v>
      </c>
      <c r="BR326" s="7">
        <v>0</v>
      </c>
      <c r="BS326" s="7">
        <v>0</v>
      </c>
      <c r="BT326" s="7">
        <v>1363574</v>
      </c>
      <c r="BU326" s="7">
        <v>13607785</v>
      </c>
      <c r="BV326" s="31"/>
      <c r="BW326" s="7">
        <v>0</v>
      </c>
      <c r="BX326" s="31"/>
      <c r="BY326" s="7">
        <v>0</v>
      </c>
      <c r="BZ326" s="10">
        <v>13607785</v>
      </c>
      <c r="CB326" s="10">
        <v>126663</v>
      </c>
      <c r="CC326" s="10">
        <v>0</v>
      </c>
      <c r="CD326" s="10">
        <v>0</v>
      </c>
      <c r="CE326" s="31"/>
      <c r="CF326" s="10">
        <v>0</v>
      </c>
      <c r="CG326" s="10">
        <v>0</v>
      </c>
      <c r="CH326" s="10">
        <v>616562</v>
      </c>
      <c r="CI326" s="10">
        <v>2197297</v>
      </c>
      <c r="CJ326" s="10">
        <v>578563</v>
      </c>
      <c r="CK326" s="10">
        <v>0</v>
      </c>
      <c r="CL326" s="10">
        <v>0</v>
      </c>
      <c r="CM326" s="10">
        <v>156400</v>
      </c>
      <c r="CN326" s="10">
        <v>3675485</v>
      </c>
      <c r="CO326" s="31"/>
      <c r="CP326" s="31"/>
      <c r="CQ326" s="10">
        <v>4025.689803261449</v>
      </c>
      <c r="CR326" s="10">
        <v>4025.689803261449</v>
      </c>
      <c r="CS326" s="10">
        <v>3671459.3101967387</v>
      </c>
      <c r="CT326" s="10">
        <v>17279244.310196739</v>
      </c>
      <c r="CU326" s="10">
        <v>12690149</v>
      </c>
      <c r="CV326" s="10">
        <v>0</v>
      </c>
      <c r="CW326" s="10">
        <v>12690149</v>
      </c>
      <c r="CX326" s="10">
        <v>0</v>
      </c>
      <c r="CY326" s="30">
        <v>0</v>
      </c>
      <c r="CZ326" s="10">
        <v>0</v>
      </c>
      <c r="DA326" s="10">
        <v>0</v>
      </c>
    </row>
    <row r="327" spans="1:105" s="6" customFormat="1" ht="13" x14ac:dyDescent="0.3">
      <c r="A327" s="27" t="s">
        <v>477</v>
      </c>
      <c r="B327" s="14">
        <v>0</v>
      </c>
      <c r="C327" s="28">
        <v>1</v>
      </c>
      <c r="D327" s="29">
        <v>44580</v>
      </c>
      <c r="E327" s="30" t="s">
        <v>292</v>
      </c>
      <c r="F327" s="56" t="s">
        <v>292</v>
      </c>
      <c r="G327" s="56" t="s">
        <v>292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55">
        <v>0</v>
      </c>
      <c r="Q327" s="7">
        <v>0</v>
      </c>
      <c r="R327" s="7">
        <v>0</v>
      </c>
      <c r="S327" s="7">
        <v>0</v>
      </c>
      <c r="T327" s="10">
        <v>0</v>
      </c>
      <c r="U327" s="31"/>
      <c r="V327" s="10">
        <v>0</v>
      </c>
      <c r="W327" s="31"/>
      <c r="X327" s="10">
        <v>0</v>
      </c>
      <c r="Y327" s="10">
        <v>0</v>
      </c>
      <c r="Z327" s="10">
        <v>0</v>
      </c>
      <c r="AA327" s="10">
        <v>0</v>
      </c>
      <c r="AB327" s="10">
        <v>0</v>
      </c>
      <c r="AC327" s="31"/>
      <c r="AD327" s="7">
        <v>0</v>
      </c>
      <c r="AE327" s="10">
        <v>0</v>
      </c>
      <c r="AF327" s="7">
        <v>0</v>
      </c>
      <c r="AG327" s="7">
        <v>0</v>
      </c>
      <c r="AH327" s="55">
        <v>0</v>
      </c>
      <c r="AI327" s="10">
        <v>0</v>
      </c>
      <c r="AJ327" s="7">
        <v>0</v>
      </c>
      <c r="AK327" s="7">
        <v>385721.54</v>
      </c>
      <c r="AL327" s="10">
        <v>385721.54</v>
      </c>
      <c r="AM327" s="31"/>
      <c r="AN327" s="31"/>
      <c r="AO327" s="7">
        <v>0</v>
      </c>
      <c r="AP327" s="10">
        <v>0</v>
      </c>
      <c r="AQ327" s="10">
        <v>385721.54</v>
      </c>
      <c r="AR327" s="10">
        <v>385721.54</v>
      </c>
      <c r="AS327" s="10">
        <v>678824</v>
      </c>
      <c r="AT327" s="10">
        <v>33654.6</v>
      </c>
      <c r="AU327" s="10">
        <v>712478.6</v>
      </c>
      <c r="AV327" s="10">
        <v>-326757.06</v>
      </c>
      <c r="AW327" s="30">
        <v>-0.48135755365160926</v>
      </c>
      <c r="AX327" s="10">
        <v>33941.200000000004</v>
      </c>
      <c r="AY327" s="10">
        <v>-292815.86</v>
      </c>
      <c r="BA327" s="7">
        <v>0</v>
      </c>
      <c r="BB327" s="7">
        <v>706856.05</v>
      </c>
      <c r="BC327" s="7">
        <v>518024</v>
      </c>
      <c r="BD327" s="10">
        <v>-188832.05000000005</v>
      </c>
      <c r="BE327" s="10">
        <v>-188832.05000000005</v>
      </c>
      <c r="BF327" s="10">
        <v>0</v>
      </c>
      <c r="BG327" s="10">
        <v>0</v>
      </c>
      <c r="BI327" s="7">
        <v>0</v>
      </c>
      <c r="BJ327" s="7">
        <v>0</v>
      </c>
      <c r="BK327" s="7">
        <v>0</v>
      </c>
      <c r="BL327" s="7">
        <v>0</v>
      </c>
      <c r="BM327" s="7">
        <v>0</v>
      </c>
      <c r="BN327" s="7">
        <v>0</v>
      </c>
      <c r="BO327" s="7">
        <v>0</v>
      </c>
      <c r="BP327" s="7">
        <v>0</v>
      </c>
      <c r="BQ327" s="55">
        <v>0</v>
      </c>
      <c r="BR327" s="7">
        <v>0</v>
      </c>
      <c r="BS327" s="7">
        <v>0</v>
      </c>
      <c r="BT327" s="7">
        <v>0</v>
      </c>
      <c r="BU327" s="7">
        <v>0</v>
      </c>
      <c r="BV327" s="31"/>
      <c r="BW327" s="7">
        <v>0</v>
      </c>
      <c r="BX327" s="31"/>
      <c r="BY327" s="7">
        <v>0</v>
      </c>
      <c r="BZ327" s="10">
        <v>0</v>
      </c>
      <c r="CB327" s="10">
        <v>0</v>
      </c>
      <c r="CC327" s="10">
        <v>0</v>
      </c>
      <c r="CD327" s="10">
        <v>0</v>
      </c>
      <c r="CE327" s="31"/>
      <c r="CF327" s="10">
        <v>0</v>
      </c>
      <c r="CG327" s="10">
        <v>0</v>
      </c>
      <c r="CH327" s="10">
        <v>0</v>
      </c>
      <c r="CI327" s="10">
        <v>0</v>
      </c>
      <c r="CJ327" s="10">
        <v>0</v>
      </c>
      <c r="CK327" s="10">
        <v>0</v>
      </c>
      <c r="CL327" s="10">
        <v>0</v>
      </c>
      <c r="CM327" s="10">
        <v>622202</v>
      </c>
      <c r="CN327" s="10">
        <v>622202</v>
      </c>
      <c r="CO327" s="31"/>
      <c r="CP327" s="31"/>
      <c r="CQ327" s="10">
        <v>0</v>
      </c>
      <c r="CR327" s="10">
        <v>0</v>
      </c>
      <c r="CS327" s="10">
        <v>622202</v>
      </c>
      <c r="CT327" s="10">
        <v>622202</v>
      </c>
      <c r="CU327" s="10">
        <v>656568</v>
      </c>
      <c r="CV327" s="10">
        <v>33941.200000000004</v>
      </c>
      <c r="CW327" s="10">
        <v>690509.2</v>
      </c>
      <c r="CX327" s="10">
        <v>-68307.199999999953</v>
      </c>
      <c r="CY327" s="30">
        <v>-0.10403674866883544</v>
      </c>
      <c r="CZ327" s="10">
        <v>32828.400000000001</v>
      </c>
      <c r="DA327" s="10">
        <v>-35478.799999999952</v>
      </c>
    </row>
    <row r="328" spans="1:105" s="6" customFormat="1" ht="13" x14ac:dyDescent="0.3">
      <c r="A328" s="27" t="s">
        <v>189</v>
      </c>
      <c r="B328" s="14">
        <v>1</v>
      </c>
      <c r="C328" s="28">
        <v>1</v>
      </c>
      <c r="D328" s="29">
        <v>44470</v>
      </c>
      <c r="E328" s="30">
        <v>1</v>
      </c>
      <c r="F328" s="56">
        <v>1</v>
      </c>
      <c r="G328" s="56">
        <v>1</v>
      </c>
      <c r="H328" s="7">
        <v>1252774</v>
      </c>
      <c r="I328" s="7">
        <v>43710106.829999998</v>
      </c>
      <c r="J328" s="7">
        <v>940732</v>
      </c>
      <c r="K328" s="7">
        <v>0</v>
      </c>
      <c r="L328" s="7">
        <v>674205</v>
      </c>
      <c r="M328" s="7">
        <v>5561057</v>
      </c>
      <c r="N328" s="7">
        <v>285127</v>
      </c>
      <c r="O328" s="7">
        <v>543845</v>
      </c>
      <c r="P328" s="55">
        <v>0</v>
      </c>
      <c r="Q328" s="7">
        <v>0</v>
      </c>
      <c r="R328" s="7">
        <v>0</v>
      </c>
      <c r="S328" s="7">
        <v>3561495</v>
      </c>
      <c r="T328" s="10">
        <v>56529341.829999998</v>
      </c>
      <c r="U328" s="31"/>
      <c r="V328" s="10">
        <v>0</v>
      </c>
      <c r="W328" s="31"/>
      <c r="X328" s="10">
        <v>0</v>
      </c>
      <c r="Y328" s="10">
        <v>56529341.829999998</v>
      </c>
      <c r="Z328" s="10">
        <v>262177</v>
      </c>
      <c r="AA328" s="10">
        <v>0</v>
      </c>
      <c r="AB328" s="10">
        <v>0</v>
      </c>
      <c r="AC328" s="31"/>
      <c r="AD328" s="7">
        <v>0</v>
      </c>
      <c r="AE328" s="10">
        <v>0</v>
      </c>
      <c r="AF328" s="7">
        <v>3094352</v>
      </c>
      <c r="AG328" s="7">
        <v>7336867</v>
      </c>
      <c r="AH328" s="55">
        <v>3409385</v>
      </c>
      <c r="AI328" s="10">
        <v>0</v>
      </c>
      <c r="AJ328" s="7">
        <v>0</v>
      </c>
      <c r="AK328" s="7">
        <v>2231003</v>
      </c>
      <c r="AL328" s="10">
        <v>16333784</v>
      </c>
      <c r="AM328" s="31"/>
      <c r="AN328" s="31"/>
      <c r="AO328" s="7">
        <v>240222.69733327455</v>
      </c>
      <c r="AP328" s="10">
        <v>240222.69733327455</v>
      </c>
      <c r="AQ328" s="10">
        <v>16093561.302666726</v>
      </c>
      <c r="AR328" s="10">
        <v>72622903.132666722</v>
      </c>
      <c r="AS328" s="10">
        <v>65292800</v>
      </c>
      <c r="AT328" s="10">
        <v>0</v>
      </c>
      <c r="AU328" s="10">
        <v>65292800</v>
      </c>
      <c r="AV328" s="10">
        <v>0</v>
      </c>
      <c r="AW328" s="30">
        <v>0</v>
      </c>
      <c r="AX328" s="10">
        <v>0</v>
      </c>
      <c r="AY328" s="10">
        <v>0</v>
      </c>
      <c r="BA328" s="7">
        <v>45745</v>
      </c>
      <c r="BB328" s="7">
        <v>65007738</v>
      </c>
      <c r="BC328" s="7">
        <v>74353553.208560959</v>
      </c>
      <c r="BD328" s="10">
        <v>9345815.2085609585</v>
      </c>
      <c r="BE328" s="10">
        <v>9300070.2085609585</v>
      </c>
      <c r="BF328" s="10">
        <v>0</v>
      </c>
      <c r="BG328" s="10">
        <v>0</v>
      </c>
      <c r="BI328" s="7">
        <v>1425439</v>
      </c>
      <c r="BJ328" s="7">
        <v>46123249</v>
      </c>
      <c r="BK328" s="7">
        <v>1178155</v>
      </c>
      <c r="BL328" s="7">
        <v>0</v>
      </c>
      <c r="BM328" s="7">
        <v>814930</v>
      </c>
      <c r="BN328" s="7">
        <v>5629604</v>
      </c>
      <c r="BO328" s="7">
        <v>175000</v>
      </c>
      <c r="BP328" s="7">
        <v>903750</v>
      </c>
      <c r="BQ328" s="55">
        <v>0</v>
      </c>
      <c r="BR328" s="7">
        <v>0</v>
      </c>
      <c r="BS328" s="7">
        <v>0</v>
      </c>
      <c r="BT328" s="7">
        <v>3333935</v>
      </c>
      <c r="BU328" s="7">
        <v>59584062</v>
      </c>
      <c r="BV328" s="31"/>
      <c r="BW328" s="7">
        <v>1350000</v>
      </c>
      <c r="BX328" s="31"/>
      <c r="BY328" s="7">
        <v>1350000</v>
      </c>
      <c r="BZ328" s="10">
        <v>58234062</v>
      </c>
      <c r="CB328" s="10">
        <v>270425</v>
      </c>
      <c r="CC328" s="10">
        <v>0</v>
      </c>
      <c r="CD328" s="10">
        <v>0</v>
      </c>
      <c r="CE328" s="31"/>
      <c r="CF328" s="10">
        <v>0</v>
      </c>
      <c r="CG328" s="10">
        <v>0</v>
      </c>
      <c r="CH328" s="10">
        <v>3156239</v>
      </c>
      <c r="CI328" s="10">
        <v>7483604</v>
      </c>
      <c r="CJ328" s="10">
        <v>3537454</v>
      </c>
      <c r="CK328" s="10">
        <v>0</v>
      </c>
      <c r="CL328" s="10">
        <v>0</v>
      </c>
      <c r="CM328" s="10">
        <v>2018113</v>
      </c>
      <c r="CN328" s="10">
        <v>16465835</v>
      </c>
      <c r="CO328" s="31"/>
      <c r="CP328" s="31"/>
      <c r="CQ328" s="10">
        <v>146280.82059105017</v>
      </c>
      <c r="CR328" s="10">
        <v>146280.82059105017</v>
      </c>
      <c r="CS328" s="10">
        <v>16319554.179408951</v>
      </c>
      <c r="CT328" s="10">
        <v>74553616.179408953</v>
      </c>
      <c r="CU328" s="10">
        <v>66130290</v>
      </c>
      <c r="CV328" s="10">
        <v>0</v>
      </c>
      <c r="CW328" s="10">
        <v>66130290</v>
      </c>
      <c r="CX328" s="10">
        <v>0</v>
      </c>
      <c r="CY328" s="30">
        <v>0</v>
      </c>
      <c r="CZ328" s="10">
        <v>0</v>
      </c>
      <c r="DA328" s="10">
        <v>0</v>
      </c>
    </row>
    <row r="329" spans="1:105" s="6" customFormat="1" ht="13" x14ac:dyDescent="0.3">
      <c r="A329" s="27" t="s">
        <v>190</v>
      </c>
      <c r="B329" s="14">
        <v>1</v>
      </c>
      <c r="C329" s="28">
        <v>1</v>
      </c>
      <c r="D329" s="29">
        <v>44484</v>
      </c>
      <c r="E329" s="30">
        <v>1</v>
      </c>
      <c r="F329" s="56">
        <v>1</v>
      </c>
      <c r="G329" s="56">
        <v>1</v>
      </c>
      <c r="H329" s="7">
        <v>1508193</v>
      </c>
      <c r="I329" s="7">
        <v>44944855</v>
      </c>
      <c r="J329" s="7">
        <v>835507</v>
      </c>
      <c r="K329" s="7">
        <v>0</v>
      </c>
      <c r="L329" s="7">
        <v>683506</v>
      </c>
      <c r="M329" s="7">
        <v>5599467</v>
      </c>
      <c r="N329" s="7">
        <v>152236</v>
      </c>
      <c r="O329" s="7">
        <v>3121</v>
      </c>
      <c r="P329" s="55">
        <v>0</v>
      </c>
      <c r="Q329" s="7">
        <v>120247</v>
      </c>
      <c r="R329" s="7">
        <v>0</v>
      </c>
      <c r="S329" s="7">
        <v>3149043</v>
      </c>
      <c r="T329" s="10">
        <v>56996175</v>
      </c>
      <c r="U329" s="31"/>
      <c r="V329" s="10">
        <v>0</v>
      </c>
      <c r="W329" s="31"/>
      <c r="X329" s="10">
        <v>0</v>
      </c>
      <c r="Y329" s="10">
        <v>56996175</v>
      </c>
      <c r="Z329" s="10">
        <v>354500</v>
      </c>
      <c r="AA329" s="10">
        <v>0</v>
      </c>
      <c r="AB329" s="10">
        <v>42074</v>
      </c>
      <c r="AC329" s="31"/>
      <c r="AD329" s="7">
        <v>0</v>
      </c>
      <c r="AE329" s="10">
        <v>409039</v>
      </c>
      <c r="AF329" s="7">
        <v>1800978</v>
      </c>
      <c r="AG329" s="7">
        <v>7064246</v>
      </c>
      <c r="AH329" s="55">
        <v>1695676</v>
      </c>
      <c r="AI329" s="10">
        <v>0</v>
      </c>
      <c r="AJ329" s="7">
        <v>0</v>
      </c>
      <c r="AK329" s="7">
        <v>518187</v>
      </c>
      <c r="AL329" s="10">
        <v>11884700</v>
      </c>
      <c r="AM329" s="31"/>
      <c r="AN329" s="31"/>
      <c r="AO329" s="7">
        <v>151725</v>
      </c>
      <c r="AP329" s="10">
        <v>151725</v>
      </c>
      <c r="AQ329" s="10">
        <v>11732975</v>
      </c>
      <c r="AR329" s="10">
        <v>68729150</v>
      </c>
      <c r="AS329" s="10">
        <v>55718198</v>
      </c>
      <c r="AT329" s="10">
        <v>0</v>
      </c>
      <c r="AU329" s="10">
        <v>55718198</v>
      </c>
      <c r="AV329" s="10">
        <v>0</v>
      </c>
      <c r="AW329" s="30">
        <v>0</v>
      </c>
      <c r="AX329" s="10">
        <v>0</v>
      </c>
      <c r="AY329" s="10">
        <v>0</v>
      </c>
      <c r="BA329" s="7">
        <v>270</v>
      </c>
      <c r="BB329" s="7">
        <v>54436394</v>
      </c>
      <c r="BC329" s="7">
        <v>68566103.904039264</v>
      </c>
      <c r="BD329" s="10">
        <v>14129709.904039264</v>
      </c>
      <c r="BE329" s="10">
        <v>14129439.904039264</v>
      </c>
      <c r="BF329" s="10">
        <v>0</v>
      </c>
      <c r="BG329" s="10">
        <v>0</v>
      </c>
      <c r="BI329" s="7">
        <v>3709751</v>
      </c>
      <c r="BJ329" s="7">
        <v>46337067</v>
      </c>
      <c r="BK329" s="7">
        <v>929381</v>
      </c>
      <c r="BL329" s="7">
        <v>500</v>
      </c>
      <c r="BM329" s="7">
        <v>641261</v>
      </c>
      <c r="BN329" s="7">
        <v>4670142</v>
      </c>
      <c r="BO329" s="7">
        <v>50000</v>
      </c>
      <c r="BP329" s="7">
        <v>6000</v>
      </c>
      <c r="BQ329" s="55">
        <v>0</v>
      </c>
      <c r="BR329" s="7">
        <v>143750</v>
      </c>
      <c r="BS329" s="7">
        <v>0</v>
      </c>
      <c r="BT329" s="7">
        <v>2366800</v>
      </c>
      <c r="BU329" s="7">
        <v>58854652</v>
      </c>
      <c r="BV329" s="31"/>
      <c r="BW329" s="7">
        <v>0</v>
      </c>
      <c r="BX329" s="31"/>
      <c r="BY329" s="7">
        <v>0</v>
      </c>
      <c r="BZ329" s="10">
        <v>58854652</v>
      </c>
      <c r="CB329" s="10">
        <v>359120</v>
      </c>
      <c r="CC329" s="10">
        <v>0</v>
      </c>
      <c r="CD329" s="10">
        <v>42910</v>
      </c>
      <c r="CE329" s="31"/>
      <c r="CF329" s="10">
        <v>0</v>
      </c>
      <c r="CG329" s="10">
        <v>396510</v>
      </c>
      <c r="CH329" s="10">
        <v>1957776</v>
      </c>
      <c r="CI329" s="10">
        <v>7860984</v>
      </c>
      <c r="CJ329" s="10">
        <v>1856783</v>
      </c>
      <c r="CK329" s="10">
        <v>0</v>
      </c>
      <c r="CL329" s="10">
        <v>0</v>
      </c>
      <c r="CM329" s="10">
        <v>307899</v>
      </c>
      <c r="CN329" s="10">
        <v>12781982</v>
      </c>
      <c r="CO329" s="31"/>
      <c r="CP329" s="31"/>
      <c r="CQ329" s="10">
        <v>91035</v>
      </c>
      <c r="CR329" s="10">
        <v>91035</v>
      </c>
      <c r="CS329" s="10">
        <v>12690947</v>
      </c>
      <c r="CT329" s="10">
        <v>71545599</v>
      </c>
      <c r="CU329" s="10">
        <v>55735710</v>
      </c>
      <c r="CV329" s="10">
        <v>0</v>
      </c>
      <c r="CW329" s="10">
        <v>55735710</v>
      </c>
      <c r="CX329" s="10">
        <v>0</v>
      </c>
      <c r="CY329" s="30">
        <v>0</v>
      </c>
      <c r="CZ329" s="10">
        <v>0</v>
      </c>
      <c r="DA329" s="10">
        <v>0</v>
      </c>
    </row>
    <row r="330" spans="1:105" s="6" customFormat="1" ht="13" x14ac:dyDescent="0.3">
      <c r="A330" s="27" t="s">
        <v>191</v>
      </c>
      <c r="B330" s="14">
        <v>1</v>
      </c>
      <c r="C330" s="28">
        <v>1</v>
      </c>
      <c r="D330" s="29">
        <v>44469</v>
      </c>
      <c r="E330" s="56">
        <v>1</v>
      </c>
      <c r="F330" s="56">
        <v>1</v>
      </c>
      <c r="G330" s="56">
        <v>1</v>
      </c>
      <c r="H330" s="7">
        <v>55405.600000000006</v>
      </c>
      <c r="I330" s="7">
        <v>1337998.1399999999</v>
      </c>
      <c r="J330" s="7">
        <v>96173.18</v>
      </c>
      <c r="K330" s="7">
        <v>6252.29</v>
      </c>
      <c r="L330" s="7">
        <v>0</v>
      </c>
      <c r="M330" s="7">
        <v>166270.92000000001</v>
      </c>
      <c r="N330" s="7">
        <v>7369</v>
      </c>
      <c r="O330" s="7">
        <v>0</v>
      </c>
      <c r="P330" s="55">
        <v>0</v>
      </c>
      <c r="Q330" s="7">
        <v>0</v>
      </c>
      <c r="R330" s="7">
        <v>0</v>
      </c>
      <c r="S330" s="7">
        <v>6850</v>
      </c>
      <c r="T330" s="10">
        <v>1676319.13</v>
      </c>
      <c r="U330" s="31"/>
      <c r="V330" s="10">
        <v>0</v>
      </c>
      <c r="W330" s="31"/>
      <c r="X330" s="10">
        <v>0</v>
      </c>
      <c r="Y330" s="10">
        <v>1676319.13</v>
      </c>
      <c r="Z330" s="10">
        <v>24171</v>
      </c>
      <c r="AA330" s="10">
        <v>0</v>
      </c>
      <c r="AB330" s="10">
        <v>0</v>
      </c>
      <c r="AC330" s="31"/>
      <c r="AD330" s="7">
        <v>0</v>
      </c>
      <c r="AE330" s="10">
        <v>0</v>
      </c>
      <c r="AF330" s="7">
        <v>84600</v>
      </c>
      <c r="AG330" s="7">
        <v>285126</v>
      </c>
      <c r="AH330" s="55">
        <v>0</v>
      </c>
      <c r="AI330" s="10">
        <v>0</v>
      </c>
      <c r="AJ330" s="7">
        <v>0</v>
      </c>
      <c r="AK330" s="7">
        <v>375352.75</v>
      </c>
      <c r="AL330" s="10">
        <v>769249.75</v>
      </c>
      <c r="AM330" s="31"/>
      <c r="AN330" s="31"/>
      <c r="AO330" s="7">
        <v>0</v>
      </c>
      <c r="AP330" s="10">
        <v>0</v>
      </c>
      <c r="AQ330" s="10">
        <v>769249.75</v>
      </c>
      <c r="AR330" s="10">
        <v>2445568.88</v>
      </c>
      <c r="AS330" s="10">
        <v>1437778</v>
      </c>
      <c r="AT330" s="10">
        <v>0</v>
      </c>
      <c r="AU330" s="10">
        <v>1437778</v>
      </c>
      <c r="AV330" s="10">
        <v>0</v>
      </c>
      <c r="AW330" s="30">
        <v>0</v>
      </c>
      <c r="AX330" s="10">
        <v>0</v>
      </c>
      <c r="AY330" s="10">
        <v>0</v>
      </c>
      <c r="BA330" s="7">
        <v>0</v>
      </c>
      <c r="BB330" s="7">
        <v>1471025</v>
      </c>
      <c r="BC330" s="7">
        <v>2409424.5874813152</v>
      </c>
      <c r="BD330" s="10">
        <v>938399.58748131525</v>
      </c>
      <c r="BE330" s="10">
        <v>938399.58748131525</v>
      </c>
      <c r="BF330" s="10">
        <v>0</v>
      </c>
      <c r="BG330" s="10">
        <v>0</v>
      </c>
      <c r="BI330" s="7">
        <v>84400</v>
      </c>
      <c r="BJ330" s="7">
        <v>1471482</v>
      </c>
      <c r="BK330" s="7">
        <v>103242</v>
      </c>
      <c r="BL330" s="7">
        <v>17301</v>
      </c>
      <c r="BM330" s="7">
        <v>0</v>
      </c>
      <c r="BN330" s="7">
        <v>144646</v>
      </c>
      <c r="BO330" s="7">
        <v>0</v>
      </c>
      <c r="BP330" s="7">
        <v>11961</v>
      </c>
      <c r="BQ330" s="55">
        <v>0</v>
      </c>
      <c r="BR330" s="7">
        <v>0</v>
      </c>
      <c r="BS330" s="7">
        <v>0</v>
      </c>
      <c r="BT330" s="7">
        <v>12000</v>
      </c>
      <c r="BU330" s="7">
        <v>1845032</v>
      </c>
      <c r="BV330" s="31"/>
      <c r="BW330" s="7">
        <v>0</v>
      </c>
      <c r="BX330" s="31"/>
      <c r="BY330" s="7">
        <v>0</v>
      </c>
      <c r="BZ330" s="10">
        <v>1845032</v>
      </c>
      <c r="CB330" s="10">
        <v>26025</v>
      </c>
      <c r="CC330" s="10">
        <v>0</v>
      </c>
      <c r="CD330" s="10">
        <v>0</v>
      </c>
      <c r="CE330" s="31"/>
      <c r="CF330" s="10">
        <v>0</v>
      </c>
      <c r="CG330" s="10">
        <v>0</v>
      </c>
      <c r="CH330" s="10">
        <v>89471</v>
      </c>
      <c r="CI330" s="10">
        <v>285350</v>
      </c>
      <c r="CJ330" s="10">
        <v>0</v>
      </c>
      <c r="CK330" s="10">
        <v>0</v>
      </c>
      <c r="CL330" s="10">
        <v>0</v>
      </c>
      <c r="CM330" s="10">
        <v>438928</v>
      </c>
      <c r="CN330" s="10">
        <v>839774</v>
      </c>
      <c r="CO330" s="31"/>
      <c r="CP330" s="31"/>
      <c r="CQ330" s="10">
        <v>27555</v>
      </c>
      <c r="CR330" s="10">
        <v>27555</v>
      </c>
      <c r="CS330" s="10">
        <v>812219</v>
      </c>
      <c r="CT330" s="10">
        <v>2657251</v>
      </c>
      <c r="CU330" s="10">
        <v>1457511</v>
      </c>
      <c r="CV330" s="10">
        <v>0</v>
      </c>
      <c r="CW330" s="10">
        <v>1457511</v>
      </c>
      <c r="CX330" s="10">
        <v>0</v>
      </c>
      <c r="CY330" s="30">
        <v>0</v>
      </c>
      <c r="CZ330" s="10">
        <v>0</v>
      </c>
      <c r="DA330" s="10">
        <v>0</v>
      </c>
    </row>
    <row r="331" spans="1:105" s="6" customFormat="1" ht="13" x14ac:dyDescent="0.3">
      <c r="A331" s="27" t="s">
        <v>478</v>
      </c>
      <c r="B331" s="14">
        <v>0</v>
      </c>
      <c r="C331" s="28">
        <v>1</v>
      </c>
      <c r="D331" s="29">
        <v>44501</v>
      </c>
      <c r="E331" s="30" t="s">
        <v>292</v>
      </c>
      <c r="F331" s="56" t="s">
        <v>292</v>
      </c>
      <c r="G331" s="56" t="s">
        <v>292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55">
        <v>0</v>
      </c>
      <c r="Q331" s="7">
        <v>0</v>
      </c>
      <c r="R331" s="7">
        <v>0</v>
      </c>
      <c r="S331" s="7">
        <v>0</v>
      </c>
      <c r="T331" s="10">
        <v>0</v>
      </c>
      <c r="U331" s="31"/>
      <c r="V331" s="10">
        <v>0</v>
      </c>
      <c r="W331" s="31"/>
      <c r="X331" s="10">
        <v>0</v>
      </c>
      <c r="Y331" s="10">
        <v>0</v>
      </c>
      <c r="Z331" s="10">
        <v>0</v>
      </c>
      <c r="AA331" s="10">
        <v>0</v>
      </c>
      <c r="AB331" s="10">
        <v>0</v>
      </c>
      <c r="AC331" s="31"/>
      <c r="AD331" s="7">
        <v>0</v>
      </c>
      <c r="AE331" s="10">
        <v>0</v>
      </c>
      <c r="AF331" s="7">
        <v>0</v>
      </c>
      <c r="AG331" s="7">
        <v>0</v>
      </c>
      <c r="AH331" s="55">
        <v>0</v>
      </c>
      <c r="AI331" s="10">
        <v>0</v>
      </c>
      <c r="AJ331" s="7">
        <v>0</v>
      </c>
      <c r="AK331" s="7">
        <v>0</v>
      </c>
      <c r="AL331" s="10">
        <v>0</v>
      </c>
      <c r="AM331" s="31"/>
      <c r="AN331" s="31"/>
      <c r="AO331" s="7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v>0</v>
      </c>
      <c r="AU331" s="10">
        <v>0</v>
      </c>
      <c r="AV331" s="10">
        <v>0</v>
      </c>
      <c r="AW331" s="30">
        <v>0</v>
      </c>
      <c r="AX331" s="10">
        <v>0</v>
      </c>
      <c r="AY331" s="10">
        <v>0</v>
      </c>
      <c r="BA331" s="7">
        <v>0</v>
      </c>
      <c r="BB331" s="7">
        <v>0</v>
      </c>
      <c r="BC331" s="7">
        <v>0</v>
      </c>
      <c r="BD331" s="10">
        <v>0</v>
      </c>
      <c r="BE331" s="10">
        <v>0</v>
      </c>
      <c r="BF331" s="10">
        <v>0</v>
      </c>
      <c r="BG331" s="10">
        <v>0</v>
      </c>
      <c r="BI331" s="7">
        <v>0</v>
      </c>
      <c r="BJ331" s="7">
        <v>0</v>
      </c>
      <c r="BK331" s="7">
        <v>0</v>
      </c>
      <c r="BL331" s="7">
        <v>0</v>
      </c>
      <c r="BM331" s="7">
        <v>0</v>
      </c>
      <c r="BN331" s="7">
        <v>0</v>
      </c>
      <c r="BO331" s="7">
        <v>0</v>
      </c>
      <c r="BP331" s="7">
        <v>0</v>
      </c>
      <c r="BQ331" s="55">
        <v>0</v>
      </c>
      <c r="BR331" s="7">
        <v>0</v>
      </c>
      <c r="BS331" s="7">
        <v>0</v>
      </c>
      <c r="BT331" s="7">
        <v>0</v>
      </c>
      <c r="BU331" s="7">
        <v>0</v>
      </c>
      <c r="BV331" s="31"/>
      <c r="BW331" s="7">
        <v>0</v>
      </c>
      <c r="BX331" s="31"/>
      <c r="BY331" s="7">
        <v>0</v>
      </c>
      <c r="BZ331" s="10">
        <v>0</v>
      </c>
      <c r="CB331" s="10">
        <v>0</v>
      </c>
      <c r="CC331" s="10">
        <v>0</v>
      </c>
      <c r="CD331" s="10">
        <v>0</v>
      </c>
      <c r="CE331" s="31"/>
      <c r="CF331" s="10">
        <v>0</v>
      </c>
      <c r="CG331" s="10">
        <v>0</v>
      </c>
      <c r="CH331" s="10">
        <v>0</v>
      </c>
      <c r="CI331" s="10">
        <v>0</v>
      </c>
      <c r="CJ331" s="10">
        <v>0</v>
      </c>
      <c r="CK331" s="10">
        <v>0</v>
      </c>
      <c r="CL331" s="10">
        <v>0</v>
      </c>
      <c r="CM331" s="10">
        <v>0</v>
      </c>
      <c r="CN331" s="10">
        <v>0</v>
      </c>
      <c r="CO331" s="31"/>
      <c r="CP331" s="31"/>
      <c r="CQ331" s="10">
        <v>0</v>
      </c>
      <c r="CR331" s="10">
        <v>0</v>
      </c>
      <c r="CS331" s="10">
        <v>0</v>
      </c>
      <c r="CT331" s="10">
        <v>0</v>
      </c>
      <c r="CU331" s="10">
        <v>0</v>
      </c>
      <c r="CV331" s="10">
        <v>0</v>
      </c>
      <c r="CW331" s="10">
        <v>0</v>
      </c>
      <c r="CX331" s="10">
        <v>0</v>
      </c>
      <c r="CY331" s="30">
        <v>0</v>
      </c>
      <c r="CZ331" s="10">
        <v>0</v>
      </c>
      <c r="DA331" s="10">
        <v>0</v>
      </c>
    </row>
    <row r="332" spans="1:105" s="6" customFormat="1" ht="13" x14ac:dyDescent="0.3">
      <c r="A332" s="27" t="s">
        <v>479</v>
      </c>
      <c r="B332" s="14">
        <v>0</v>
      </c>
      <c r="C332" s="28">
        <v>1</v>
      </c>
      <c r="D332" s="29">
        <v>44515</v>
      </c>
      <c r="E332" s="30" t="s">
        <v>292</v>
      </c>
      <c r="F332" s="56" t="s">
        <v>292</v>
      </c>
      <c r="G332" s="56" t="s">
        <v>292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55">
        <v>0</v>
      </c>
      <c r="Q332" s="7">
        <v>0</v>
      </c>
      <c r="R332" s="7">
        <v>0</v>
      </c>
      <c r="S332" s="7">
        <v>0</v>
      </c>
      <c r="T332" s="10">
        <v>0</v>
      </c>
      <c r="U332" s="31"/>
      <c r="V332" s="10">
        <v>0</v>
      </c>
      <c r="W332" s="31"/>
      <c r="X332" s="10">
        <v>0</v>
      </c>
      <c r="Y332" s="10">
        <v>0</v>
      </c>
      <c r="Z332" s="10">
        <v>0</v>
      </c>
      <c r="AA332" s="10">
        <v>0</v>
      </c>
      <c r="AB332" s="10">
        <v>0</v>
      </c>
      <c r="AC332" s="31"/>
      <c r="AD332" s="7">
        <v>0</v>
      </c>
      <c r="AE332" s="10">
        <v>0</v>
      </c>
      <c r="AF332" s="7">
        <v>0</v>
      </c>
      <c r="AG332" s="7">
        <v>0</v>
      </c>
      <c r="AH332" s="55">
        <v>0</v>
      </c>
      <c r="AI332" s="10">
        <v>0</v>
      </c>
      <c r="AJ332" s="7">
        <v>0</v>
      </c>
      <c r="AK332" s="7">
        <v>0</v>
      </c>
      <c r="AL332" s="10">
        <v>0</v>
      </c>
      <c r="AM332" s="31"/>
      <c r="AN332" s="31"/>
      <c r="AO332" s="7">
        <v>0</v>
      </c>
      <c r="AP332" s="10">
        <v>0</v>
      </c>
      <c r="AQ332" s="10">
        <v>0</v>
      </c>
      <c r="AR332" s="10">
        <v>0</v>
      </c>
      <c r="AS332" s="10">
        <v>29316</v>
      </c>
      <c r="AT332" s="10">
        <v>0</v>
      </c>
      <c r="AU332" s="10">
        <v>29316</v>
      </c>
      <c r="AV332" s="10">
        <v>-29316</v>
      </c>
      <c r="AW332" s="30">
        <v>-1</v>
      </c>
      <c r="AX332" s="10">
        <v>1465.8000000000002</v>
      </c>
      <c r="AY332" s="10">
        <v>-27850.2</v>
      </c>
      <c r="BA332" s="7">
        <v>0</v>
      </c>
      <c r="BB332" s="7">
        <v>0</v>
      </c>
      <c r="BC332" s="7">
        <v>0</v>
      </c>
      <c r="BD332" s="10">
        <v>0</v>
      </c>
      <c r="BE332" s="10">
        <v>0</v>
      </c>
      <c r="BF332" s="10">
        <v>0</v>
      </c>
      <c r="BG332" s="10">
        <v>0</v>
      </c>
      <c r="BI332" s="7">
        <v>0</v>
      </c>
      <c r="BJ332" s="7">
        <v>0</v>
      </c>
      <c r="BK332" s="7">
        <v>0</v>
      </c>
      <c r="BL332" s="7">
        <v>0</v>
      </c>
      <c r="BM332" s="7">
        <v>0</v>
      </c>
      <c r="BN332" s="7">
        <v>0</v>
      </c>
      <c r="BO332" s="7">
        <v>0</v>
      </c>
      <c r="BP332" s="7">
        <v>0</v>
      </c>
      <c r="BQ332" s="55">
        <v>0</v>
      </c>
      <c r="BR332" s="7">
        <v>0</v>
      </c>
      <c r="BS332" s="7">
        <v>0</v>
      </c>
      <c r="BT332" s="7">
        <v>0</v>
      </c>
      <c r="BU332" s="7">
        <v>0</v>
      </c>
      <c r="BV332" s="31"/>
      <c r="BW332" s="7">
        <v>0</v>
      </c>
      <c r="BX332" s="31"/>
      <c r="BY332" s="7">
        <v>0</v>
      </c>
      <c r="BZ332" s="10">
        <v>0</v>
      </c>
      <c r="CB332" s="10">
        <v>0</v>
      </c>
      <c r="CC332" s="10">
        <v>0</v>
      </c>
      <c r="CD332" s="10">
        <v>0</v>
      </c>
      <c r="CE332" s="31"/>
      <c r="CF332" s="10">
        <v>0</v>
      </c>
      <c r="CG332" s="10">
        <v>0</v>
      </c>
      <c r="CH332" s="10">
        <v>0</v>
      </c>
      <c r="CI332" s="10">
        <v>0</v>
      </c>
      <c r="CJ332" s="10">
        <v>0</v>
      </c>
      <c r="CK332" s="10">
        <v>0</v>
      </c>
      <c r="CL332" s="10">
        <v>0</v>
      </c>
      <c r="CM332" s="10">
        <v>0</v>
      </c>
      <c r="CN332" s="10">
        <v>0</v>
      </c>
      <c r="CO332" s="31"/>
      <c r="CP332" s="31"/>
      <c r="CQ332" s="10">
        <v>0</v>
      </c>
      <c r="CR332" s="10">
        <v>0</v>
      </c>
      <c r="CS332" s="10">
        <v>0</v>
      </c>
      <c r="CT332" s="10">
        <v>0</v>
      </c>
      <c r="CU332" s="10">
        <v>29935</v>
      </c>
      <c r="CV332" s="10">
        <v>1465.8000000000002</v>
      </c>
      <c r="CW332" s="10">
        <v>31400.799999999999</v>
      </c>
      <c r="CX332" s="10">
        <v>-31400.799999999999</v>
      </c>
      <c r="CY332" s="30">
        <v>-1.0489660932019376</v>
      </c>
      <c r="CZ332" s="10">
        <v>1496.75</v>
      </c>
      <c r="DA332" s="10">
        <v>-29904.05</v>
      </c>
    </row>
    <row r="333" spans="1:105" s="6" customFormat="1" ht="13" x14ac:dyDescent="0.3">
      <c r="A333" s="27" t="s">
        <v>192</v>
      </c>
      <c r="B333" s="14">
        <v>1</v>
      </c>
      <c r="C333" s="28">
        <v>1</v>
      </c>
      <c r="D333" s="29">
        <v>44540</v>
      </c>
      <c r="E333" s="30">
        <v>1</v>
      </c>
      <c r="F333" s="56">
        <v>1</v>
      </c>
      <c r="G333" s="56">
        <v>1</v>
      </c>
      <c r="H333" s="7">
        <v>1526707.4600000002</v>
      </c>
      <c r="I333" s="7">
        <v>30966758.150000002</v>
      </c>
      <c r="J333" s="7">
        <v>654512.76</v>
      </c>
      <c r="K333" s="7">
        <v>245027.15</v>
      </c>
      <c r="L333" s="7">
        <v>914874.6399999999</v>
      </c>
      <c r="M333" s="7">
        <v>3999439.9400000009</v>
      </c>
      <c r="N333" s="7">
        <v>25265.93</v>
      </c>
      <c r="O333" s="7">
        <v>1588</v>
      </c>
      <c r="P333" s="55">
        <v>0</v>
      </c>
      <c r="Q333" s="7">
        <v>0</v>
      </c>
      <c r="R333" s="7">
        <v>0</v>
      </c>
      <c r="S333" s="7">
        <v>1778661.15</v>
      </c>
      <c r="T333" s="10">
        <v>40112835.18</v>
      </c>
      <c r="U333" s="31"/>
      <c r="V333" s="10">
        <v>0</v>
      </c>
      <c r="W333" s="31"/>
      <c r="X333" s="10">
        <v>0</v>
      </c>
      <c r="Y333" s="10">
        <v>40112835.18</v>
      </c>
      <c r="Z333" s="10">
        <v>143661.72</v>
      </c>
      <c r="AA333" s="10">
        <v>0</v>
      </c>
      <c r="AB333" s="10">
        <v>0</v>
      </c>
      <c r="AC333" s="31"/>
      <c r="AD333" s="7">
        <v>0</v>
      </c>
      <c r="AE333" s="10">
        <v>1352838.19</v>
      </c>
      <c r="AF333" s="7">
        <v>1821905</v>
      </c>
      <c r="AG333" s="7">
        <v>6851273.5599999996</v>
      </c>
      <c r="AH333" s="55">
        <v>822330.99</v>
      </c>
      <c r="AI333" s="10">
        <v>0</v>
      </c>
      <c r="AJ333" s="7">
        <v>0</v>
      </c>
      <c r="AK333" s="7">
        <v>28128</v>
      </c>
      <c r="AL333" s="10">
        <v>11020137.459999999</v>
      </c>
      <c r="AM333" s="31"/>
      <c r="AN333" s="31"/>
      <c r="AO333" s="7">
        <v>0</v>
      </c>
      <c r="AP333" s="10">
        <v>0</v>
      </c>
      <c r="AQ333" s="10">
        <v>11020137.459999999</v>
      </c>
      <c r="AR333" s="10">
        <v>51132972.640000001</v>
      </c>
      <c r="AS333" s="10">
        <v>22318794</v>
      </c>
      <c r="AT333" s="10">
        <v>0</v>
      </c>
      <c r="AU333" s="10">
        <v>22318794</v>
      </c>
      <c r="AV333" s="10">
        <v>0</v>
      </c>
      <c r="AW333" s="30">
        <v>0</v>
      </c>
      <c r="AX333" s="10">
        <v>0</v>
      </c>
      <c r="AY333" s="10">
        <v>0</v>
      </c>
      <c r="BA333" s="7">
        <v>28175.3</v>
      </c>
      <c r="BB333" s="7">
        <v>22519011</v>
      </c>
      <c r="BC333" s="7">
        <v>49876992.166399993</v>
      </c>
      <c r="BD333" s="10">
        <v>27357981.166399993</v>
      </c>
      <c r="BE333" s="10">
        <v>27329805.866399992</v>
      </c>
      <c r="BF333" s="10">
        <v>0</v>
      </c>
      <c r="BG333" s="10">
        <v>0</v>
      </c>
      <c r="BI333" s="7">
        <v>1697731</v>
      </c>
      <c r="BJ333" s="7">
        <v>31824892</v>
      </c>
      <c r="BK333" s="7">
        <v>730414</v>
      </c>
      <c r="BL333" s="7">
        <v>90535</v>
      </c>
      <c r="BM333" s="7">
        <v>1161099</v>
      </c>
      <c r="BN333" s="7">
        <v>4337077.3</v>
      </c>
      <c r="BO333" s="7">
        <v>14237.7</v>
      </c>
      <c r="BP333" s="7">
        <v>2007</v>
      </c>
      <c r="BQ333" s="55">
        <v>0</v>
      </c>
      <c r="BR333" s="7">
        <v>0</v>
      </c>
      <c r="BS333" s="7">
        <v>0</v>
      </c>
      <c r="BT333" s="7">
        <v>2475054</v>
      </c>
      <c r="BU333" s="7">
        <v>42333047</v>
      </c>
      <c r="BV333" s="31"/>
      <c r="BW333" s="7">
        <v>0</v>
      </c>
      <c r="BX333" s="31"/>
      <c r="BY333" s="7">
        <v>0</v>
      </c>
      <c r="BZ333" s="10">
        <v>42333047</v>
      </c>
      <c r="CB333" s="10">
        <v>148543.06</v>
      </c>
      <c r="CC333" s="10">
        <v>0</v>
      </c>
      <c r="CD333" s="10">
        <v>0</v>
      </c>
      <c r="CE333" s="31"/>
      <c r="CF333" s="10">
        <v>0</v>
      </c>
      <c r="CG333" s="10">
        <v>1467129</v>
      </c>
      <c r="CH333" s="10">
        <v>1895656</v>
      </c>
      <c r="CI333" s="10">
        <v>7180717</v>
      </c>
      <c r="CJ333" s="10">
        <v>1110200</v>
      </c>
      <c r="CK333" s="10">
        <v>0</v>
      </c>
      <c r="CL333" s="10">
        <v>0</v>
      </c>
      <c r="CM333" s="10">
        <v>10783</v>
      </c>
      <c r="CN333" s="10">
        <v>11813028.060000001</v>
      </c>
      <c r="CO333" s="31"/>
      <c r="CP333" s="31"/>
      <c r="CQ333" s="10">
        <v>0</v>
      </c>
      <c r="CR333" s="10">
        <v>0</v>
      </c>
      <c r="CS333" s="10">
        <v>11813028.060000001</v>
      </c>
      <c r="CT333" s="10">
        <v>54146075.060000002</v>
      </c>
      <c r="CU333" s="10">
        <v>21789134</v>
      </c>
      <c r="CV333" s="10">
        <v>0</v>
      </c>
      <c r="CW333" s="10">
        <v>21789134</v>
      </c>
      <c r="CX333" s="10">
        <v>0</v>
      </c>
      <c r="CY333" s="30">
        <v>0</v>
      </c>
      <c r="CZ333" s="10">
        <v>0</v>
      </c>
      <c r="DA333" s="10">
        <v>0</v>
      </c>
    </row>
    <row r="334" spans="1:105" s="6" customFormat="1" ht="13" x14ac:dyDescent="0.3">
      <c r="A334" s="27" t="s">
        <v>193</v>
      </c>
      <c r="B334" s="14">
        <v>1</v>
      </c>
      <c r="C334" s="28">
        <v>1</v>
      </c>
      <c r="D334" s="29">
        <v>44474</v>
      </c>
      <c r="E334" s="30">
        <v>1</v>
      </c>
      <c r="F334" s="56">
        <v>1</v>
      </c>
      <c r="G334" s="56">
        <v>1</v>
      </c>
      <c r="H334" s="7">
        <v>682716</v>
      </c>
      <c r="I334" s="7">
        <v>14138050</v>
      </c>
      <c r="J334" s="7">
        <v>370532</v>
      </c>
      <c r="K334" s="7">
        <v>136529</v>
      </c>
      <c r="L334" s="7">
        <v>217848</v>
      </c>
      <c r="M334" s="7">
        <v>1628059</v>
      </c>
      <c r="N334" s="7">
        <v>45265</v>
      </c>
      <c r="O334" s="7">
        <v>0</v>
      </c>
      <c r="P334" s="55">
        <v>0</v>
      </c>
      <c r="Q334" s="7">
        <v>77976</v>
      </c>
      <c r="R334" s="7">
        <v>0</v>
      </c>
      <c r="S334" s="7">
        <v>381203</v>
      </c>
      <c r="T334" s="10">
        <v>17678178</v>
      </c>
      <c r="U334" s="31"/>
      <c r="V334" s="10">
        <v>0</v>
      </c>
      <c r="W334" s="31"/>
      <c r="X334" s="10">
        <v>0</v>
      </c>
      <c r="Y334" s="10">
        <v>17678178</v>
      </c>
      <c r="Z334" s="10">
        <v>247164</v>
      </c>
      <c r="AA334" s="10">
        <v>0</v>
      </c>
      <c r="AB334" s="10">
        <v>0</v>
      </c>
      <c r="AC334" s="31"/>
      <c r="AD334" s="7">
        <v>0</v>
      </c>
      <c r="AE334" s="10">
        <v>7500</v>
      </c>
      <c r="AF334" s="7">
        <v>933323</v>
      </c>
      <c r="AG334" s="7">
        <v>1947721</v>
      </c>
      <c r="AH334" s="55">
        <v>386977</v>
      </c>
      <c r="AI334" s="10">
        <v>0</v>
      </c>
      <c r="AJ334" s="7">
        <v>0</v>
      </c>
      <c r="AK334" s="7">
        <v>1068007</v>
      </c>
      <c r="AL334" s="10">
        <v>4590692</v>
      </c>
      <c r="AM334" s="31"/>
      <c r="AN334" s="31"/>
      <c r="AO334" s="7">
        <v>10915.060319206565</v>
      </c>
      <c r="AP334" s="10">
        <v>10915.060319206565</v>
      </c>
      <c r="AQ334" s="10">
        <v>4579776.9396807933</v>
      </c>
      <c r="AR334" s="10">
        <v>22257954.939680792</v>
      </c>
      <c r="AS334" s="10">
        <v>18302453</v>
      </c>
      <c r="AT334" s="10">
        <v>0</v>
      </c>
      <c r="AU334" s="10">
        <v>18302453</v>
      </c>
      <c r="AV334" s="10">
        <v>0</v>
      </c>
      <c r="AW334" s="30">
        <v>0</v>
      </c>
      <c r="AX334" s="10">
        <v>0</v>
      </c>
      <c r="AY334" s="10">
        <v>0</v>
      </c>
      <c r="BA334" s="7">
        <v>54178</v>
      </c>
      <c r="BB334" s="7">
        <v>17705806</v>
      </c>
      <c r="BC334" s="7">
        <v>22053633.207905941</v>
      </c>
      <c r="BD334" s="10">
        <v>4347827.2079059407</v>
      </c>
      <c r="BE334" s="10">
        <v>4293649.2079059407</v>
      </c>
      <c r="BF334" s="10">
        <v>0</v>
      </c>
      <c r="BG334" s="10">
        <v>0</v>
      </c>
      <c r="BI334" s="7">
        <v>695749</v>
      </c>
      <c r="BJ334" s="7">
        <v>14625586</v>
      </c>
      <c r="BK334" s="7">
        <v>377675</v>
      </c>
      <c r="BL334" s="7">
        <v>38961</v>
      </c>
      <c r="BM334" s="7">
        <v>276552</v>
      </c>
      <c r="BN334" s="7">
        <v>1812309</v>
      </c>
      <c r="BO334" s="7">
        <v>46400</v>
      </c>
      <c r="BP334" s="7">
        <v>0</v>
      </c>
      <c r="BQ334" s="55">
        <v>0</v>
      </c>
      <c r="BR334" s="7">
        <v>81991</v>
      </c>
      <c r="BS334" s="7">
        <v>0</v>
      </c>
      <c r="BT334" s="7">
        <v>115849</v>
      </c>
      <c r="BU334" s="7">
        <v>18071072</v>
      </c>
      <c r="BV334" s="31"/>
      <c r="BW334" s="7">
        <v>0</v>
      </c>
      <c r="BX334" s="31"/>
      <c r="BY334" s="7">
        <v>0</v>
      </c>
      <c r="BZ334" s="10">
        <v>18071072</v>
      </c>
      <c r="CB334" s="10">
        <v>259027</v>
      </c>
      <c r="CC334" s="10">
        <v>0</v>
      </c>
      <c r="CD334" s="10">
        <v>0</v>
      </c>
      <c r="CE334" s="31"/>
      <c r="CF334" s="10">
        <v>0</v>
      </c>
      <c r="CG334" s="10">
        <v>7500</v>
      </c>
      <c r="CH334" s="10">
        <v>1009982</v>
      </c>
      <c r="CI334" s="10">
        <v>2321134</v>
      </c>
      <c r="CJ334" s="10">
        <v>452166</v>
      </c>
      <c r="CK334" s="10">
        <v>0</v>
      </c>
      <c r="CL334" s="10">
        <v>0</v>
      </c>
      <c r="CM334" s="10">
        <v>1198424</v>
      </c>
      <c r="CN334" s="10">
        <v>5248233</v>
      </c>
      <c r="CO334" s="31"/>
      <c r="CP334" s="31"/>
      <c r="CQ334" s="10">
        <v>143012.68808936511</v>
      </c>
      <c r="CR334" s="10">
        <v>143012.68808936511</v>
      </c>
      <c r="CS334" s="10">
        <v>5105220.3119106349</v>
      </c>
      <c r="CT334" s="10">
        <v>23176292.311910637</v>
      </c>
      <c r="CU334" s="10">
        <v>18620895</v>
      </c>
      <c r="CV334" s="10">
        <v>0</v>
      </c>
      <c r="CW334" s="10">
        <v>18620895</v>
      </c>
      <c r="CX334" s="10">
        <v>0</v>
      </c>
      <c r="CY334" s="30">
        <v>0</v>
      </c>
      <c r="CZ334" s="10">
        <v>0</v>
      </c>
      <c r="DA334" s="10">
        <v>0</v>
      </c>
    </row>
    <row r="335" spans="1:105" s="6" customFormat="1" ht="13" x14ac:dyDescent="0.3">
      <c r="A335" s="27" t="s">
        <v>194</v>
      </c>
      <c r="B335" s="14">
        <v>1</v>
      </c>
      <c r="C335" s="28">
        <v>1</v>
      </c>
      <c r="D335" s="29">
        <v>44518</v>
      </c>
      <c r="E335" s="30">
        <v>1</v>
      </c>
      <c r="F335" s="56">
        <v>1</v>
      </c>
      <c r="G335" s="56">
        <v>1</v>
      </c>
      <c r="H335" s="7">
        <v>795920</v>
      </c>
      <c r="I335" s="7">
        <v>35461054</v>
      </c>
      <c r="J335" s="7">
        <v>1044000</v>
      </c>
      <c r="K335" s="7">
        <v>57938</v>
      </c>
      <c r="L335" s="7">
        <v>731482</v>
      </c>
      <c r="M335" s="7">
        <v>192010</v>
      </c>
      <c r="N335" s="7">
        <v>182567</v>
      </c>
      <c r="O335" s="7">
        <v>58183</v>
      </c>
      <c r="P335" s="55">
        <v>0</v>
      </c>
      <c r="Q335" s="7">
        <v>0</v>
      </c>
      <c r="R335" s="7">
        <v>0</v>
      </c>
      <c r="S335" s="7">
        <v>3148574</v>
      </c>
      <c r="T335" s="10">
        <v>41671728</v>
      </c>
      <c r="U335" s="31"/>
      <c r="V335" s="10">
        <v>0</v>
      </c>
      <c r="W335" s="31"/>
      <c r="X335" s="10">
        <v>0</v>
      </c>
      <c r="Y335" s="10">
        <v>41671728</v>
      </c>
      <c r="Z335" s="10">
        <v>391284</v>
      </c>
      <c r="AA335" s="10">
        <v>56342</v>
      </c>
      <c r="AB335" s="10">
        <v>15073</v>
      </c>
      <c r="AC335" s="31"/>
      <c r="AD335" s="7">
        <v>126685</v>
      </c>
      <c r="AE335" s="10">
        <v>4010097</v>
      </c>
      <c r="AF335" s="7">
        <v>1940873</v>
      </c>
      <c r="AG335" s="7">
        <v>5659806</v>
      </c>
      <c r="AH335" s="55">
        <v>200835.96000000002</v>
      </c>
      <c r="AI335" s="10">
        <v>0</v>
      </c>
      <c r="AJ335" s="7">
        <v>0</v>
      </c>
      <c r="AK335" s="7">
        <v>1298251.48</v>
      </c>
      <c r="AL335" s="10">
        <v>13699247.440000001</v>
      </c>
      <c r="AM335" s="31"/>
      <c r="AN335" s="31"/>
      <c r="AO335" s="7">
        <v>20131.886699797305</v>
      </c>
      <c r="AP335" s="10">
        <v>20131.886699797305</v>
      </c>
      <c r="AQ335" s="10">
        <v>13679115.553300204</v>
      </c>
      <c r="AR335" s="10">
        <v>55350843.553300202</v>
      </c>
      <c r="AS335" s="10">
        <v>52593244</v>
      </c>
      <c r="AT335" s="10">
        <v>0</v>
      </c>
      <c r="AU335" s="10">
        <v>52593244</v>
      </c>
      <c r="AV335" s="10">
        <v>0</v>
      </c>
      <c r="AW335" s="30">
        <v>0</v>
      </c>
      <c r="AX335" s="10">
        <v>0</v>
      </c>
      <c r="AY335" s="10">
        <v>0</v>
      </c>
      <c r="BA335" s="7">
        <v>177306</v>
      </c>
      <c r="BB335" s="7">
        <v>51872244</v>
      </c>
      <c r="BC335" s="7">
        <v>55643083.107158512</v>
      </c>
      <c r="BD335" s="10">
        <v>3770839.1071585119</v>
      </c>
      <c r="BE335" s="10">
        <v>3593533.1071585119</v>
      </c>
      <c r="BF335" s="10">
        <v>0</v>
      </c>
      <c r="BG335" s="10">
        <v>0</v>
      </c>
      <c r="BI335" s="7">
        <v>956497</v>
      </c>
      <c r="BJ335" s="7">
        <v>37284721</v>
      </c>
      <c r="BK335" s="7">
        <v>1061473</v>
      </c>
      <c r="BL335" s="7">
        <v>99017</v>
      </c>
      <c r="BM335" s="7">
        <v>677315</v>
      </c>
      <c r="BN335" s="7">
        <v>90117</v>
      </c>
      <c r="BO335" s="7">
        <v>120082</v>
      </c>
      <c r="BP335" s="7">
        <v>42858</v>
      </c>
      <c r="BQ335" s="55">
        <v>0</v>
      </c>
      <c r="BR335" s="7">
        <v>0</v>
      </c>
      <c r="BS335" s="7">
        <v>0</v>
      </c>
      <c r="BT335" s="7">
        <v>3666836</v>
      </c>
      <c r="BU335" s="7">
        <v>43998916</v>
      </c>
      <c r="BV335" s="31"/>
      <c r="BW335" s="7">
        <v>0</v>
      </c>
      <c r="BX335" s="31"/>
      <c r="BY335" s="7">
        <v>0</v>
      </c>
      <c r="BZ335" s="10">
        <v>43998916</v>
      </c>
      <c r="CB335" s="10">
        <v>419571</v>
      </c>
      <c r="CC335" s="10">
        <v>58804</v>
      </c>
      <c r="CD335" s="10">
        <v>15839</v>
      </c>
      <c r="CE335" s="31"/>
      <c r="CF335" s="10">
        <v>129120</v>
      </c>
      <c r="CG335" s="10">
        <v>4055263</v>
      </c>
      <c r="CH335" s="10">
        <v>2016623</v>
      </c>
      <c r="CI335" s="10">
        <v>5990436</v>
      </c>
      <c r="CJ335" s="10">
        <v>263162</v>
      </c>
      <c r="CK335" s="10">
        <v>0</v>
      </c>
      <c r="CL335" s="10">
        <v>0</v>
      </c>
      <c r="CM335" s="10">
        <v>1435895</v>
      </c>
      <c r="CN335" s="10">
        <v>14384713</v>
      </c>
      <c r="CO335" s="31"/>
      <c r="CP335" s="31"/>
      <c r="CQ335" s="10">
        <v>289137.51313409867</v>
      </c>
      <c r="CR335" s="10">
        <v>289137.51313409867</v>
      </c>
      <c r="CS335" s="10">
        <v>14095575.4868659</v>
      </c>
      <c r="CT335" s="10">
        <v>58094491.4868659</v>
      </c>
      <c r="CU335" s="10">
        <v>53788013</v>
      </c>
      <c r="CV335" s="10">
        <v>0</v>
      </c>
      <c r="CW335" s="10">
        <v>53788013</v>
      </c>
      <c r="CX335" s="10">
        <v>0</v>
      </c>
      <c r="CY335" s="30">
        <v>0</v>
      </c>
      <c r="CZ335" s="10">
        <v>0</v>
      </c>
      <c r="DA335" s="10">
        <v>0</v>
      </c>
    </row>
    <row r="336" spans="1:105" s="6" customFormat="1" ht="13" x14ac:dyDescent="0.3">
      <c r="A336" s="27" t="s">
        <v>480</v>
      </c>
      <c r="B336" s="14">
        <v>0</v>
      </c>
      <c r="C336" s="28">
        <v>1</v>
      </c>
      <c r="D336" s="29">
        <v>44488</v>
      </c>
      <c r="E336" s="30" t="s">
        <v>292</v>
      </c>
      <c r="F336" s="56" t="s">
        <v>292</v>
      </c>
      <c r="G336" s="56" t="s">
        <v>292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55">
        <v>0</v>
      </c>
      <c r="Q336" s="7">
        <v>0</v>
      </c>
      <c r="R336" s="7">
        <v>0</v>
      </c>
      <c r="S336" s="7">
        <v>0</v>
      </c>
      <c r="T336" s="10">
        <v>0</v>
      </c>
      <c r="U336" s="31"/>
      <c r="V336" s="10">
        <v>0</v>
      </c>
      <c r="W336" s="31"/>
      <c r="X336" s="10">
        <v>0</v>
      </c>
      <c r="Y336" s="10">
        <v>0</v>
      </c>
      <c r="Z336" s="10">
        <v>0</v>
      </c>
      <c r="AA336" s="10">
        <v>0</v>
      </c>
      <c r="AB336" s="10">
        <v>0</v>
      </c>
      <c r="AC336" s="31"/>
      <c r="AD336" s="7">
        <v>0</v>
      </c>
      <c r="AE336" s="10">
        <v>0</v>
      </c>
      <c r="AF336" s="7">
        <v>0</v>
      </c>
      <c r="AG336" s="7">
        <v>0</v>
      </c>
      <c r="AH336" s="55">
        <v>0</v>
      </c>
      <c r="AI336" s="10">
        <v>0</v>
      </c>
      <c r="AJ336" s="7">
        <v>0</v>
      </c>
      <c r="AK336" s="7">
        <v>0</v>
      </c>
      <c r="AL336" s="10">
        <v>0</v>
      </c>
      <c r="AM336" s="31"/>
      <c r="AN336" s="31"/>
      <c r="AO336" s="7">
        <v>0</v>
      </c>
      <c r="AP336" s="10">
        <v>0</v>
      </c>
      <c r="AQ336" s="10">
        <v>0</v>
      </c>
      <c r="AR336" s="10">
        <v>0</v>
      </c>
      <c r="AS336" s="10">
        <v>0</v>
      </c>
      <c r="AT336" s="10">
        <v>0</v>
      </c>
      <c r="AU336" s="10">
        <v>0</v>
      </c>
      <c r="AV336" s="10">
        <v>0</v>
      </c>
      <c r="AW336" s="30">
        <v>0</v>
      </c>
      <c r="AX336" s="10">
        <v>0</v>
      </c>
      <c r="AY336" s="10">
        <v>0</v>
      </c>
      <c r="BA336" s="7">
        <v>0</v>
      </c>
      <c r="BB336" s="7">
        <v>0</v>
      </c>
      <c r="BC336" s="7">
        <v>0</v>
      </c>
      <c r="BD336" s="10">
        <v>0</v>
      </c>
      <c r="BE336" s="10">
        <v>0</v>
      </c>
      <c r="BF336" s="10">
        <v>0</v>
      </c>
      <c r="BG336" s="10">
        <v>0</v>
      </c>
      <c r="BI336" s="7">
        <v>0</v>
      </c>
      <c r="BJ336" s="7">
        <v>0</v>
      </c>
      <c r="BK336" s="7">
        <v>0</v>
      </c>
      <c r="BL336" s="7">
        <v>0</v>
      </c>
      <c r="BM336" s="7">
        <v>0</v>
      </c>
      <c r="BN336" s="7">
        <v>0</v>
      </c>
      <c r="BO336" s="7">
        <v>0</v>
      </c>
      <c r="BP336" s="7">
        <v>0</v>
      </c>
      <c r="BQ336" s="55">
        <v>0</v>
      </c>
      <c r="BR336" s="7">
        <v>0</v>
      </c>
      <c r="BS336" s="7">
        <v>0</v>
      </c>
      <c r="BT336" s="7">
        <v>0</v>
      </c>
      <c r="BU336" s="7">
        <v>0</v>
      </c>
      <c r="BV336" s="31"/>
      <c r="BW336" s="7">
        <v>0</v>
      </c>
      <c r="BX336" s="31"/>
      <c r="BY336" s="7">
        <v>0</v>
      </c>
      <c r="BZ336" s="10">
        <v>0</v>
      </c>
      <c r="CB336" s="10">
        <v>0</v>
      </c>
      <c r="CC336" s="10">
        <v>0</v>
      </c>
      <c r="CD336" s="10">
        <v>0</v>
      </c>
      <c r="CE336" s="31"/>
      <c r="CF336" s="10">
        <v>0</v>
      </c>
      <c r="CG336" s="10">
        <v>0</v>
      </c>
      <c r="CH336" s="10">
        <v>0</v>
      </c>
      <c r="CI336" s="10">
        <v>0</v>
      </c>
      <c r="CJ336" s="10">
        <v>0</v>
      </c>
      <c r="CK336" s="10">
        <v>0</v>
      </c>
      <c r="CL336" s="10">
        <v>0</v>
      </c>
      <c r="CM336" s="10">
        <v>0</v>
      </c>
      <c r="CN336" s="10">
        <v>0</v>
      </c>
      <c r="CO336" s="31"/>
      <c r="CP336" s="31"/>
      <c r="CQ336" s="10">
        <v>0</v>
      </c>
      <c r="CR336" s="10">
        <v>0</v>
      </c>
      <c r="CS336" s="10">
        <v>0</v>
      </c>
      <c r="CT336" s="10">
        <v>0</v>
      </c>
      <c r="CU336" s="10">
        <v>0</v>
      </c>
      <c r="CV336" s="10">
        <v>0</v>
      </c>
      <c r="CW336" s="10">
        <v>0</v>
      </c>
      <c r="CX336" s="10">
        <v>0</v>
      </c>
      <c r="CY336" s="30">
        <v>0</v>
      </c>
      <c r="CZ336" s="10">
        <v>0</v>
      </c>
      <c r="DA336" s="10">
        <v>0</v>
      </c>
    </row>
    <row r="337" spans="1:105" s="6" customFormat="1" ht="13" x14ac:dyDescent="0.3">
      <c r="A337" s="27" t="s">
        <v>481</v>
      </c>
      <c r="B337" s="14">
        <v>0</v>
      </c>
      <c r="C337" s="28">
        <v>1</v>
      </c>
      <c r="D337" s="29">
        <v>44571</v>
      </c>
      <c r="E337" s="30" t="s">
        <v>292</v>
      </c>
      <c r="F337" s="56" t="s">
        <v>292</v>
      </c>
      <c r="G337" s="56" t="s">
        <v>292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55">
        <v>0</v>
      </c>
      <c r="Q337" s="7">
        <v>0</v>
      </c>
      <c r="R337" s="7">
        <v>0</v>
      </c>
      <c r="S337" s="7">
        <v>0</v>
      </c>
      <c r="T337" s="10">
        <v>0</v>
      </c>
      <c r="U337" s="31"/>
      <c r="V337" s="10">
        <v>0</v>
      </c>
      <c r="W337" s="31"/>
      <c r="X337" s="10">
        <v>0</v>
      </c>
      <c r="Y337" s="10">
        <v>0</v>
      </c>
      <c r="Z337" s="10">
        <v>0</v>
      </c>
      <c r="AA337" s="10">
        <v>0</v>
      </c>
      <c r="AB337" s="10">
        <v>0</v>
      </c>
      <c r="AC337" s="31"/>
      <c r="AD337" s="7">
        <v>0</v>
      </c>
      <c r="AE337" s="10">
        <v>0</v>
      </c>
      <c r="AF337" s="7">
        <v>0</v>
      </c>
      <c r="AG337" s="7">
        <v>0</v>
      </c>
      <c r="AH337" s="55">
        <v>0</v>
      </c>
      <c r="AI337" s="10">
        <v>0</v>
      </c>
      <c r="AJ337" s="7">
        <v>0</v>
      </c>
      <c r="AK337" s="7">
        <v>0</v>
      </c>
      <c r="AL337" s="10">
        <v>0</v>
      </c>
      <c r="AM337" s="31"/>
      <c r="AN337" s="31"/>
      <c r="AO337" s="7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v>0</v>
      </c>
      <c r="AU337" s="10">
        <v>0</v>
      </c>
      <c r="AV337" s="10">
        <v>0</v>
      </c>
      <c r="AW337" s="30">
        <v>0</v>
      </c>
      <c r="AX337" s="10">
        <v>0</v>
      </c>
      <c r="AY337" s="10">
        <v>0</v>
      </c>
      <c r="BA337" s="7">
        <v>0</v>
      </c>
      <c r="BB337" s="7">
        <v>0</v>
      </c>
      <c r="BC337" s="7">
        <v>0</v>
      </c>
      <c r="BD337" s="10">
        <v>0</v>
      </c>
      <c r="BE337" s="10">
        <v>0</v>
      </c>
      <c r="BF337" s="10">
        <v>0</v>
      </c>
      <c r="BG337" s="10">
        <v>0</v>
      </c>
      <c r="BI337" s="7">
        <v>0</v>
      </c>
      <c r="BJ337" s="7">
        <v>0</v>
      </c>
      <c r="BK337" s="7">
        <v>0</v>
      </c>
      <c r="BL337" s="7">
        <v>0</v>
      </c>
      <c r="BM337" s="7">
        <v>0</v>
      </c>
      <c r="BN337" s="7">
        <v>0</v>
      </c>
      <c r="BO337" s="7">
        <v>0</v>
      </c>
      <c r="BP337" s="7">
        <v>0</v>
      </c>
      <c r="BQ337" s="55">
        <v>0</v>
      </c>
      <c r="BR337" s="7">
        <v>0</v>
      </c>
      <c r="BS337" s="7">
        <v>0</v>
      </c>
      <c r="BT337" s="7">
        <v>0</v>
      </c>
      <c r="BU337" s="7">
        <v>0</v>
      </c>
      <c r="BV337" s="31"/>
      <c r="BW337" s="7">
        <v>0</v>
      </c>
      <c r="BX337" s="31"/>
      <c r="BY337" s="7">
        <v>0</v>
      </c>
      <c r="BZ337" s="10">
        <v>0</v>
      </c>
      <c r="CB337" s="10">
        <v>0</v>
      </c>
      <c r="CC337" s="10">
        <v>0</v>
      </c>
      <c r="CD337" s="10">
        <v>0</v>
      </c>
      <c r="CE337" s="31"/>
      <c r="CF337" s="10">
        <v>0</v>
      </c>
      <c r="CG337" s="10">
        <v>0</v>
      </c>
      <c r="CH337" s="10">
        <v>0</v>
      </c>
      <c r="CI337" s="10">
        <v>0</v>
      </c>
      <c r="CJ337" s="10">
        <v>0</v>
      </c>
      <c r="CK337" s="10">
        <v>0</v>
      </c>
      <c r="CL337" s="10">
        <v>0</v>
      </c>
      <c r="CM337" s="10">
        <v>0</v>
      </c>
      <c r="CN337" s="10">
        <v>0</v>
      </c>
      <c r="CO337" s="31"/>
      <c r="CP337" s="31"/>
      <c r="CQ337" s="10">
        <v>0</v>
      </c>
      <c r="CR337" s="10">
        <v>0</v>
      </c>
      <c r="CS337" s="10">
        <v>0</v>
      </c>
      <c r="CT337" s="10">
        <v>0</v>
      </c>
      <c r="CU337" s="10">
        <v>0</v>
      </c>
      <c r="CV337" s="10">
        <v>0</v>
      </c>
      <c r="CW337" s="10">
        <v>0</v>
      </c>
      <c r="CX337" s="10">
        <v>0</v>
      </c>
      <c r="CY337" s="30">
        <v>0</v>
      </c>
      <c r="CZ337" s="10">
        <v>0</v>
      </c>
      <c r="DA337" s="10">
        <v>0</v>
      </c>
    </row>
    <row r="338" spans="1:105" s="6" customFormat="1" ht="13" x14ac:dyDescent="0.3">
      <c r="A338" s="27" t="s">
        <v>195</v>
      </c>
      <c r="B338" s="14">
        <v>1</v>
      </c>
      <c r="C338" s="28">
        <v>1</v>
      </c>
      <c r="D338" s="29">
        <v>44476</v>
      </c>
      <c r="E338" s="30">
        <v>1</v>
      </c>
      <c r="F338" s="56">
        <v>1</v>
      </c>
      <c r="G338" s="56">
        <v>1</v>
      </c>
      <c r="H338" s="7">
        <v>1501039</v>
      </c>
      <c r="I338" s="7">
        <v>38035023</v>
      </c>
      <c r="J338" s="7">
        <v>907405</v>
      </c>
      <c r="K338" s="7">
        <v>253170</v>
      </c>
      <c r="L338" s="7">
        <v>869199</v>
      </c>
      <c r="M338" s="7">
        <v>4832416</v>
      </c>
      <c r="N338" s="7">
        <v>31181</v>
      </c>
      <c r="O338" s="7">
        <v>0</v>
      </c>
      <c r="P338" s="55">
        <v>0</v>
      </c>
      <c r="Q338" s="7">
        <v>0</v>
      </c>
      <c r="R338" s="7">
        <v>0</v>
      </c>
      <c r="S338" s="7">
        <v>182566</v>
      </c>
      <c r="T338" s="10">
        <v>46611999</v>
      </c>
      <c r="U338" s="31"/>
      <c r="V338" s="10">
        <v>0</v>
      </c>
      <c r="W338" s="31"/>
      <c r="X338" s="10">
        <v>0</v>
      </c>
      <c r="Y338" s="10">
        <v>46611999</v>
      </c>
      <c r="Z338" s="10">
        <v>380319</v>
      </c>
      <c r="AA338" s="10">
        <v>0</v>
      </c>
      <c r="AB338" s="10">
        <v>0</v>
      </c>
      <c r="AC338" s="31"/>
      <c r="AD338" s="7">
        <v>0</v>
      </c>
      <c r="AE338" s="10">
        <v>1521500</v>
      </c>
      <c r="AF338" s="7">
        <v>1736210</v>
      </c>
      <c r="AG338" s="7">
        <v>4394253</v>
      </c>
      <c r="AH338" s="55">
        <v>1312487</v>
      </c>
      <c r="AI338" s="10">
        <v>0</v>
      </c>
      <c r="AJ338" s="7">
        <v>0</v>
      </c>
      <c r="AK338" s="7">
        <v>31657</v>
      </c>
      <c r="AL338" s="10">
        <v>9376426</v>
      </c>
      <c r="AM338" s="31"/>
      <c r="AN338" s="31"/>
      <c r="AO338" s="7">
        <v>157.83187086064621</v>
      </c>
      <c r="AP338" s="10">
        <v>157.83187086064621</v>
      </c>
      <c r="AQ338" s="10">
        <v>9376268.1681291386</v>
      </c>
      <c r="AR338" s="10">
        <v>55988267.168129139</v>
      </c>
      <c r="AS338" s="10">
        <v>32201274</v>
      </c>
      <c r="AT338" s="10">
        <v>0</v>
      </c>
      <c r="AU338" s="10">
        <v>32201274</v>
      </c>
      <c r="AV338" s="10">
        <v>0</v>
      </c>
      <c r="AW338" s="30">
        <v>0</v>
      </c>
      <c r="AX338" s="10">
        <v>0</v>
      </c>
      <c r="AY338" s="10">
        <v>0</v>
      </c>
      <c r="BA338" s="7">
        <v>0</v>
      </c>
      <c r="BB338" s="7">
        <v>31407909</v>
      </c>
      <c r="BC338" s="7">
        <v>54517594.060228027</v>
      </c>
      <c r="BD338" s="10">
        <v>23109685.060228027</v>
      </c>
      <c r="BE338" s="10">
        <v>23109685.060228027</v>
      </c>
      <c r="BF338" s="10">
        <v>0</v>
      </c>
      <c r="BG338" s="10">
        <v>0</v>
      </c>
      <c r="BI338" s="7">
        <v>1327173</v>
      </c>
      <c r="BJ338" s="7">
        <v>40223411</v>
      </c>
      <c r="BK338" s="7">
        <v>902512</v>
      </c>
      <c r="BL338" s="7">
        <v>35742</v>
      </c>
      <c r="BM338" s="7">
        <v>814792</v>
      </c>
      <c r="BN338" s="7">
        <v>4765698</v>
      </c>
      <c r="BO338" s="7">
        <v>80000</v>
      </c>
      <c r="BP338" s="7">
        <v>0</v>
      </c>
      <c r="BQ338" s="55">
        <v>0</v>
      </c>
      <c r="BR338" s="7">
        <v>0</v>
      </c>
      <c r="BS338" s="7">
        <v>0</v>
      </c>
      <c r="BT338" s="7">
        <v>308430</v>
      </c>
      <c r="BU338" s="7">
        <v>48457758</v>
      </c>
      <c r="BV338" s="31"/>
      <c r="BW338" s="7">
        <v>0</v>
      </c>
      <c r="BX338" s="31"/>
      <c r="BY338" s="7">
        <v>0</v>
      </c>
      <c r="BZ338" s="10">
        <v>48457758</v>
      </c>
      <c r="CB338" s="10">
        <v>388440</v>
      </c>
      <c r="CC338" s="10">
        <v>0</v>
      </c>
      <c r="CD338" s="10">
        <v>0</v>
      </c>
      <c r="CE338" s="31"/>
      <c r="CF338" s="10">
        <v>0</v>
      </c>
      <c r="CG338" s="10">
        <v>1221500</v>
      </c>
      <c r="CH338" s="10">
        <v>1838126</v>
      </c>
      <c r="CI338" s="10">
        <v>5682681</v>
      </c>
      <c r="CJ338" s="10">
        <v>1539324</v>
      </c>
      <c r="CK338" s="10">
        <v>0</v>
      </c>
      <c r="CL338" s="10">
        <v>0</v>
      </c>
      <c r="CM338" s="10">
        <v>127006</v>
      </c>
      <c r="CN338" s="10">
        <v>10797077</v>
      </c>
      <c r="CO338" s="31"/>
      <c r="CP338" s="31"/>
      <c r="CQ338" s="10">
        <v>136.04971480329124</v>
      </c>
      <c r="CR338" s="10">
        <v>136.04971480329124</v>
      </c>
      <c r="CS338" s="10">
        <v>10796940.950285196</v>
      </c>
      <c r="CT338" s="10">
        <v>59254698.950285196</v>
      </c>
      <c r="CU338" s="10">
        <v>32514238</v>
      </c>
      <c r="CV338" s="10">
        <v>0</v>
      </c>
      <c r="CW338" s="10">
        <v>32514238</v>
      </c>
      <c r="CX338" s="10">
        <v>0</v>
      </c>
      <c r="CY338" s="30">
        <v>0</v>
      </c>
      <c r="CZ338" s="10">
        <v>0</v>
      </c>
      <c r="DA338" s="10">
        <v>0</v>
      </c>
    </row>
    <row r="339" spans="1:105" s="6" customFormat="1" ht="13" x14ac:dyDescent="0.3">
      <c r="A339" s="27" t="s">
        <v>196</v>
      </c>
      <c r="B339" s="14">
        <v>1</v>
      </c>
      <c r="C339" s="28">
        <v>1</v>
      </c>
      <c r="D339" s="29">
        <v>44536</v>
      </c>
      <c r="E339" s="30">
        <v>1</v>
      </c>
      <c r="F339" s="56">
        <v>1</v>
      </c>
      <c r="G339" s="56">
        <v>1</v>
      </c>
      <c r="H339" s="7">
        <v>2333560</v>
      </c>
      <c r="I339" s="7">
        <v>54294159</v>
      </c>
      <c r="J339" s="7">
        <v>1206369</v>
      </c>
      <c r="K339" s="7">
        <v>0</v>
      </c>
      <c r="L339" s="7">
        <v>608100</v>
      </c>
      <c r="M339" s="7">
        <v>6231288</v>
      </c>
      <c r="N339" s="7">
        <v>349433</v>
      </c>
      <c r="O339" s="7">
        <v>885</v>
      </c>
      <c r="P339" s="55">
        <v>0</v>
      </c>
      <c r="Q339" s="7">
        <v>0</v>
      </c>
      <c r="R339" s="7">
        <v>0</v>
      </c>
      <c r="S339" s="7">
        <v>5529354</v>
      </c>
      <c r="T339" s="10">
        <v>70553148</v>
      </c>
      <c r="U339" s="31"/>
      <c r="V339" s="10">
        <v>0</v>
      </c>
      <c r="W339" s="31"/>
      <c r="X339" s="10">
        <v>0</v>
      </c>
      <c r="Y339" s="10">
        <v>70553148</v>
      </c>
      <c r="Z339" s="10">
        <v>724447.82199999993</v>
      </c>
      <c r="AA339" s="10">
        <v>0</v>
      </c>
      <c r="AB339" s="10">
        <v>0</v>
      </c>
      <c r="AC339" s="31"/>
      <c r="AD339" s="7">
        <v>74086.78</v>
      </c>
      <c r="AE339" s="10">
        <v>1487972</v>
      </c>
      <c r="AF339" s="7">
        <v>3226679</v>
      </c>
      <c r="AG339" s="7">
        <v>10019755</v>
      </c>
      <c r="AH339" s="55">
        <v>2961313</v>
      </c>
      <c r="AI339" s="10">
        <v>0</v>
      </c>
      <c r="AJ339" s="7">
        <v>0</v>
      </c>
      <c r="AK339" s="7">
        <v>4096891</v>
      </c>
      <c r="AL339" s="10">
        <v>22591144.601999998</v>
      </c>
      <c r="AM339" s="31"/>
      <c r="AN339" s="31"/>
      <c r="AO339" s="7">
        <v>227036.41825163658</v>
      </c>
      <c r="AP339" s="10">
        <v>227036.41825163658</v>
      </c>
      <c r="AQ339" s="10">
        <v>22364108.183748361</v>
      </c>
      <c r="AR339" s="10">
        <v>92917256.183748364</v>
      </c>
      <c r="AS339" s="10">
        <v>85121153</v>
      </c>
      <c r="AT339" s="10">
        <v>0</v>
      </c>
      <c r="AU339" s="10">
        <v>85121153</v>
      </c>
      <c r="AV339" s="10">
        <v>0</v>
      </c>
      <c r="AW339" s="30">
        <v>0</v>
      </c>
      <c r="AX339" s="10">
        <v>0</v>
      </c>
      <c r="AY339" s="10">
        <v>0</v>
      </c>
      <c r="BA339" s="7">
        <v>2314</v>
      </c>
      <c r="BB339" s="7">
        <v>82656130</v>
      </c>
      <c r="BC339" s="7">
        <v>89819183.310697258</v>
      </c>
      <c r="BD339" s="10">
        <v>7163053.3106972575</v>
      </c>
      <c r="BE339" s="10">
        <v>7160739.3106972575</v>
      </c>
      <c r="BF339" s="10">
        <v>0</v>
      </c>
      <c r="BG339" s="10">
        <v>0</v>
      </c>
      <c r="BI339" s="7">
        <v>2448444</v>
      </c>
      <c r="BJ339" s="7">
        <v>56945519</v>
      </c>
      <c r="BK339" s="7">
        <v>1374079</v>
      </c>
      <c r="BL339" s="7">
        <v>0</v>
      </c>
      <c r="BM339" s="7">
        <v>856796</v>
      </c>
      <c r="BN339" s="7">
        <v>6443104</v>
      </c>
      <c r="BO339" s="7">
        <v>1</v>
      </c>
      <c r="BP339" s="7">
        <v>2385</v>
      </c>
      <c r="BQ339" s="55">
        <v>0</v>
      </c>
      <c r="BR339" s="7">
        <v>0</v>
      </c>
      <c r="BS339" s="7">
        <v>0</v>
      </c>
      <c r="BT339" s="7">
        <v>5447519</v>
      </c>
      <c r="BU339" s="7">
        <v>73517847</v>
      </c>
      <c r="BV339" s="31"/>
      <c r="BW339" s="7">
        <v>0</v>
      </c>
      <c r="BX339" s="31"/>
      <c r="BY339" s="7">
        <v>0</v>
      </c>
      <c r="BZ339" s="10">
        <v>73517847</v>
      </c>
      <c r="CB339" s="10">
        <v>1007500</v>
      </c>
      <c r="CC339" s="10">
        <v>0</v>
      </c>
      <c r="CD339" s="10">
        <v>0</v>
      </c>
      <c r="CE339" s="31"/>
      <c r="CF339" s="10">
        <v>74086.78</v>
      </c>
      <c r="CG339" s="10">
        <v>1496500</v>
      </c>
      <c r="CH339" s="10">
        <v>3554259</v>
      </c>
      <c r="CI339" s="10">
        <v>9907369</v>
      </c>
      <c r="CJ339" s="10">
        <v>2961313</v>
      </c>
      <c r="CK339" s="10">
        <v>0</v>
      </c>
      <c r="CL339" s="10">
        <v>0</v>
      </c>
      <c r="CM339" s="10">
        <v>4757183</v>
      </c>
      <c r="CN339" s="10">
        <v>23758210.780000001</v>
      </c>
      <c r="CO339" s="31"/>
      <c r="CP339" s="31"/>
      <c r="CQ339" s="10">
        <v>785528.68092131044</v>
      </c>
      <c r="CR339" s="10">
        <v>785528.68092131044</v>
      </c>
      <c r="CS339" s="10">
        <v>22972682.099078692</v>
      </c>
      <c r="CT339" s="10">
        <v>96490529.099078685</v>
      </c>
      <c r="CU339" s="10">
        <v>87004788</v>
      </c>
      <c r="CV339" s="10">
        <v>0</v>
      </c>
      <c r="CW339" s="10">
        <v>87004788</v>
      </c>
      <c r="CX339" s="10">
        <v>0</v>
      </c>
      <c r="CY339" s="30">
        <v>0</v>
      </c>
      <c r="CZ339" s="10">
        <v>0</v>
      </c>
      <c r="DA339" s="10">
        <v>0</v>
      </c>
    </row>
    <row r="340" spans="1:105" s="6" customFormat="1" ht="13" x14ac:dyDescent="0.3">
      <c r="A340" s="27" t="s">
        <v>197</v>
      </c>
      <c r="B340" s="14">
        <v>1</v>
      </c>
      <c r="C340" s="28">
        <v>1</v>
      </c>
      <c r="D340" s="29">
        <v>44487</v>
      </c>
      <c r="E340" s="30">
        <v>1</v>
      </c>
      <c r="F340" s="56">
        <v>1</v>
      </c>
      <c r="G340" s="56">
        <v>1</v>
      </c>
      <c r="H340" s="7">
        <v>67809.36</v>
      </c>
      <c r="I340" s="7">
        <v>1413819.86</v>
      </c>
      <c r="J340" s="7">
        <v>61612.630000000005</v>
      </c>
      <c r="K340" s="7">
        <v>37640.54</v>
      </c>
      <c r="L340" s="7">
        <v>1002.06</v>
      </c>
      <c r="M340" s="7">
        <v>210781.69</v>
      </c>
      <c r="N340" s="7">
        <v>0</v>
      </c>
      <c r="O340" s="7">
        <v>23915.62</v>
      </c>
      <c r="P340" s="55">
        <v>0</v>
      </c>
      <c r="Q340" s="7">
        <v>0</v>
      </c>
      <c r="R340" s="7">
        <v>0</v>
      </c>
      <c r="S340" s="7">
        <v>0</v>
      </c>
      <c r="T340" s="10">
        <v>1816581.7600000002</v>
      </c>
      <c r="U340" s="31"/>
      <c r="V340" s="10">
        <v>0</v>
      </c>
      <c r="W340" s="31"/>
      <c r="X340" s="10">
        <v>0</v>
      </c>
      <c r="Y340" s="10">
        <v>1816581.7600000002</v>
      </c>
      <c r="Z340" s="10">
        <v>0</v>
      </c>
      <c r="AA340" s="10">
        <v>0</v>
      </c>
      <c r="AB340" s="10">
        <v>0</v>
      </c>
      <c r="AC340" s="31"/>
      <c r="AD340" s="7">
        <v>0</v>
      </c>
      <c r="AE340" s="10">
        <v>0</v>
      </c>
      <c r="AF340" s="7">
        <v>89544</v>
      </c>
      <c r="AG340" s="7">
        <v>225009</v>
      </c>
      <c r="AH340" s="55">
        <v>11673.48</v>
      </c>
      <c r="AI340" s="10">
        <v>0</v>
      </c>
      <c r="AJ340" s="7">
        <v>0</v>
      </c>
      <c r="AK340" s="7">
        <v>92263</v>
      </c>
      <c r="AL340" s="10">
        <v>418489.48</v>
      </c>
      <c r="AM340" s="31"/>
      <c r="AN340" s="31"/>
      <c r="AO340" s="7">
        <v>6013.8118690265082</v>
      </c>
      <c r="AP340" s="10">
        <v>6013.8118690265082</v>
      </c>
      <c r="AQ340" s="10">
        <v>412475.66813097347</v>
      </c>
      <c r="AR340" s="10">
        <v>2229057.4281309736</v>
      </c>
      <c r="AS340" s="10">
        <v>1004675</v>
      </c>
      <c r="AT340" s="10">
        <v>0</v>
      </c>
      <c r="AU340" s="10">
        <v>1004675</v>
      </c>
      <c r="AV340" s="10">
        <v>0</v>
      </c>
      <c r="AW340" s="30">
        <v>0</v>
      </c>
      <c r="AX340" s="10">
        <v>0</v>
      </c>
      <c r="AY340" s="10">
        <v>0</v>
      </c>
      <c r="BA340" s="7">
        <v>0</v>
      </c>
      <c r="BB340" s="7">
        <v>1056989</v>
      </c>
      <c r="BC340" s="7">
        <v>2155758.0724449735</v>
      </c>
      <c r="BD340" s="10">
        <v>1098769.0724449735</v>
      </c>
      <c r="BE340" s="10">
        <v>1098769.0724449735</v>
      </c>
      <c r="BF340" s="10">
        <v>0</v>
      </c>
      <c r="BG340" s="10">
        <v>0</v>
      </c>
      <c r="BI340" s="7">
        <v>76285</v>
      </c>
      <c r="BJ340" s="7">
        <v>1362758</v>
      </c>
      <c r="BK340" s="7">
        <v>63415</v>
      </c>
      <c r="BL340" s="7">
        <v>5129</v>
      </c>
      <c r="BM340" s="7">
        <v>750</v>
      </c>
      <c r="BN340" s="7">
        <v>247309</v>
      </c>
      <c r="BO340" s="7">
        <v>0</v>
      </c>
      <c r="BP340" s="7">
        <v>27700</v>
      </c>
      <c r="BQ340" s="55">
        <v>0</v>
      </c>
      <c r="BR340" s="7">
        <v>0</v>
      </c>
      <c r="BS340" s="7">
        <v>0</v>
      </c>
      <c r="BT340" s="7">
        <v>0</v>
      </c>
      <c r="BU340" s="7">
        <v>1783346</v>
      </c>
      <c r="BV340" s="31"/>
      <c r="BW340" s="7">
        <v>0</v>
      </c>
      <c r="BX340" s="31"/>
      <c r="BY340" s="7">
        <v>0</v>
      </c>
      <c r="BZ340" s="10">
        <v>1783346</v>
      </c>
      <c r="CB340" s="10">
        <v>0</v>
      </c>
      <c r="CC340" s="10">
        <v>0</v>
      </c>
      <c r="CD340" s="10">
        <v>0</v>
      </c>
      <c r="CE340" s="31"/>
      <c r="CF340" s="10">
        <v>0</v>
      </c>
      <c r="CG340" s="10">
        <v>41000</v>
      </c>
      <c r="CH340" s="10">
        <v>91836</v>
      </c>
      <c r="CI340" s="10">
        <v>225000</v>
      </c>
      <c r="CJ340" s="10">
        <v>15000</v>
      </c>
      <c r="CK340" s="10">
        <v>0</v>
      </c>
      <c r="CL340" s="10">
        <v>0</v>
      </c>
      <c r="CM340" s="10">
        <v>84788</v>
      </c>
      <c r="CN340" s="10">
        <v>457624</v>
      </c>
      <c r="CO340" s="31"/>
      <c r="CP340" s="31"/>
      <c r="CQ340" s="10">
        <v>8698.3840342918429</v>
      </c>
      <c r="CR340" s="10">
        <v>8698.3840342918429</v>
      </c>
      <c r="CS340" s="10">
        <v>448925.61596570816</v>
      </c>
      <c r="CT340" s="10">
        <v>2232271.6159657082</v>
      </c>
      <c r="CU340" s="10">
        <v>1042127</v>
      </c>
      <c r="CV340" s="10">
        <v>0</v>
      </c>
      <c r="CW340" s="10">
        <v>1042127</v>
      </c>
      <c r="CX340" s="10">
        <v>0</v>
      </c>
      <c r="CY340" s="30">
        <v>0</v>
      </c>
      <c r="CZ340" s="10">
        <v>0</v>
      </c>
      <c r="DA340" s="10">
        <v>0</v>
      </c>
    </row>
    <row r="341" spans="1:105" s="6" customFormat="1" ht="13" x14ac:dyDescent="0.3">
      <c r="A341" s="27" t="s">
        <v>482</v>
      </c>
      <c r="B341" s="14">
        <v>0</v>
      </c>
      <c r="C341" s="28">
        <v>1</v>
      </c>
      <c r="D341" s="29">
        <v>44544</v>
      </c>
      <c r="E341" s="30" t="s">
        <v>292</v>
      </c>
      <c r="F341" s="56" t="s">
        <v>292</v>
      </c>
      <c r="G341" s="56" t="s">
        <v>292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55">
        <v>0</v>
      </c>
      <c r="Q341" s="7">
        <v>0</v>
      </c>
      <c r="R341" s="7">
        <v>0</v>
      </c>
      <c r="S341" s="7">
        <v>0</v>
      </c>
      <c r="T341" s="10">
        <v>0</v>
      </c>
      <c r="U341" s="31"/>
      <c r="V341" s="10">
        <v>0</v>
      </c>
      <c r="W341" s="31"/>
      <c r="X341" s="10">
        <v>0</v>
      </c>
      <c r="Y341" s="10">
        <v>0</v>
      </c>
      <c r="Z341" s="10">
        <v>0</v>
      </c>
      <c r="AA341" s="10">
        <v>0</v>
      </c>
      <c r="AB341" s="10">
        <v>0</v>
      </c>
      <c r="AC341" s="31"/>
      <c r="AD341" s="7">
        <v>0</v>
      </c>
      <c r="AE341" s="10">
        <v>0</v>
      </c>
      <c r="AF341" s="7">
        <v>0</v>
      </c>
      <c r="AG341" s="7">
        <v>0</v>
      </c>
      <c r="AH341" s="55">
        <v>0</v>
      </c>
      <c r="AI341" s="10">
        <v>0</v>
      </c>
      <c r="AJ341" s="7">
        <v>0</v>
      </c>
      <c r="AK341" s="7">
        <v>217906</v>
      </c>
      <c r="AL341" s="10">
        <v>217906</v>
      </c>
      <c r="AM341" s="31"/>
      <c r="AN341" s="31"/>
      <c r="AO341" s="7">
        <v>0</v>
      </c>
      <c r="AP341" s="10">
        <v>0</v>
      </c>
      <c r="AQ341" s="10">
        <v>217906</v>
      </c>
      <c r="AR341" s="10">
        <v>217906</v>
      </c>
      <c r="AS341" s="10">
        <v>203602</v>
      </c>
      <c r="AT341" s="10">
        <v>0</v>
      </c>
      <c r="AU341" s="10">
        <v>203602</v>
      </c>
      <c r="AV341" s="10">
        <v>0</v>
      </c>
      <c r="AW341" s="30">
        <v>0</v>
      </c>
      <c r="AX341" s="10">
        <v>0</v>
      </c>
      <c r="AY341" s="10">
        <v>0</v>
      </c>
      <c r="BA341" s="7">
        <v>0</v>
      </c>
      <c r="BB341" s="7">
        <v>144434</v>
      </c>
      <c r="BC341" s="7">
        <v>1152703</v>
      </c>
      <c r="BD341" s="10">
        <v>1008269</v>
      </c>
      <c r="BE341" s="10">
        <v>1008269</v>
      </c>
      <c r="BF341" s="10">
        <v>0</v>
      </c>
      <c r="BG341" s="10">
        <v>0</v>
      </c>
      <c r="BI341" s="7">
        <v>0</v>
      </c>
      <c r="BJ341" s="7">
        <v>0</v>
      </c>
      <c r="BK341" s="7">
        <v>0</v>
      </c>
      <c r="BL341" s="7">
        <v>0</v>
      </c>
      <c r="BM341" s="7">
        <v>0</v>
      </c>
      <c r="BN341" s="7">
        <v>0</v>
      </c>
      <c r="BO341" s="7">
        <v>0</v>
      </c>
      <c r="BP341" s="7">
        <v>0</v>
      </c>
      <c r="BQ341" s="55">
        <v>0</v>
      </c>
      <c r="BR341" s="7">
        <v>0</v>
      </c>
      <c r="BS341" s="7">
        <v>0</v>
      </c>
      <c r="BT341" s="7">
        <v>0</v>
      </c>
      <c r="BU341" s="7">
        <v>0</v>
      </c>
      <c r="BV341" s="31"/>
      <c r="BW341" s="7">
        <v>0</v>
      </c>
      <c r="BX341" s="31"/>
      <c r="BY341" s="7">
        <v>0</v>
      </c>
      <c r="BZ341" s="10">
        <v>0</v>
      </c>
      <c r="CB341" s="10">
        <v>0</v>
      </c>
      <c r="CC341" s="10">
        <v>0</v>
      </c>
      <c r="CD341" s="10">
        <v>0</v>
      </c>
      <c r="CE341" s="31"/>
      <c r="CF341" s="10">
        <v>0</v>
      </c>
      <c r="CG341" s="10">
        <v>0</v>
      </c>
      <c r="CH341" s="10">
        <v>0</v>
      </c>
      <c r="CI341" s="10">
        <v>0</v>
      </c>
      <c r="CJ341" s="10">
        <v>0</v>
      </c>
      <c r="CK341" s="10">
        <v>0</v>
      </c>
      <c r="CL341" s="10">
        <v>0</v>
      </c>
      <c r="CM341" s="10">
        <v>385600</v>
      </c>
      <c r="CN341" s="10">
        <v>385600</v>
      </c>
      <c r="CO341" s="31"/>
      <c r="CP341" s="31"/>
      <c r="CQ341" s="10">
        <v>0</v>
      </c>
      <c r="CR341" s="10">
        <v>0</v>
      </c>
      <c r="CS341" s="10">
        <v>385600</v>
      </c>
      <c r="CT341" s="10">
        <v>385600</v>
      </c>
      <c r="CU341" s="10">
        <v>174424</v>
      </c>
      <c r="CV341" s="10">
        <v>0</v>
      </c>
      <c r="CW341" s="10">
        <v>174424</v>
      </c>
      <c r="CX341" s="10">
        <v>0</v>
      </c>
      <c r="CY341" s="30">
        <v>0</v>
      </c>
      <c r="CZ341" s="10">
        <v>0</v>
      </c>
      <c r="DA341" s="10">
        <v>0</v>
      </c>
    </row>
    <row r="342" spans="1:105" s="6" customFormat="1" ht="13" x14ac:dyDescent="0.3">
      <c r="A342" s="27" t="s">
        <v>483</v>
      </c>
      <c r="B342" s="14">
        <v>0</v>
      </c>
      <c r="C342" s="28">
        <v>1</v>
      </c>
      <c r="D342" s="29">
        <v>44568</v>
      </c>
      <c r="E342" s="30" t="s">
        <v>292</v>
      </c>
      <c r="F342" s="56" t="s">
        <v>292</v>
      </c>
      <c r="G342" s="56" t="s">
        <v>292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55">
        <v>0</v>
      </c>
      <c r="Q342" s="7">
        <v>0</v>
      </c>
      <c r="R342" s="7">
        <v>0</v>
      </c>
      <c r="S342" s="7">
        <v>0</v>
      </c>
      <c r="T342" s="10">
        <v>0</v>
      </c>
      <c r="U342" s="31"/>
      <c r="V342" s="10">
        <v>0</v>
      </c>
      <c r="W342" s="31"/>
      <c r="X342" s="10">
        <v>0</v>
      </c>
      <c r="Y342" s="10">
        <v>0</v>
      </c>
      <c r="Z342" s="10">
        <v>0</v>
      </c>
      <c r="AA342" s="10">
        <v>0</v>
      </c>
      <c r="AB342" s="10">
        <v>0</v>
      </c>
      <c r="AC342" s="31"/>
      <c r="AD342" s="7">
        <v>0</v>
      </c>
      <c r="AE342" s="10">
        <v>0</v>
      </c>
      <c r="AF342" s="7">
        <v>0</v>
      </c>
      <c r="AG342" s="7">
        <v>0</v>
      </c>
      <c r="AH342" s="55">
        <v>0</v>
      </c>
      <c r="AI342" s="10">
        <v>0</v>
      </c>
      <c r="AJ342" s="7">
        <v>0</v>
      </c>
      <c r="AK342" s="7">
        <v>0</v>
      </c>
      <c r="AL342" s="10">
        <v>0</v>
      </c>
      <c r="AM342" s="31"/>
      <c r="AN342" s="31"/>
      <c r="AO342" s="7">
        <v>0</v>
      </c>
      <c r="AP342" s="10">
        <v>0</v>
      </c>
      <c r="AQ342" s="10">
        <v>0</v>
      </c>
      <c r="AR342" s="10">
        <v>0</v>
      </c>
      <c r="AS342" s="10">
        <v>0</v>
      </c>
      <c r="AT342" s="10">
        <v>0</v>
      </c>
      <c r="AU342" s="10">
        <v>0</v>
      </c>
      <c r="AV342" s="10">
        <v>0</v>
      </c>
      <c r="AW342" s="30">
        <v>0</v>
      </c>
      <c r="AX342" s="10">
        <v>0</v>
      </c>
      <c r="AY342" s="10">
        <v>0</v>
      </c>
      <c r="BA342" s="7">
        <v>0</v>
      </c>
      <c r="BB342" s="7">
        <v>0</v>
      </c>
      <c r="BC342" s="7">
        <v>0</v>
      </c>
      <c r="BD342" s="10">
        <v>0</v>
      </c>
      <c r="BE342" s="10">
        <v>0</v>
      </c>
      <c r="BF342" s="10">
        <v>0</v>
      </c>
      <c r="BG342" s="10">
        <v>0</v>
      </c>
      <c r="BI342" s="7">
        <v>0</v>
      </c>
      <c r="BJ342" s="7">
        <v>0</v>
      </c>
      <c r="BK342" s="7">
        <v>0</v>
      </c>
      <c r="BL342" s="7">
        <v>0</v>
      </c>
      <c r="BM342" s="7">
        <v>0</v>
      </c>
      <c r="BN342" s="7">
        <v>0</v>
      </c>
      <c r="BO342" s="7">
        <v>0</v>
      </c>
      <c r="BP342" s="7">
        <v>0</v>
      </c>
      <c r="BQ342" s="55">
        <v>0</v>
      </c>
      <c r="BR342" s="7">
        <v>0</v>
      </c>
      <c r="BS342" s="7">
        <v>0</v>
      </c>
      <c r="BT342" s="7">
        <v>0</v>
      </c>
      <c r="BU342" s="7">
        <v>0</v>
      </c>
      <c r="BV342" s="31"/>
      <c r="BW342" s="7">
        <v>0</v>
      </c>
      <c r="BX342" s="31"/>
      <c r="BY342" s="7">
        <v>0</v>
      </c>
      <c r="BZ342" s="10">
        <v>0</v>
      </c>
      <c r="CB342" s="10">
        <v>0</v>
      </c>
      <c r="CC342" s="10">
        <v>0</v>
      </c>
      <c r="CD342" s="10">
        <v>0</v>
      </c>
      <c r="CE342" s="31"/>
      <c r="CF342" s="10">
        <v>0</v>
      </c>
      <c r="CG342" s="10">
        <v>0</v>
      </c>
      <c r="CH342" s="10">
        <v>0</v>
      </c>
      <c r="CI342" s="10">
        <v>0</v>
      </c>
      <c r="CJ342" s="10">
        <v>0</v>
      </c>
      <c r="CK342" s="10">
        <v>0</v>
      </c>
      <c r="CL342" s="10">
        <v>0</v>
      </c>
      <c r="CM342" s="10">
        <v>0</v>
      </c>
      <c r="CN342" s="10">
        <v>0</v>
      </c>
      <c r="CO342" s="31"/>
      <c r="CP342" s="31"/>
      <c r="CQ342" s="10">
        <v>0</v>
      </c>
      <c r="CR342" s="10">
        <v>0</v>
      </c>
      <c r="CS342" s="10">
        <v>0</v>
      </c>
      <c r="CT342" s="10">
        <v>0</v>
      </c>
      <c r="CU342" s="10">
        <v>0</v>
      </c>
      <c r="CV342" s="10">
        <v>0</v>
      </c>
      <c r="CW342" s="10">
        <v>0</v>
      </c>
      <c r="CX342" s="10">
        <v>0</v>
      </c>
      <c r="CY342" s="30">
        <v>0</v>
      </c>
      <c r="CZ342" s="10">
        <v>0</v>
      </c>
      <c r="DA342" s="10">
        <v>0</v>
      </c>
    </row>
    <row r="343" spans="1:105" s="6" customFormat="1" ht="13" x14ac:dyDescent="0.3">
      <c r="A343" s="27" t="s">
        <v>198</v>
      </c>
      <c r="B343" s="14">
        <v>1</v>
      </c>
      <c r="C343" s="28">
        <v>1</v>
      </c>
      <c r="D343" s="29">
        <v>44469</v>
      </c>
      <c r="E343" s="30">
        <v>1</v>
      </c>
      <c r="F343" s="56">
        <v>1</v>
      </c>
      <c r="G343" s="56">
        <v>1</v>
      </c>
      <c r="H343" s="7">
        <v>86058.06</v>
      </c>
      <c r="I343" s="7">
        <v>1592377.3499999999</v>
      </c>
      <c r="J343" s="7">
        <v>74529.56</v>
      </c>
      <c r="K343" s="7">
        <v>0</v>
      </c>
      <c r="L343" s="7">
        <v>0</v>
      </c>
      <c r="M343" s="7">
        <v>265837.24</v>
      </c>
      <c r="N343" s="7">
        <v>5900.5</v>
      </c>
      <c r="O343" s="7">
        <v>0</v>
      </c>
      <c r="P343" s="55">
        <v>0</v>
      </c>
      <c r="Q343" s="7">
        <v>0</v>
      </c>
      <c r="R343" s="7">
        <v>0</v>
      </c>
      <c r="S343" s="7">
        <v>91230.99</v>
      </c>
      <c r="T343" s="10">
        <v>2115933.7000000002</v>
      </c>
      <c r="U343" s="31"/>
      <c r="V343" s="10">
        <v>0</v>
      </c>
      <c r="W343" s="31"/>
      <c r="X343" s="10">
        <v>0</v>
      </c>
      <c r="Y343" s="10">
        <v>2115933.7000000002</v>
      </c>
      <c r="Z343" s="10">
        <v>0</v>
      </c>
      <c r="AA343" s="10">
        <v>0</v>
      </c>
      <c r="AB343" s="10">
        <v>0</v>
      </c>
      <c r="AC343" s="31"/>
      <c r="AD343" s="7">
        <v>0</v>
      </c>
      <c r="AE343" s="10">
        <v>0</v>
      </c>
      <c r="AF343" s="7">
        <v>36758.089999999997</v>
      </c>
      <c r="AG343" s="7">
        <v>336107</v>
      </c>
      <c r="AH343" s="55">
        <v>23703.81</v>
      </c>
      <c r="AI343" s="10">
        <v>0</v>
      </c>
      <c r="AJ343" s="7">
        <v>0</v>
      </c>
      <c r="AK343" s="7">
        <v>871446.44</v>
      </c>
      <c r="AL343" s="10">
        <v>1268015.3399999999</v>
      </c>
      <c r="AM343" s="31"/>
      <c r="AN343" s="31"/>
      <c r="AO343" s="7">
        <v>5770.727778342377</v>
      </c>
      <c r="AP343" s="10">
        <v>5770.727778342377</v>
      </c>
      <c r="AQ343" s="10">
        <v>1262244.6122216575</v>
      </c>
      <c r="AR343" s="10">
        <v>3378178.3122216575</v>
      </c>
      <c r="AS343" s="10">
        <v>2006917</v>
      </c>
      <c r="AT343" s="10">
        <v>0</v>
      </c>
      <c r="AU343" s="10">
        <v>2006917</v>
      </c>
      <c r="AV343" s="10">
        <v>0</v>
      </c>
      <c r="AW343" s="30">
        <v>0</v>
      </c>
      <c r="AX343" s="10">
        <v>0</v>
      </c>
      <c r="AY343" s="10">
        <v>0</v>
      </c>
      <c r="BA343" s="7">
        <v>0</v>
      </c>
      <c r="BB343" s="7">
        <v>1900771</v>
      </c>
      <c r="BC343" s="7">
        <v>3396319.7926492291</v>
      </c>
      <c r="BD343" s="10">
        <v>1495548.7926492291</v>
      </c>
      <c r="BE343" s="10">
        <v>1495548.7926492291</v>
      </c>
      <c r="BF343" s="10">
        <v>0</v>
      </c>
      <c r="BG343" s="10">
        <v>0</v>
      </c>
      <c r="BI343" s="7">
        <v>94030</v>
      </c>
      <c r="BJ343" s="7">
        <v>1705610</v>
      </c>
      <c r="BK343" s="7">
        <v>73860</v>
      </c>
      <c r="BL343" s="7">
        <v>12442</v>
      </c>
      <c r="BM343" s="7">
        <v>0</v>
      </c>
      <c r="BN343" s="7">
        <v>253924</v>
      </c>
      <c r="BO343" s="7">
        <v>0</v>
      </c>
      <c r="BP343" s="7">
        <v>20667</v>
      </c>
      <c r="BQ343" s="55">
        <v>0</v>
      </c>
      <c r="BR343" s="7">
        <v>0</v>
      </c>
      <c r="BS343" s="7">
        <v>0</v>
      </c>
      <c r="BT343" s="7">
        <v>136937</v>
      </c>
      <c r="BU343" s="7">
        <v>2297470</v>
      </c>
      <c r="BV343" s="31"/>
      <c r="BW343" s="7">
        <v>0</v>
      </c>
      <c r="BX343" s="31"/>
      <c r="BY343" s="7">
        <v>0</v>
      </c>
      <c r="BZ343" s="10">
        <v>2297470</v>
      </c>
      <c r="CB343" s="10">
        <v>0</v>
      </c>
      <c r="CC343" s="10">
        <v>0</v>
      </c>
      <c r="CD343" s="10">
        <v>0</v>
      </c>
      <c r="CE343" s="31"/>
      <c r="CF343" s="10">
        <v>0</v>
      </c>
      <c r="CG343" s="10">
        <v>0</v>
      </c>
      <c r="CH343" s="10">
        <v>35296.730000000003</v>
      </c>
      <c r="CI343" s="10">
        <v>341437</v>
      </c>
      <c r="CJ343" s="10">
        <v>34034.5</v>
      </c>
      <c r="CK343" s="10">
        <v>0</v>
      </c>
      <c r="CL343" s="10">
        <v>0</v>
      </c>
      <c r="CM343" s="10">
        <v>760106</v>
      </c>
      <c r="CN343" s="10">
        <v>1170874.23</v>
      </c>
      <c r="CO343" s="31"/>
      <c r="CP343" s="31"/>
      <c r="CQ343" s="10">
        <v>11155.317697495335</v>
      </c>
      <c r="CR343" s="10">
        <v>11155.317697495335</v>
      </c>
      <c r="CS343" s="10">
        <v>1159718.9123025048</v>
      </c>
      <c r="CT343" s="10">
        <v>3457188.9123025048</v>
      </c>
      <c r="CU343" s="10">
        <v>2070980</v>
      </c>
      <c r="CV343" s="10">
        <v>0</v>
      </c>
      <c r="CW343" s="10">
        <v>2070980</v>
      </c>
      <c r="CX343" s="10">
        <v>0</v>
      </c>
      <c r="CY343" s="30">
        <v>0</v>
      </c>
      <c r="CZ343" s="10">
        <v>0</v>
      </c>
      <c r="DA343" s="10">
        <v>0</v>
      </c>
    </row>
    <row r="344" spans="1:105" s="6" customFormat="1" ht="13" x14ac:dyDescent="0.3">
      <c r="A344" s="27" t="s">
        <v>199</v>
      </c>
      <c r="B344" s="14">
        <v>0</v>
      </c>
      <c r="C344" s="28">
        <v>1</v>
      </c>
      <c r="D344" s="29">
        <v>44529</v>
      </c>
      <c r="E344" s="30" t="s">
        <v>292</v>
      </c>
      <c r="F344" s="56" t="s">
        <v>292</v>
      </c>
      <c r="G344" s="56" t="s">
        <v>292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55">
        <v>0</v>
      </c>
      <c r="Q344" s="7">
        <v>0</v>
      </c>
      <c r="R344" s="7">
        <v>0</v>
      </c>
      <c r="S344" s="7">
        <v>0</v>
      </c>
      <c r="T344" s="10">
        <v>0</v>
      </c>
      <c r="U344" s="31"/>
      <c r="V344" s="10">
        <v>0</v>
      </c>
      <c r="W344" s="31"/>
      <c r="X344" s="10">
        <v>0</v>
      </c>
      <c r="Y344" s="10">
        <v>0</v>
      </c>
      <c r="Z344" s="10">
        <v>0</v>
      </c>
      <c r="AA344" s="10">
        <v>0</v>
      </c>
      <c r="AB344" s="10">
        <v>0</v>
      </c>
      <c r="AC344" s="31"/>
      <c r="AD344" s="7">
        <v>0</v>
      </c>
      <c r="AE344" s="10">
        <v>0</v>
      </c>
      <c r="AF344" s="7">
        <v>0</v>
      </c>
      <c r="AG344" s="7">
        <v>0</v>
      </c>
      <c r="AH344" s="55">
        <v>0</v>
      </c>
      <c r="AI344" s="10">
        <v>0</v>
      </c>
      <c r="AJ344" s="7">
        <v>0</v>
      </c>
      <c r="AK344" s="7">
        <v>0</v>
      </c>
      <c r="AL344" s="10">
        <v>0</v>
      </c>
      <c r="AM344" s="31"/>
      <c r="AN344" s="31"/>
      <c r="AO344" s="7">
        <v>0</v>
      </c>
      <c r="AP344" s="10">
        <v>0</v>
      </c>
      <c r="AQ344" s="10">
        <v>0</v>
      </c>
      <c r="AR344" s="10">
        <v>0</v>
      </c>
      <c r="AS344" s="10">
        <v>0</v>
      </c>
      <c r="AT344" s="10">
        <v>14.141006211947177</v>
      </c>
      <c r="AU344" s="10">
        <v>14.141006211947177</v>
      </c>
      <c r="AV344" s="10">
        <v>-14.141006211947177</v>
      </c>
      <c r="AW344" s="30">
        <v>0</v>
      </c>
      <c r="AX344" s="10">
        <v>14.141006211947177</v>
      </c>
      <c r="AY344" s="10">
        <v>0</v>
      </c>
      <c r="BA344" s="7">
        <v>0</v>
      </c>
      <c r="BB344" s="7">
        <v>12.625745643612397</v>
      </c>
      <c r="BC344" s="7">
        <v>-1.5152605683347797</v>
      </c>
      <c r="BD344" s="10">
        <v>-14.141006211947177</v>
      </c>
      <c r="BE344" s="10">
        <v>-14.141006211947177</v>
      </c>
      <c r="BF344" s="10">
        <v>0</v>
      </c>
      <c r="BG344" s="10">
        <v>0</v>
      </c>
      <c r="BI344" s="7">
        <v>0</v>
      </c>
      <c r="BJ344" s="7">
        <v>0</v>
      </c>
      <c r="BK344" s="7">
        <v>0</v>
      </c>
      <c r="BL344" s="7">
        <v>0</v>
      </c>
      <c r="BM344" s="7">
        <v>0</v>
      </c>
      <c r="BN344" s="7">
        <v>0</v>
      </c>
      <c r="BO344" s="7">
        <v>0</v>
      </c>
      <c r="BP344" s="7">
        <v>0</v>
      </c>
      <c r="BQ344" s="55">
        <v>0</v>
      </c>
      <c r="BR344" s="7">
        <v>0</v>
      </c>
      <c r="BS344" s="7">
        <v>0</v>
      </c>
      <c r="BT344" s="7">
        <v>0</v>
      </c>
      <c r="BU344" s="10">
        <v>0</v>
      </c>
      <c r="BV344" s="31"/>
      <c r="BW344" s="7">
        <v>0</v>
      </c>
      <c r="BX344" s="31"/>
      <c r="BY344" s="7">
        <v>0</v>
      </c>
      <c r="BZ344" s="10">
        <v>0</v>
      </c>
      <c r="CB344" s="10">
        <v>0</v>
      </c>
      <c r="CC344" s="10">
        <v>0</v>
      </c>
      <c r="CD344" s="10">
        <v>0</v>
      </c>
      <c r="CE344" s="31"/>
      <c r="CF344" s="10">
        <v>0</v>
      </c>
      <c r="CG344" s="10">
        <v>0</v>
      </c>
      <c r="CH344" s="10">
        <v>0</v>
      </c>
      <c r="CI344" s="10">
        <v>0</v>
      </c>
      <c r="CJ344" s="10">
        <v>0</v>
      </c>
      <c r="CK344" s="10">
        <v>0</v>
      </c>
      <c r="CL344" s="10">
        <v>0</v>
      </c>
      <c r="CM344" s="10">
        <v>0</v>
      </c>
      <c r="CN344" s="10">
        <v>0</v>
      </c>
      <c r="CO344" s="31"/>
      <c r="CP344" s="31"/>
      <c r="CQ344" s="10">
        <v>0</v>
      </c>
      <c r="CR344" s="10">
        <v>0</v>
      </c>
      <c r="CS344" s="10">
        <v>0</v>
      </c>
      <c r="CT344" s="10">
        <v>0</v>
      </c>
      <c r="CU344" s="10">
        <v>0</v>
      </c>
      <c r="CV344" s="10">
        <v>14.141006211947177</v>
      </c>
      <c r="CW344" s="10">
        <v>14.141006211947177</v>
      </c>
      <c r="CX344" s="10">
        <v>-14.141006211947177</v>
      </c>
      <c r="CY344" s="30" t="e">
        <v>#DIV/0!</v>
      </c>
      <c r="CZ344" s="10" t="e">
        <v>#DIV/0!</v>
      </c>
      <c r="DA344" s="10" t="e">
        <v>#DIV/0!</v>
      </c>
    </row>
    <row r="345" spans="1:105" s="6" customFormat="1" ht="13" x14ac:dyDescent="0.3">
      <c r="A345" s="27" t="s">
        <v>200</v>
      </c>
      <c r="B345" s="14">
        <v>1</v>
      </c>
      <c r="C345" s="28">
        <v>1</v>
      </c>
      <c r="D345" s="29">
        <v>44484</v>
      </c>
      <c r="E345" s="30">
        <v>1</v>
      </c>
      <c r="F345" s="56">
        <v>1</v>
      </c>
      <c r="G345" s="56">
        <v>1</v>
      </c>
      <c r="H345" s="7">
        <v>1591464.35</v>
      </c>
      <c r="I345" s="7">
        <v>32472810.569999997</v>
      </c>
      <c r="J345" s="7">
        <v>962440</v>
      </c>
      <c r="K345" s="7">
        <v>0</v>
      </c>
      <c r="L345" s="7">
        <v>812149.22</v>
      </c>
      <c r="M345" s="7">
        <v>1094943.03</v>
      </c>
      <c r="N345" s="7">
        <v>108730.37</v>
      </c>
      <c r="O345" s="7">
        <v>141707.79999999999</v>
      </c>
      <c r="P345" s="55">
        <v>0</v>
      </c>
      <c r="Q345" s="7">
        <v>83998.84</v>
      </c>
      <c r="R345" s="7">
        <v>0</v>
      </c>
      <c r="S345" s="7">
        <v>3656814.06</v>
      </c>
      <c r="T345" s="10">
        <v>40925058.239999995</v>
      </c>
      <c r="U345" s="31"/>
      <c r="V345" s="10">
        <v>0</v>
      </c>
      <c r="W345" s="31"/>
      <c r="X345" s="10">
        <v>0</v>
      </c>
      <c r="Y345" s="10">
        <v>40925058.239999995</v>
      </c>
      <c r="Z345" s="10">
        <v>448226</v>
      </c>
      <c r="AA345" s="10">
        <v>0</v>
      </c>
      <c r="AB345" s="10">
        <v>0</v>
      </c>
      <c r="AC345" s="31"/>
      <c r="AD345" s="7">
        <v>134773</v>
      </c>
      <c r="AE345" s="10">
        <v>5639936</v>
      </c>
      <c r="AF345" s="7">
        <v>2455857</v>
      </c>
      <c r="AG345" s="7">
        <v>7181839</v>
      </c>
      <c r="AH345" s="55">
        <v>536949</v>
      </c>
      <c r="AI345" s="10">
        <v>0</v>
      </c>
      <c r="AJ345" s="7">
        <v>0</v>
      </c>
      <c r="AK345" s="7">
        <v>240972</v>
      </c>
      <c r="AL345" s="10">
        <v>16638552</v>
      </c>
      <c r="AM345" s="31"/>
      <c r="AN345" s="31"/>
      <c r="AO345" s="7">
        <v>178</v>
      </c>
      <c r="AP345" s="10">
        <v>178</v>
      </c>
      <c r="AQ345" s="10">
        <v>16638374</v>
      </c>
      <c r="AR345" s="10">
        <v>57563432.239999995</v>
      </c>
      <c r="AS345" s="10">
        <v>40325254</v>
      </c>
      <c r="AT345" s="10">
        <v>0</v>
      </c>
      <c r="AU345" s="10">
        <v>40325254</v>
      </c>
      <c r="AV345" s="10">
        <v>0</v>
      </c>
      <c r="AW345" s="30">
        <v>0</v>
      </c>
      <c r="AX345" s="10">
        <v>0</v>
      </c>
      <c r="AY345" s="10">
        <v>0</v>
      </c>
      <c r="BA345" s="7">
        <v>23354</v>
      </c>
      <c r="BB345" s="7">
        <v>38792522</v>
      </c>
      <c r="BC345" s="7">
        <v>55806698.251810148</v>
      </c>
      <c r="BD345" s="10">
        <v>17014176.251810148</v>
      </c>
      <c r="BE345" s="10">
        <v>16990822.251810148</v>
      </c>
      <c r="BF345" s="10">
        <v>0</v>
      </c>
      <c r="BG345" s="10">
        <v>0</v>
      </c>
      <c r="BI345" s="7">
        <v>1713390</v>
      </c>
      <c r="BJ345" s="7">
        <v>34412840</v>
      </c>
      <c r="BK345" s="7">
        <v>878851</v>
      </c>
      <c r="BL345" s="7">
        <v>0</v>
      </c>
      <c r="BM345" s="7">
        <v>574316</v>
      </c>
      <c r="BN345" s="7">
        <v>748032</v>
      </c>
      <c r="BO345" s="7">
        <v>500</v>
      </c>
      <c r="BP345" s="7">
        <v>118514</v>
      </c>
      <c r="BQ345" s="55">
        <v>0</v>
      </c>
      <c r="BR345" s="7">
        <v>0</v>
      </c>
      <c r="BS345" s="7">
        <v>0</v>
      </c>
      <c r="BT345" s="7">
        <v>4011303</v>
      </c>
      <c r="BU345" s="10">
        <v>42457746</v>
      </c>
      <c r="BV345" s="31"/>
      <c r="BW345" s="7">
        <v>0</v>
      </c>
      <c r="BX345" s="31"/>
      <c r="BY345" s="7">
        <v>0</v>
      </c>
      <c r="BZ345" s="10">
        <v>42457746</v>
      </c>
      <c r="CB345" s="10">
        <v>455795</v>
      </c>
      <c r="CC345" s="10">
        <v>0</v>
      </c>
      <c r="CD345" s="10">
        <v>0</v>
      </c>
      <c r="CE345" s="31"/>
      <c r="CF345" s="10">
        <v>141521</v>
      </c>
      <c r="CG345" s="10">
        <v>5306749</v>
      </c>
      <c r="CH345" s="10">
        <v>2522940</v>
      </c>
      <c r="CI345" s="10">
        <v>8776339</v>
      </c>
      <c r="CJ345" s="10">
        <v>608113</v>
      </c>
      <c r="CK345" s="10">
        <v>0</v>
      </c>
      <c r="CL345" s="10">
        <v>0</v>
      </c>
      <c r="CM345" s="10">
        <v>156342.01999999999</v>
      </c>
      <c r="CN345" s="10">
        <v>17967799.02</v>
      </c>
      <c r="CO345" s="31"/>
      <c r="CP345" s="31"/>
      <c r="CQ345" s="10">
        <v>24347.8</v>
      </c>
      <c r="CR345" s="10">
        <v>24347.8</v>
      </c>
      <c r="CS345" s="10">
        <v>17943451.219999999</v>
      </c>
      <c r="CT345" s="10">
        <v>60401197.219999999</v>
      </c>
      <c r="CU345" s="10">
        <v>37934467</v>
      </c>
      <c r="CV345" s="10">
        <v>0</v>
      </c>
      <c r="CW345" s="10">
        <v>37934467</v>
      </c>
      <c r="CX345" s="10">
        <v>0</v>
      </c>
      <c r="CY345" s="30">
        <v>0</v>
      </c>
      <c r="CZ345" s="10">
        <v>0</v>
      </c>
      <c r="DA345" s="10">
        <v>0</v>
      </c>
    </row>
    <row r="346" spans="1:105" s="6" customFormat="1" ht="13" x14ac:dyDescent="0.3">
      <c r="A346" s="27" t="s">
        <v>323</v>
      </c>
      <c r="B346" s="14">
        <v>1</v>
      </c>
      <c r="C346" s="28">
        <v>1</v>
      </c>
      <c r="D346" s="29">
        <v>44498</v>
      </c>
      <c r="E346" s="30">
        <v>1</v>
      </c>
      <c r="F346" s="56">
        <v>1</v>
      </c>
      <c r="G346" s="56">
        <v>1</v>
      </c>
      <c r="H346" s="7">
        <v>564357.91999999993</v>
      </c>
      <c r="I346" s="7">
        <v>9502322.5399999991</v>
      </c>
      <c r="J346" s="7">
        <v>233687.82</v>
      </c>
      <c r="K346" s="7">
        <v>0</v>
      </c>
      <c r="L346" s="7">
        <v>234380.94</v>
      </c>
      <c r="M346" s="7">
        <v>1711901.84</v>
      </c>
      <c r="N346" s="7">
        <v>135043.76999999999</v>
      </c>
      <c r="O346" s="7">
        <v>0</v>
      </c>
      <c r="P346" s="55">
        <v>0</v>
      </c>
      <c r="Q346" s="7">
        <v>88339.53</v>
      </c>
      <c r="R346" s="7">
        <v>0</v>
      </c>
      <c r="S346" s="7">
        <v>1121011.58</v>
      </c>
      <c r="T346" s="10">
        <v>13591045.939999998</v>
      </c>
      <c r="U346" s="31"/>
      <c r="V346" s="10">
        <v>0</v>
      </c>
      <c r="W346" s="31"/>
      <c r="X346" s="10">
        <v>0</v>
      </c>
      <c r="Y346" s="10">
        <v>13591045.939999998</v>
      </c>
      <c r="Z346" s="10">
        <v>219072.73</v>
      </c>
      <c r="AA346" s="10">
        <v>0</v>
      </c>
      <c r="AB346" s="10">
        <v>0</v>
      </c>
      <c r="AC346" s="31"/>
      <c r="AD346" s="7">
        <v>0</v>
      </c>
      <c r="AE346" s="10">
        <v>0</v>
      </c>
      <c r="AF346" s="7">
        <v>601025</v>
      </c>
      <c r="AG346" s="7">
        <v>1323894.52</v>
      </c>
      <c r="AH346" s="55">
        <v>141180</v>
      </c>
      <c r="AI346" s="10">
        <v>0</v>
      </c>
      <c r="AJ346" s="7">
        <v>0</v>
      </c>
      <c r="AK346" s="7">
        <v>1178338</v>
      </c>
      <c r="AL346" s="10">
        <v>3463510.25</v>
      </c>
      <c r="AM346" s="31"/>
      <c r="AN346" s="31"/>
      <c r="AO346" s="7">
        <v>36057</v>
      </c>
      <c r="AP346" s="10">
        <v>36057</v>
      </c>
      <c r="AQ346" s="10">
        <v>3427453.25</v>
      </c>
      <c r="AR346" s="10">
        <v>17018499.189999998</v>
      </c>
      <c r="AS346" s="10">
        <v>16773704</v>
      </c>
      <c r="AT346" s="10">
        <v>0</v>
      </c>
      <c r="AU346" s="10">
        <v>16773704</v>
      </c>
      <c r="AV346" s="10">
        <v>0</v>
      </c>
      <c r="AW346" s="30">
        <v>0</v>
      </c>
      <c r="AX346" s="10">
        <v>0</v>
      </c>
      <c r="AY346" s="10">
        <v>0</v>
      </c>
      <c r="BA346" s="7">
        <v>96787</v>
      </c>
      <c r="BB346" s="7">
        <v>16576873</v>
      </c>
      <c r="BC346" s="7">
        <v>17019124.560000002</v>
      </c>
      <c r="BD346" s="10">
        <v>442251.56000000238</v>
      </c>
      <c r="BE346" s="10">
        <v>345464.56000000238</v>
      </c>
      <c r="BF346" s="10">
        <v>0</v>
      </c>
      <c r="BG346" s="10">
        <v>0</v>
      </c>
      <c r="BI346" s="7">
        <v>1093257</v>
      </c>
      <c r="BJ346" s="7">
        <v>9814699</v>
      </c>
      <c r="BK346" s="7">
        <v>240613</v>
      </c>
      <c r="BL346" s="7">
        <v>0</v>
      </c>
      <c r="BM346" s="7">
        <v>248807</v>
      </c>
      <c r="BN346" s="7">
        <v>1303308</v>
      </c>
      <c r="BO346" s="7">
        <v>119292</v>
      </c>
      <c r="BP346" s="7">
        <v>0</v>
      </c>
      <c r="BQ346" s="55">
        <v>0</v>
      </c>
      <c r="BR346" s="7">
        <v>103000</v>
      </c>
      <c r="BS346" s="7">
        <v>0</v>
      </c>
      <c r="BT346" s="7">
        <v>1259668</v>
      </c>
      <c r="BU346" s="10">
        <v>14182644</v>
      </c>
      <c r="BV346" s="31"/>
      <c r="BW346" s="7">
        <v>0</v>
      </c>
      <c r="BX346" s="31"/>
      <c r="BY346" s="7">
        <v>0</v>
      </c>
      <c r="BZ346" s="10">
        <v>14182644</v>
      </c>
      <c r="CB346" s="10">
        <v>199862.76</v>
      </c>
      <c r="CC346" s="10">
        <v>0</v>
      </c>
      <c r="CD346" s="10">
        <v>0</v>
      </c>
      <c r="CE346" s="31"/>
      <c r="CF346" s="10">
        <v>0</v>
      </c>
      <c r="CG346" s="10">
        <v>0</v>
      </c>
      <c r="CH346" s="10">
        <v>601025</v>
      </c>
      <c r="CI346" s="10">
        <v>1384341</v>
      </c>
      <c r="CJ346" s="10">
        <v>182000</v>
      </c>
      <c r="CK346" s="10">
        <v>0</v>
      </c>
      <c r="CL346" s="10">
        <v>0</v>
      </c>
      <c r="CM346" s="10">
        <v>1047418</v>
      </c>
      <c r="CN346" s="10">
        <v>3414646.76</v>
      </c>
      <c r="CO346" s="31"/>
      <c r="CP346" s="31"/>
      <c r="CQ346" s="10">
        <v>21634.2</v>
      </c>
      <c r="CR346" s="10">
        <v>21634.2</v>
      </c>
      <c r="CS346" s="10">
        <v>3393012.5599999996</v>
      </c>
      <c r="CT346" s="10">
        <v>17575656.559999999</v>
      </c>
      <c r="CU346" s="10">
        <v>17040600</v>
      </c>
      <c r="CV346" s="10">
        <v>0</v>
      </c>
      <c r="CW346" s="10">
        <v>17040600</v>
      </c>
      <c r="CX346" s="10">
        <v>0</v>
      </c>
      <c r="CY346" s="30">
        <v>0</v>
      </c>
      <c r="CZ346" s="10">
        <v>0</v>
      </c>
      <c r="DA346" s="10">
        <v>0</v>
      </c>
    </row>
    <row r="347" spans="1:105" s="6" customFormat="1" ht="13" x14ac:dyDescent="0.3">
      <c r="A347" s="27" t="s">
        <v>201</v>
      </c>
      <c r="B347" s="14">
        <v>1</v>
      </c>
      <c r="C347" s="28">
        <v>1</v>
      </c>
      <c r="D347" s="29">
        <v>44484</v>
      </c>
      <c r="E347" s="30">
        <v>1</v>
      </c>
      <c r="F347" s="56">
        <v>1</v>
      </c>
      <c r="G347" s="56">
        <v>1</v>
      </c>
      <c r="H347" s="7">
        <v>2226035.4599999995</v>
      </c>
      <c r="I347" s="7">
        <v>47925742.720000014</v>
      </c>
      <c r="J347" s="7">
        <v>1011889.1699999999</v>
      </c>
      <c r="K347" s="7">
        <v>129787.6</v>
      </c>
      <c r="L347" s="7">
        <v>658029.04</v>
      </c>
      <c r="M347" s="7">
        <v>1073554.5</v>
      </c>
      <c r="N347" s="7">
        <v>27873.79</v>
      </c>
      <c r="O347" s="7">
        <v>0</v>
      </c>
      <c r="P347" s="55">
        <v>0</v>
      </c>
      <c r="Q347" s="7">
        <v>0</v>
      </c>
      <c r="R347" s="7">
        <v>0</v>
      </c>
      <c r="S347" s="7">
        <v>2086274.58</v>
      </c>
      <c r="T347" s="10">
        <v>55139186.860000014</v>
      </c>
      <c r="U347" s="31"/>
      <c r="V347" s="10">
        <v>0</v>
      </c>
      <c r="W347" s="31"/>
      <c r="X347" s="10">
        <v>0</v>
      </c>
      <c r="Y347" s="10">
        <v>55139186.860000014</v>
      </c>
      <c r="Z347" s="10">
        <v>972536.35</v>
      </c>
      <c r="AA347" s="10">
        <v>0</v>
      </c>
      <c r="AB347" s="10">
        <v>0</v>
      </c>
      <c r="AC347" s="31"/>
      <c r="AD347" s="7">
        <v>0</v>
      </c>
      <c r="AE347" s="10">
        <v>4005925</v>
      </c>
      <c r="AF347" s="7">
        <v>1620561</v>
      </c>
      <c r="AG347" s="7">
        <v>6827166</v>
      </c>
      <c r="AH347" s="55">
        <v>558246.78</v>
      </c>
      <c r="AI347" s="10">
        <v>0</v>
      </c>
      <c r="AJ347" s="7">
        <v>0</v>
      </c>
      <c r="AK347" s="7">
        <v>64838</v>
      </c>
      <c r="AL347" s="10">
        <v>14049273.129999999</v>
      </c>
      <c r="AM347" s="31"/>
      <c r="AN347" s="31"/>
      <c r="AO347" s="7">
        <v>20312.980953633945</v>
      </c>
      <c r="AP347" s="10">
        <v>20312.980953633945</v>
      </c>
      <c r="AQ347" s="10">
        <v>14028960.149046365</v>
      </c>
      <c r="AR347" s="10">
        <v>69168147.009046376</v>
      </c>
      <c r="AS347" s="10">
        <v>49895945</v>
      </c>
      <c r="AT347" s="10">
        <v>0</v>
      </c>
      <c r="AU347" s="10">
        <v>49895945</v>
      </c>
      <c r="AV347" s="10">
        <v>0</v>
      </c>
      <c r="AW347" s="30">
        <v>0</v>
      </c>
      <c r="AX347" s="10">
        <v>0</v>
      </c>
      <c r="AY347" s="10">
        <v>0</v>
      </c>
      <c r="BA347" s="7">
        <v>0</v>
      </c>
      <c r="BB347" s="7">
        <v>48254697</v>
      </c>
      <c r="BC347" s="7">
        <v>66104623.708486453</v>
      </c>
      <c r="BD347" s="10">
        <v>17849926.708486453</v>
      </c>
      <c r="BE347" s="10">
        <v>17849926.708486453</v>
      </c>
      <c r="BF347" s="10">
        <v>0</v>
      </c>
      <c r="BG347" s="10">
        <v>0</v>
      </c>
      <c r="BI347" s="7">
        <v>2156219</v>
      </c>
      <c r="BJ347" s="7">
        <v>49368684</v>
      </c>
      <c r="BK347" s="7">
        <v>2037330</v>
      </c>
      <c r="BL347" s="7">
        <v>0</v>
      </c>
      <c r="BM347" s="7">
        <v>698042</v>
      </c>
      <c r="BN347" s="7">
        <v>107210</v>
      </c>
      <c r="BO347" s="7">
        <v>10425</v>
      </c>
      <c r="BP347" s="7">
        <v>0</v>
      </c>
      <c r="BQ347" s="55">
        <v>0</v>
      </c>
      <c r="BR347" s="7">
        <v>0</v>
      </c>
      <c r="BS347" s="7">
        <v>0</v>
      </c>
      <c r="BT347" s="7">
        <v>2149544</v>
      </c>
      <c r="BU347" s="10">
        <v>56527454</v>
      </c>
      <c r="BV347" s="31"/>
      <c r="BW347" s="7">
        <v>0</v>
      </c>
      <c r="BX347" s="31"/>
      <c r="BY347" s="7">
        <v>0</v>
      </c>
      <c r="BZ347" s="10">
        <v>56527454</v>
      </c>
      <c r="CB347" s="10">
        <v>1075756</v>
      </c>
      <c r="CC347" s="10">
        <v>0</v>
      </c>
      <c r="CD347" s="10">
        <v>0</v>
      </c>
      <c r="CE347" s="31"/>
      <c r="CF347" s="10">
        <v>0</v>
      </c>
      <c r="CG347" s="10">
        <v>3967711</v>
      </c>
      <c r="CH347" s="10">
        <v>1748449</v>
      </c>
      <c r="CI347" s="10">
        <v>7440015</v>
      </c>
      <c r="CJ347" s="10">
        <v>747555.5</v>
      </c>
      <c r="CK347" s="10">
        <v>0</v>
      </c>
      <c r="CL347" s="10">
        <v>0</v>
      </c>
      <c r="CM347" s="10">
        <v>145690</v>
      </c>
      <c r="CN347" s="10">
        <v>15125176.5</v>
      </c>
      <c r="CO347" s="31"/>
      <c r="CP347" s="31"/>
      <c r="CQ347" s="10">
        <v>28467.808058317616</v>
      </c>
      <c r="CR347" s="10">
        <v>28467.808058317616</v>
      </c>
      <c r="CS347" s="10">
        <v>15096708.691941682</v>
      </c>
      <c r="CT347" s="10">
        <v>71624162.691941679</v>
      </c>
      <c r="CU347" s="10">
        <v>50696387</v>
      </c>
      <c r="CV347" s="10">
        <v>0</v>
      </c>
      <c r="CW347" s="10">
        <v>50696387</v>
      </c>
      <c r="CX347" s="10">
        <v>0</v>
      </c>
      <c r="CY347" s="30">
        <v>0</v>
      </c>
      <c r="CZ347" s="10">
        <v>0</v>
      </c>
      <c r="DA347" s="10">
        <v>0</v>
      </c>
    </row>
    <row r="348" spans="1:105" s="6" customFormat="1" ht="13" x14ac:dyDescent="0.3">
      <c r="A348" s="27" t="s">
        <v>484</v>
      </c>
      <c r="B348" s="14">
        <v>0</v>
      </c>
      <c r="C348" s="28">
        <v>1</v>
      </c>
      <c r="D348" s="29">
        <v>44532</v>
      </c>
      <c r="E348" s="30" t="s">
        <v>292</v>
      </c>
      <c r="F348" s="56" t="s">
        <v>292</v>
      </c>
      <c r="G348" s="56" t="s">
        <v>292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55">
        <v>0</v>
      </c>
      <c r="Q348" s="7">
        <v>0</v>
      </c>
      <c r="R348" s="7">
        <v>0</v>
      </c>
      <c r="S348" s="7">
        <v>0</v>
      </c>
      <c r="T348" s="10">
        <v>0</v>
      </c>
      <c r="U348" s="31"/>
      <c r="V348" s="10">
        <v>0</v>
      </c>
      <c r="W348" s="31"/>
      <c r="X348" s="10">
        <v>0</v>
      </c>
      <c r="Y348" s="10">
        <v>0</v>
      </c>
      <c r="Z348" s="10">
        <v>0</v>
      </c>
      <c r="AA348" s="10">
        <v>0</v>
      </c>
      <c r="AB348" s="10">
        <v>0</v>
      </c>
      <c r="AC348" s="31"/>
      <c r="AD348" s="7">
        <v>0</v>
      </c>
      <c r="AE348" s="10">
        <v>0</v>
      </c>
      <c r="AF348" s="7">
        <v>0</v>
      </c>
      <c r="AG348" s="7">
        <v>0</v>
      </c>
      <c r="AH348" s="55">
        <v>0</v>
      </c>
      <c r="AI348" s="10">
        <v>0</v>
      </c>
      <c r="AJ348" s="7">
        <v>0</v>
      </c>
      <c r="AK348" s="7">
        <v>72816.38</v>
      </c>
      <c r="AL348" s="10">
        <v>72816.38</v>
      </c>
      <c r="AM348" s="31"/>
      <c r="AN348" s="31"/>
      <c r="AO348" s="7">
        <v>0</v>
      </c>
      <c r="AP348" s="10">
        <v>0</v>
      </c>
      <c r="AQ348" s="10">
        <v>72816.38</v>
      </c>
      <c r="AR348" s="10">
        <v>72816.38</v>
      </c>
      <c r="AS348" s="10">
        <v>74713</v>
      </c>
      <c r="AT348" s="10">
        <v>4281.3</v>
      </c>
      <c r="AU348" s="10">
        <v>78994.3</v>
      </c>
      <c r="AV348" s="10">
        <v>-6177.9199999999983</v>
      </c>
      <c r="AW348" s="30">
        <v>-8.2688688715484571E-2</v>
      </c>
      <c r="AX348" s="10">
        <v>3735.65</v>
      </c>
      <c r="AY348" s="10">
        <v>-2442.2699999999982</v>
      </c>
      <c r="BA348" s="7">
        <v>0</v>
      </c>
      <c r="BB348" s="7">
        <v>85626</v>
      </c>
      <c r="BC348" s="7">
        <v>71926.259999999995</v>
      </c>
      <c r="BD348" s="10">
        <v>-13699.740000000005</v>
      </c>
      <c r="BE348" s="10">
        <v>-13699.740000000005</v>
      </c>
      <c r="BF348" s="10">
        <v>0</v>
      </c>
      <c r="BG348" s="10">
        <v>0</v>
      </c>
      <c r="BI348" s="7">
        <v>0</v>
      </c>
      <c r="BJ348" s="7">
        <v>0</v>
      </c>
      <c r="BK348" s="7">
        <v>0</v>
      </c>
      <c r="BL348" s="7">
        <v>0</v>
      </c>
      <c r="BM348" s="7">
        <v>0</v>
      </c>
      <c r="BN348" s="7">
        <v>0</v>
      </c>
      <c r="BO348" s="7">
        <v>0</v>
      </c>
      <c r="BP348" s="7">
        <v>0</v>
      </c>
      <c r="BQ348" s="55">
        <v>0</v>
      </c>
      <c r="BR348" s="7">
        <v>0</v>
      </c>
      <c r="BS348" s="7">
        <v>0</v>
      </c>
      <c r="BT348" s="7">
        <v>0</v>
      </c>
      <c r="BU348" s="10">
        <v>0</v>
      </c>
      <c r="BV348" s="31"/>
      <c r="BW348" s="7">
        <v>0</v>
      </c>
      <c r="BX348" s="31"/>
      <c r="BY348" s="7">
        <v>0</v>
      </c>
      <c r="BZ348" s="10">
        <v>0</v>
      </c>
      <c r="CB348" s="10">
        <v>0</v>
      </c>
      <c r="CC348" s="10">
        <v>0</v>
      </c>
      <c r="CD348" s="10">
        <v>0</v>
      </c>
      <c r="CE348" s="31"/>
      <c r="CF348" s="10">
        <v>0</v>
      </c>
      <c r="CG348" s="10">
        <v>0</v>
      </c>
      <c r="CH348" s="10">
        <v>0</v>
      </c>
      <c r="CI348" s="10">
        <v>0</v>
      </c>
      <c r="CJ348" s="10">
        <v>0</v>
      </c>
      <c r="CK348" s="10">
        <v>0</v>
      </c>
      <c r="CL348" s="10">
        <v>0</v>
      </c>
      <c r="CM348" s="10">
        <v>93395</v>
      </c>
      <c r="CN348" s="10">
        <v>93395</v>
      </c>
      <c r="CO348" s="31"/>
      <c r="CP348" s="31"/>
      <c r="CQ348" s="10">
        <v>0</v>
      </c>
      <c r="CR348" s="10">
        <v>0</v>
      </c>
      <c r="CS348" s="10">
        <v>93395</v>
      </c>
      <c r="CT348" s="10">
        <v>93395</v>
      </c>
      <c r="CU348" s="10">
        <v>75806</v>
      </c>
      <c r="CV348" s="10">
        <v>3735.65</v>
      </c>
      <c r="CW348" s="10">
        <v>79541.649999999994</v>
      </c>
      <c r="CX348" s="10">
        <v>0</v>
      </c>
      <c r="CY348" s="30">
        <v>0</v>
      </c>
      <c r="CZ348" s="10">
        <v>0</v>
      </c>
      <c r="DA348" s="10">
        <v>0</v>
      </c>
    </row>
    <row r="349" spans="1:105" s="6" customFormat="1" ht="13" x14ac:dyDescent="0.3">
      <c r="A349" s="27" t="s">
        <v>202</v>
      </c>
      <c r="B349" s="14">
        <v>1</v>
      </c>
      <c r="C349" s="28">
        <v>1</v>
      </c>
      <c r="D349" s="29">
        <v>44484</v>
      </c>
      <c r="E349" s="30">
        <v>1</v>
      </c>
      <c r="F349" s="56">
        <v>1</v>
      </c>
      <c r="G349" s="56">
        <v>1</v>
      </c>
      <c r="H349" s="7">
        <v>807004</v>
      </c>
      <c r="I349" s="7">
        <v>16614867</v>
      </c>
      <c r="J349" s="7">
        <v>282657</v>
      </c>
      <c r="K349" s="7">
        <v>27781</v>
      </c>
      <c r="L349" s="7">
        <v>465233</v>
      </c>
      <c r="M349" s="7">
        <v>2010118</v>
      </c>
      <c r="N349" s="7">
        <v>20297</v>
      </c>
      <c r="O349" s="7">
        <v>0</v>
      </c>
      <c r="P349" s="55">
        <v>0</v>
      </c>
      <c r="Q349" s="7">
        <v>70357</v>
      </c>
      <c r="R349" s="7">
        <v>0</v>
      </c>
      <c r="S349" s="7">
        <v>1141319</v>
      </c>
      <c r="T349" s="10">
        <v>21439633</v>
      </c>
      <c r="U349" s="31"/>
      <c r="V349" s="10">
        <v>0</v>
      </c>
      <c r="W349" s="31"/>
      <c r="X349" s="10">
        <v>0</v>
      </c>
      <c r="Y349" s="10">
        <v>21439633</v>
      </c>
      <c r="Z349" s="10">
        <v>230238</v>
      </c>
      <c r="AA349" s="10">
        <v>0</v>
      </c>
      <c r="AB349" s="10">
        <v>0</v>
      </c>
      <c r="AC349" s="31"/>
      <c r="AD349" s="7">
        <v>77847</v>
      </c>
      <c r="AE349" s="10">
        <v>173637.35</v>
      </c>
      <c r="AF349" s="7">
        <v>880401</v>
      </c>
      <c r="AG349" s="7">
        <v>3081421</v>
      </c>
      <c r="AH349" s="55">
        <v>407952.09</v>
      </c>
      <c r="AI349" s="10">
        <v>0</v>
      </c>
      <c r="AJ349" s="7">
        <v>0</v>
      </c>
      <c r="AK349" s="7">
        <v>386023</v>
      </c>
      <c r="AL349" s="10">
        <v>5237519.4399999995</v>
      </c>
      <c r="AM349" s="31"/>
      <c r="AN349" s="31"/>
      <c r="AO349" s="7">
        <v>0</v>
      </c>
      <c r="AP349" s="10">
        <v>0</v>
      </c>
      <c r="AQ349" s="10">
        <v>5237519.4399999995</v>
      </c>
      <c r="AR349" s="10">
        <v>26677152.439999998</v>
      </c>
      <c r="AS349" s="10">
        <v>24134364</v>
      </c>
      <c r="AT349" s="10">
        <v>0</v>
      </c>
      <c r="AU349" s="10">
        <v>24134364</v>
      </c>
      <c r="AV349" s="10">
        <v>0</v>
      </c>
      <c r="AW349" s="30">
        <v>0</v>
      </c>
      <c r="AX349" s="10">
        <v>0</v>
      </c>
      <c r="AY349" s="10">
        <v>0</v>
      </c>
      <c r="BA349" s="7">
        <v>1186</v>
      </c>
      <c r="BB349" s="7">
        <v>23351887</v>
      </c>
      <c r="BC349" s="7">
        <v>25832299.510772347</v>
      </c>
      <c r="BD349" s="10">
        <v>2480412.5107723475</v>
      </c>
      <c r="BE349" s="10">
        <v>2479226.5107723475</v>
      </c>
      <c r="BF349" s="10">
        <v>0</v>
      </c>
      <c r="BG349" s="10">
        <v>0</v>
      </c>
      <c r="BI349" s="7">
        <v>943187</v>
      </c>
      <c r="BJ349" s="7">
        <v>17632351</v>
      </c>
      <c r="BK349" s="7">
        <v>284693</v>
      </c>
      <c r="BL349" s="7">
        <v>37300</v>
      </c>
      <c r="BM349" s="7">
        <v>466342</v>
      </c>
      <c r="BN349" s="7">
        <v>1911140</v>
      </c>
      <c r="BO349" s="7">
        <v>3600</v>
      </c>
      <c r="BP349" s="7">
        <v>0</v>
      </c>
      <c r="BQ349" s="55">
        <v>0</v>
      </c>
      <c r="BR349" s="7">
        <v>80301</v>
      </c>
      <c r="BS349" s="7">
        <v>0</v>
      </c>
      <c r="BT349" s="7">
        <v>845496</v>
      </c>
      <c r="BU349" s="10">
        <v>22204410</v>
      </c>
      <c r="BV349" s="31"/>
      <c r="BW349" s="7">
        <v>0</v>
      </c>
      <c r="BX349" s="31"/>
      <c r="BY349" s="7">
        <v>0</v>
      </c>
      <c r="BZ349" s="10">
        <v>22204410</v>
      </c>
      <c r="CB349" s="10">
        <v>245883</v>
      </c>
      <c r="CC349" s="10">
        <v>0</v>
      </c>
      <c r="CD349" s="10">
        <v>0</v>
      </c>
      <c r="CE349" s="31"/>
      <c r="CF349" s="10">
        <v>76061</v>
      </c>
      <c r="CG349" s="10">
        <v>178578</v>
      </c>
      <c r="CH349" s="10">
        <v>979580</v>
      </c>
      <c r="CI349" s="10">
        <v>3376602</v>
      </c>
      <c r="CJ349" s="10">
        <v>519930</v>
      </c>
      <c r="CK349" s="10">
        <v>0</v>
      </c>
      <c r="CL349" s="10">
        <v>0</v>
      </c>
      <c r="CM349" s="10">
        <v>436999</v>
      </c>
      <c r="CN349" s="10">
        <v>5813633</v>
      </c>
      <c r="CO349" s="31"/>
      <c r="CP349" s="31"/>
      <c r="CQ349" s="10">
        <v>84154</v>
      </c>
      <c r="CR349" s="10">
        <v>84154</v>
      </c>
      <c r="CS349" s="10">
        <v>5729479</v>
      </c>
      <c r="CT349" s="10">
        <v>27933889</v>
      </c>
      <c r="CU349" s="10">
        <v>24711119</v>
      </c>
      <c r="CV349" s="10">
        <v>0</v>
      </c>
      <c r="CW349" s="10">
        <v>24711119</v>
      </c>
      <c r="CX349" s="10">
        <v>0</v>
      </c>
      <c r="CY349" s="30">
        <v>0</v>
      </c>
      <c r="CZ349" s="10">
        <v>0</v>
      </c>
      <c r="DA349" s="10">
        <v>0</v>
      </c>
    </row>
    <row r="350" spans="1:105" s="6" customFormat="1" ht="13" x14ac:dyDescent="0.3">
      <c r="A350" s="27" t="s">
        <v>203</v>
      </c>
      <c r="B350" s="14">
        <v>1</v>
      </c>
      <c r="C350" s="28">
        <v>1</v>
      </c>
      <c r="D350" s="29">
        <v>44470</v>
      </c>
      <c r="E350" s="30">
        <v>1</v>
      </c>
      <c r="F350" s="56">
        <v>1</v>
      </c>
      <c r="G350" s="56">
        <v>1</v>
      </c>
      <c r="H350" s="7">
        <v>2292487</v>
      </c>
      <c r="I350" s="7">
        <v>45480651.810000002</v>
      </c>
      <c r="J350" s="7">
        <v>1073194</v>
      </c>
      <c r="K350" s="7">
        <v>0</v>
      </c>
      <c r="L350" s="7">
        <v>685828</v>
      </c>
      <c r="M350" s="7">
        <v>5756088</v>
      </c>
      <c r="N350" s="7">
        <v>273687</v>
      </c>
      <c r="O350" s="7">
        <v>22768</v>
      </c>
      <c r="P350" s="55">
        <v>0</v>
      </c>
      <c r="Q350" s="7">
        <v>139623</v>
      </c>
      <c r="R350" s="7">
        <v>0</v>
      </c>
      <c r="S350" s="7">
        <v>3626842.11</v>
      </c>
      <c r="T350" s="10">
        <v>59351168.920000002</v>
      </c>
      <c r="U350" s="31"/>
      <c r="V350" s="10">
        <v>0</v>
      </c>
      <c r="W350" s="31"/>
      <c r="X350" s="10">
        <v>0</v>
      </c>
      <c r="Y350" s="10">
        <v>59351168.920000002</v>
      </c>
      <c r="Z350" s="10">
        <v>250000</v>
      </c>
      <c r="AA350" s="10">
        <v>0</v>
      </c>
      <c r="AB350" s="10">
        <v>25000</v>
      </c>
      <c r="AC350" s="31"/>
      <c r="AD350" s="7">
        <v>1163223.8799999999</v>
      </c>
      <c r="AE350" s="10">
        <v>360000</v>
      </c>
      <c r="AF350" s="7">
        <v>5765153.1799999997</v>
      </c>
      <c r="AG350" s="7">
        <v>8253100.9299999997</v>
      </c>
      <c r="AH350" s="55">
        <v>2660212</v>
      </c>
      <c r="AI350" s="10">
        <v>0</v>
      </c>
      <c r="AJ350" s="7">
        <v>0</v>
      </c>
      <c r="AK350" s="7">
        <v>863929</v>
      </c>
      <c r="AL350" s="10">
        <v>19340618.989999998</v>
      </c>
      <c r="AM350" s="31"/>
      <c r="AN350" s="31"/>
      <c r="AO350" s="7">
        <v>212052.46426819454</v>
      </c>
      <c r="AP350" s="10">
        <v>212052.46426819454</v>
      </c>
      <c r="AQ350" s="10">
        <v>19128566.525731802</v>
      </c>
      <c r="AR350" s="10">
        <v>78479735.445731804</v>
      </c>
      <c r="AS350" s="10">
        <v>54604898</v>
      </c>
      <c r="AT350" s="10">
        <v>0</v>
      </c>
      <c r="AU350" s="10">
        <v>54604898</v>
      </c>
      <c r="AV350" s="10">
        <v>0</v>
      </c>
      <c r="AW350" s="30">
        <v>0</v>
      </c>
      <c r="AX350" s="10">
        <v>0</v>
      </c>
      <c r="AY350" s="10">
        <v>0</v>
      </c>
      <c r="BA350" s="7">
        <v>0</v>
      </c>
      <c r="BB350" s="7">
        <v>53841306</v>
      </c>
      <c r="BC350" s="7">
        <v>80343621.72774148</v>
      </c>
      <c r="BD350" s="10">
        <v>26502315.72774148</v>
      </c>
      <c r="BE350" s="10">
        <v>26502315.72774148</v>
      </c>
      <c r="BF350" s="10">
        <v>0</v>
      </c>
      <c r="BG350" s="10">
        <v>0</v>
      </c>
      <c r="BI350" s="7">
        <v>5911960</v>
      </c>
      <c r="BJ350" s="7">
        <v>46833686</v>
      </c>
      <c r="BK350" s="7">
        <v>975422</v>
      </c>
      <c r="BL350" s="7">
        <v>159273</v>
      </c>
      <c r="BM350" s="7">
        <v>369800</v>
      </c>
      <c r="BN350" s="7">
        <v>5892318</v>
      </c>
      <c r="BO350" s="7">
        <v>535000</v>
      </c>
      <c r="BP350" s="7">
        <v>5000</v>
      </c>
      <c r="BQ350" s="55">
        <v>0</v>
      </c>
      <c r="BR350" s="7">
        <v>0</v>
      </c>
      <c r="BS350" s="7">
        <v>0</v>
      </c>
      <c r="BT350" s="7">
        <v>5456784</v>
      </c>
      <c r="BU350" s="10">
        <v>66139243</v>
      </c>
      <c r="BV350" s="31"/>
      <c r="BW350" s="7">
        <v>0</v>
      </c>
      <c r="BX350" s="31"/>
      <c r="BY350" s="7">
        <v>0</v>
      </c>
      <c r="BZ350" s="10">
        <v>66139243</v>
      </c>
      <c r="CB350" s="10">
        <v>255000</v>
      </c>
      <c r="CC350" s="10">
        <v>0</v>
      </c>
      <c r="CD350" s="10">
        <v>25000</v>
      </c>
      <c r="CE350" s="31"/>
      <c r="CF350" s="10">
        <v>1165000</v>
      </c>
      <c r="CG350" s="10">
        <v>375000</v>
      </c>
      <c r="CH350" s="10">
        <v>6000000</v>
      </c>
      <c r="CI350" s="10">
        <v>8700000</v>
      </c>
      <c r="CJ350" s="10">
        <v>2700000</v>
      </c>
      <c r="CK350" s="10">
        <v>0</v>
      </c>
      <c r="CL350" s="10">
        <v>8000</v>
      </c>
      <c r="CM350" s="10">
        <v>959784</v>
      </c>
      <c r="CN350" s="10">
        <v>20187784</v>
      </c>
      <c r="CO350" s="31"/>
      <c r="CP350" s="31"/>
      <c r="CQ350" s="10">
        <v>225069.45755381908</v>
      </c>
      <c r="CR350" s="10">
        <v>225069.45755381908</v>
      </c>
      <c r="CS350" s="10">
        <v>19962714.542446181</v>
      </c>
      <c r="CT350" s="10">
        <v>86101957.542446181</v>
      </c>
      <c r="CU350" s="10">
        <v>54945913</v>
      </c>
      <c r="CV350" s="10">
        <v>0</v>
      </c>
      <c r="CW350" s="10">
        <v>54945913</v>
      </c>
      <c r="CX350" s="10">
        <v>0</v>
      </c>
      <c r="CY350" s="30">
        <v>0</v>
      </c>
      <c r="CZ350" s="10">
        <v>0</v>
      </c>
      <c r="DA350" s="10">
        <v>0</v>
      </c>
    </row>
    <row r="351" spans="1:105" s="6" customFormat="1" ht="13" x14ac:dyDescent="0.3">
      <c r="A351" s="27" t="s">
        <v>205</v>
      </c>
      <c r="B351" s="14">
        <v>1</v>
      </c>
      <c r="C351" s="28">
        <v>1</v>
      </c>
      <c r="D351" s="29">
        <v>44474</v>
      </c>
      <c r="E351" s="30">
        <v>1</v>
      </c>
      <c r="F351" s="56">
        <v>1</v>
      </c>
      <c r="G351" s="56">
        <v>1</v>
      </c>
      <c r="H351" s="7">
        <v>4415134.2300000004</v>
      </c>
      <c r="I351" s="7">
        <v>226342302.75000003</v>
      </c>
      <c r="J351" s="7">
        <v>6937064.370000001</v>
      </c>
      <c r="K351" s="7">
        <v>0</v>
      </c>
      <c r="L351" s="7">
        <v>1631217.8699999999</v>
      </c>
      <c r="M351" s="7">
        <v>25707586.34999999</v>
      </c>
      <c r="N351" s="7">
        <v>19891934.66</v>
      </c>
      <c r="O351" s="7">
        <v>40711206.599999994</v>
      </c>
      <c r="P351" s="55">
        <v>13319271</v>
      </c>
      <c r="Q351" s="7">
        <v>0</v>
      </c>
      <c r="R351" s="7">
        <v>0</v>
      </c>
      <c r="S351" s="7">
        <v>19337816.75</v>
      </c>
      <c r="T351" s="10">
        <v>358293534.58000004</v>
      </c>
      <c r="U351" s="31"/>
      <c r="V351" s="10">
        <v>0</v>
      </c>
      <c r="W351" s="31"/>
      <c r="X351" s="10">
        <v>0</v>
      </c>
      <c r="Y351" s="10">
        <v>358293534.58000004</v>
      </c>
      <c r="Z351" s="10">
        <v>5738566</v>
      </c>
      <c r="AA351" s="10">
        <v>0</v>
      </c>
      <c r="AB351" s="10">
        <v>0</v>
      </c>
      <c r="AC351" s="31"/>
      <c r="AD351" s="7">
        <v>439333</v>
      </c>
      <c r="AE351" s="10">
        <v>627627</v>
      </c>
      <c r="AF351" s="7">
        <v>0</v>
      </c>
      <c r="AG351" s="7">
        <v>0</v>
      </c>
      <c r="AH351" s="55">
        <v>0</v>
      </c>
      <c r="AI351" s="10">
        <v>0</v>
      </c>
      <c r="AJ351" s="7">
        <v>0</v>
      </c>
      <c r="AK351" s="7">
        <v>28413028.43</v>
      </c>
      <c r="AL351" s="10">
        <v>35218554.43</v>
      </c>
      <c r="AM351" s="31"/>
      <c r="AN351" s="31"/>
      <c r="AO351" s="7">
        <v>858477.76229665242</v>
      </c>
      <c r="AP351" s="10">
        <v>858477.76229665242</v>
      </c>
      <c r="AQ351" s="10">
        <v>34360076.667703345</v>
      </c>
      <c r="AR351" s="10">
        <v>392653611.24770337</v>
      </c>
      <c r="AS351" s="10">
        <v>382606984</v>
      </c>
      <c r="AT351" s="10">
        <v>0</v>
      </c>
      <c r="AU351" s="10">
        <v>382606984</v>
      </c>
      <c r="AV351" s="10">
        <v>0</v>
      </c>
      <c r="AW351" s="30">
        <v>0</v>
      </c>
      <c r="AX351" s="10">
        <v>0</v>
      </c>
      <c r="AY351" s="10">
        <v>0</v>
      </c>
      <c r="BA351" s="7">
        <v>649732</v>
      </c>
      <c r="BB351" s="7">
        <v>379530589</v>
      </c>
      <c r="BC351" s="7">
        <v>382847421.77961975</v>
      </c>
      <c r="BD351" s="10">
        <v>3316832.7796197534</v>
      </c>
      <c r="BE351" s="10">
        <v>2667100.7796197534</v>
      </c>
      <c r="BF351" s="10">
        <v>0</v>
      </c>
      <c r="BG351" s="10">
        <v>0</v>
      </c>
      <c r="BI351" s="7">
        <v>4325128</v>
      </c>
      <c r="BJ351" s="7">
        <v>227741537</v>
      </c>
      <c r="BK351" s="7">
        <v>6580555</v>
      </c>
      <c r="BL351" s="7">
        <v>0</v>
      </c>
      <c r="BM351" s="7">
        <v>2771920</v>
      </c>
      <c r="BN351" s="7">
        <v>22905248</v>
      </c>
      <c r="BO351" s="7">
        <v>22294343</v>
      </c>
      <c r="BP351" s="7">
        <v>42182313</v>
      </c>
      <c r="BQ351" s="55">
        <v>14106592</v>
      </c>
      <c r="BR351" s="7">
        <v>0</v>
      </c>
      <c r="BS351" s="7">
        <v>0</v>
      </c>
      <c r="BT351" s="7">
        <v>20441132</v>
      </c>
      <c r="BU351" s="10">
        <v>363348768</v>
      </c>
      <c r="BV351" s="31"/>
      <c r="BW351" s="7">
        <v>0</v>
      </c>
      <c r="BX351" s="31"/>
      <c r="BY351" s="7">
        <v>0</v>
      </c>
      <c r="BZ351" s="10">
        <v>363348768</v>
      </c>
      <c r="CB351" s="10">
        <v>6121134</v>
      </c>
      <c r="CC351" s="10">
        <v>0</v>
      </c>
      <c r="CD351" s="10">
        <v>0</v>
      </c>
      <c r="CE351" s="31"/>
      <c r="CF351" s="10">
        <v>292182</v>
      </c>
      <c r="CG351" s="10">
        <v>603488</v>
      </c>
      <c r="CH351" s="10">
        <v>0</v>
      </c>
      <c r="CI351" s="10">
        <v>0</v>
      </c>
      <c r="CJ351" s="10">
        <v>0</v>
      </c>
      <c r="CK351" s="10">
        <v>0</v>
      </c>
      <c r="CL351" s="10">
        <v>0</v>
      </c>
      <c r="CM351" s="10">
        <v>31101919</v>
      </c>
      <c r="CN351" s="10">
        <v>38118723</v>
      </c>
      <c r="CO351" s="31"/>
      <c r="CP351" s="31"/>
      <c r="CQ351" s="10">
        <v>2988660.1114070946</v>
      </c>
      <c r="CR351" s="10">
        <v>2988660.1114070946</v>
      </c>
      <c r="CS351" s="10">
        <v>35130062.888592906</v>
      </c>
      <c r="CT351" s="10">
        <v>398478830.8885929</v>
      </c>
      <c r="CU351" s="10">
        <v>400061624</v>
      </c>
      <c r="CV351" s="10">
        <v>0</v>
      </c>
      <c r="CW351" s="10">
        <v>400061624</v>
      </c>
      <c r="CX351" s="10">
        <v>-1582793.1114071012</v>
      </c>
      <c r="CY351" s="30">
        <v>-3.9563732596533709E-3</v>
      </c>
      <c r="CZ351" s="10">
        <v>1582793.1114071012</v>
      </c>
      <c r="DA351" s="10">
        <v>0</v>
      </c>
    </row>
    <row r="352" spans="1:105" s="6" customFormat="1" ht="13" x14ac:dyDescent="0.3">
      <c r="A352" s="27" t="s">
        <v>485</v>
      </c>
      <c r="B352" s="14">
        <v>1</v>
      </c>
      <c r="C352" s="28">
        <v>1</v>
      </c>
      <c r="D352" s="29">
        <v>44470</v>
      </c>
      <c r="E352" s="30">
        <v>1</v>
      </c>
      <c r="F352" s="56">
        <v>1</v>
      </c>
      <c r="G352" s="56">
        <v>1</v>
      </c>
      <c r="H352" s="7">
        <v>32863.759999999995</v>
      </c>
      <c r="I352" s="7">
        <v>576202.87</v>
      </c>
      <c r="J352" s="7">
        <v>39465.14</v>
      </c>
      <c r="K352" s="7">
        <v>1000</v>
      </c>
      <c r="L352" s="7">
        <v>0</v>
      </c>
      <c r="M352" s="7">
        <v>0</v>
      </c>
      <c r="N352" s="7">
        <v>0</v>
      </c>
      <c r="O352" s="7">
        <v>0</v>
      </c>
      <c r="P352" s="55">
        <v>0</v>
      </c>
      <c r="Q352" s="7">
        <v>0</v>
      </c>
      <c r="R352" s="7">
        <v>0</v>
      </c>
      <c r="S352" s="7">
        <v>287187.45999999996</v>
      </c>
      <c r="T352" s="10">
        <v>936719.23</v>
      </c>
      <c r="U352" s="31"/>
      <c r="V352" s="10">
        <v>0</v>
      </c>
      <c r="W352" s="31"/>
      <c r="X352" s="10">
        <v>0</v>
      </c>
      <c r="Y352" s="10">
        <v>936719.23</v>
      </c>
      <c r="Z352" s="10">
        <v>31061</v>
      </c>
      <c r="AA352" s="10">
        <v>0</v>
      </c>
      <c r="AB352" s="10">
        <v>0</v>
      </c>
      <c r="AC352" s="31"/>
      <c r="AD352" s="7">
        <v>0</v>
      </c>
      <c r="AE352" s="10">
        <v>125277</v>
      </c>
      <c r="AF352" s="7">
        <v>83209.33</v>
      </c>
      <c r="AG352" s="7">
        <v>45220.89</v>
      </c>
      <c r="AH352" s="55">
        <v>0</v>
      </c>
      <c r="AI352" s="10">
        <v>0</v>
      </c>
      <c r="AJ352" s="7">
        <v>0</v>
      </c>
      <c r="AK352" s="7">
        <v>338785</v>
      </c>
      <c r="AL352" s="10">
        <v>623553.22</v>
      </c>
      <c r="AM352" s="31"/>
      <c r="AN352" s="31"/>
      <c r="AO352" s="7">
        <v>0</v>
      </c>
      <c r="AP352" s="10">
        <v>0</v>
      </c>
      <c r="AQ352" s="10">
        <v>623553.22</v>
      </c>
      <c r="AR352" s="10">
        <v>1560272.45</v>
      </c>
      <c r="AS352" s="10">
        <v>1374750</v>
      </c>
      <c r="AT352" s="10">
        <v>0</v>
      </c>
      <c r="AU352" s="10">
        <v>1374750</v>
      </c>
      <c r="AV352" s="10">
        <v>0</v>
      </c>
      <c r="AW352" s="30">
        <v>0</v>
      </c>
      <c r="AX352" s="10">
        <v>0</v>
      </c>
      <c r="AY352" s="10">
        <v>0</v>
      </c>
      <c r="BA352" s="7">
        <v>0</v>
      </c>
      <c r="BB352" s="7">
        <v>1215545</v>
      </c>
      <c r="BC352" s="7">
        <v>1590377.1420976415</v>
      </c>
      <c r="BD352" s="10">
        <v>374832.14209764148</v>
      </c>
      <c r="BE352" s="10">
        <v>374832.14209764148</v>
      </c>
      <c r="BF352" s="10">
        <v>0</v>
      </c>
      <c r="BG352" s="10">
        <v>0</v>
      </c>
      <c r="BI352" s="7">
        <v>23650</v>
      </c>
      <c r="BJ352" s="7">
        <v>730410.06</v>
      </c>
      <c r="BK352" s="7">
        <v>51870.83</v>
      </c>
      <c r="BL352" s="7">
        <v>10000</v>
      </c>
      <c r="BM352" s="7">
        <v>0</v>
      </c>
      <c r="BN352" s="7">
        <v>0</v>
      </c>
      <c r="BO352" s="7">
        <v>0</v>
      </c>
      <c r="BP352" s="7">
        <v>0</v>
      </c>
      <c r="BQ352" s="55">
        <v>0</v>
      </c>
      <c r="BR352" s="7">
        <v>0</v>
      </c>
      <c r="BS352" s="7">
        <v>0</v>
      </c>
      <c r="BT352" s="7">
        <v>89758</v>
      </c>
      <c r="BU352" s="10">
        <v>905688.89</v>
      </c>
      <c r="BV352" s="31"/>
      <c r="BW352" s="7">
        <v>0</v>
      </c>
      <c r="BX352" s="31"/>
      <c r="BY352" s="7">
        <v>0</v>
      </c>
      <c r="BZ352" s="10">
        <v>905688.89</v>
      </c>
      <c r="CB352" s="10">
        <v>30790.71</v>
      </c>
      <c r="CC352" s="10">
        <v>0</v>
      </c>
      <c r="CD352" s="10">
        <v>0</v>
      </c>
      <c r="CE352" s="31"/>
      <c r="CF352" s="10">
        <v>0</v>
      </c>
      <c r="CG352" s="10">
        <v>125277</v>
      </c>
      <c r="CH352" s="10">
        <v>122848.76</v>
      </c>
      <c r="CI352" s="10">
        <v>51865.08</v>
      </c>
      <c r="CJ352" s="10">
        <v>0</v>
      </c>
      <c r="CK352" s="10">
        <v>0</v>
      </c>
      <c r="CL352" s="10">
        <v>0</v>
      </c>
      <c r="CM352" s="10">
        <v>354402</v>
      </c>
      <c r="CN352" s="10">
        <v>685183.55</v>
      </c>
      <c r="CO352" s="31"/>
      <c r="CP352" s="31"/>
      <c r="CQ352" s="10">
        <v>0</v>
      </c>
      <c r="CR352" s="10">
        <v>0</v>
      </c>
      <c r="CS352" s="10">
        <v>685183.55</v>
      </c>
      <c r="CT352" s="10">
        <v>1590872.44</v>
      </c>
      <c r="CU352" s="10">
        <v>1340215</v>
      </c>
      <c r="CV352" s="10">
        <v>0</v>
      </c>
      <c r="CW352" s="10">
        <v>1340215</v>
      </c>
      <c r="CX352" s="10">
        <v>0</v>
      </c>
      <c r="CY352" s="30">
        <v>0</v>
      </c>
      <c r="CZ352" s="10">
        <v>0</v>
      </c>
      <c r="DA352" s="10">
        <v>0</v>
      </c>
    </row>
    <row r="353" spans="1:105" s="6" customFormat="1" ht="13" x14ac:dyDescent="0.3">
      <c r="A353" s="27" t="s">
        <v>206</v>
      </c>
      <c r="B353" s="14">
        <v>1</v>
      </c>
      <c r="C353" s="28">
        <v>1</v>
      </c>
      <c r="D353" s="29">
        <v>44504</v>
      </c>
      <c r="E353" s="30">
        <v>1</v>
      </c>
      <c r="F353" s="56">
        <v>1</v>
      </c>
      <c r="G353" s="56">
        <v>1</v>
      </c>
      <c r="H353" s="7">
        <v>750364.16999999993</v>
      </c>
      <c r="I353" s="7">
        <v>9470839.8660000004</v>
      </c>
      <c r="J353" s="7">
        <v>216290.72</v>
      </c>
      <c r="K353" s="7">
        <v>0</v>
      </c>
      <c r="L353" s="7">
        <v>22695</v>
      </c>
      <c r="M353" s="7">
        <v>1272514.33</v>
      </c>
      <c r="N353" s="7">
        <v>5000</v>
      </c>
      <c r="O353" s="7">
        <v>0</v>
      </c>
      <c r="P353" s="55">
        <v>0</v>
      </c>
      <c r="Q353" s="7">
        <v>0</v>
      </c>
      <c r="R353" s="7">
        <v>0</v>
      </c>
      <c r="S353" s="7">
        <v>68966.31</v>
      </c>
      <c r="T353" s="10">
        <v>11806670.396000002</v>
      </c>
      <c r="U353" s="31"/>
      <c r="V353" s="10">
        <v>0</v>
      </c>
      <c r="W353" s="31"/>
      <c r="X353" s="10">
        <v>0</v>
      </c>
      <c r="Y353" s="10">
        <v>11806670.396000002</v>
      </c>
      <c r="Z353" s="10">
        <v>118017</v>
      </c>
      <c r="AA353" s="10">
        <v>0</v>
      </c>
      <c r="AB353" s="10">
        <v>0</v>
      </c>
      <c r="AC353" s="31"/>
      <c r="AD353" s="7">
        <v>0</v>
      </c>
      <c r="AE353" s="10">
        <v>7500</v>
      </c>
      <c r="AF353" s="7">
        <v>345997</v>
      </c>
      <c r="AG353" s="7">
        <v>2681804</v>
      </c>
      <c r="AH353" s="55">
        <v>141137.88</v>
      </c>
      <c r="AI353" s="10">
        <v>0</v>
      </c>
      <c r="AJ353" s="7">
        <v>0</v>
      </c>
      <c r="AK353" s="7">
        <v>871966</v>
      </c>
      <c r="AL353" s="10">
        <v>4166421.88</v>
      </c>
      <c r="AM353" s="31"/>
      <c r="AN353" s="31"/>
      <c r="AO353" s="7">
        <v>216202.4256753682</v>
      </c>
      <c r="AP353" s="10">
        <v>216202.4256753682</v>
      </c>
      <c r="AQ353" s="10">
        <v>3950219.4543246315</v>
      </c>
      <c r="AR353" s="10">
        <v>15756889.850324633</v>
      </c>
      <c r="AS353" s="10">
        <v>11262595</v>
      </c>
      <c r="AT353" s="10">
        <v>0</v>
      </c>
      <c r="AU353" s="10">
        <v>11262595</v>
      </c>
      <c r="AV353" s="10">
        <v>0</v>
      </c>
      <c r="AW353" s="30">
        <v>0</v>
      </c>
      <c r="AX353" s="10">
        <v>0</v>
      </c>
      <c r="AY353" s="10">
        <v>0</v>
      </c>
      <c r="BA353" s="7">
        <v>0</v>
      </c>
      <c r="BB353" s="7">
        <v>11383632</v>
      </c>
      <c r="BC353" s="7">
        <v>14985940.431618549</v>
      </c>
      <c r="BD353" s="10">
        <v>3602308.4316185489</v>
      </c>
      <c r="BE353" s="10">
        <v>3602308.4316185489</v>
      </c>
      <c r="BF353" s="10">
        <v>0</v>
      </c>
      <c r="BG353" s="10">
        <v>0</v>
      </c>
      <c r="BI353" s="7">
        <v>498800</v>
      </c>
      <c r="BJ353" s="7">
        <v>9844756</v>
      </c>
      <c r="BK353" s="7">
        <v>225356</v>
      </c>
      <c r="BL353" s="7">
        <v>0</v>
      </c>
      <c r="BM353" s="7">
        <v>23845</v>
      </c>
      <c r="BN353" s="7">
        <v>1312436</v>
      </c>
      <c r="BO353" s="7">
        <v>5000</v>
      </c>
      <c r="BP353" s="7">
        <v>0</v>
      </c>
      <c r="BQ353" s="55">
        <v>0</v>
      </c>
      <c r="BR353" s="7">
        <v>0</v>
      </c>
      <c r="BS353" s="7">
        <v>0</v>
      </c>
      <c r="BT353" s="7">
        <v>118842</v>
      </c>
      <c r="BU353" s="10">
        <v>12029035</v>
      </c>
      <c r="BV353" s="31"/>
      <c r="BW353" s="7">
        <v>0</v>
      </c>
      <c r="BX353" s="31"/>
      <c r="BY353" s="7">
        <v>0</v>
      </c>
      <c r="BZ353" s="10">
        <v>12029035</v>
      </c>
      <c r="CB353" s="10">
        <v>122877</v>
      </c>
      <c r="CC353" s="10">
        <v>0</v>
      </c>
      <c r="CD353" s="10">
        <v>0</v>
      </c>
      <c r="CE353" s="31"/>
      <c r="CF353" s="10">
        <v>0</v>
      </c>
      <c r="CG353" s="10">
        <v>7500</v>
      </c>
      <c r="CH353" s="10">
        <v>362334</v>
      </c>
      <c r="CI353" s="10">
        <v>2833925</v>
      </c>
      <c r="CJ353" s="10">
        <v>184565</v>
      </c>
      <c r="CK353" s="10">
        <v>0</v>
      </c>
      <c r="CL353" s="10">
        <v>0</v>
      </c>
      <c r="CM353" s="10">
        <v>1130629</v>
      </c>
      <c r="CN353" s="10">
        <v>4641830</v>
      </c>
      <c r="CO353" s="31"/>
      <c r="CP353" s="31"/>
      <c r="CQ353" s="10">
        <v>387387.44411440234</v>
      </c>
      <c r="CR353" s="10">
        <v>387387.44411440234</v>
      </c>
      <c r="CS353" s="10">
        <v>4254442.5558855981</v>
      </c>
      <c r="CT353" s="10">
        <v>16283477.555885598</v>
      </c>
      <c r="CU353" s="10">
        <v>10994415</v>
      </c>
      <c r="CV353" s="10">
        <v>0</v>
      </c>
      <c r="CW353" s="10">
        <v>10994415</v>
      </c>
      <c r="CX353" s="10">
        <v>0</v>
      </c>
      <c r="CY353" s="30">
        <v>0</v>
      </c>
      <c r="CZ353" s="10">
        <v>0</v>
      </c>
      <c r="DA353" s="10">
        <v>0</v>
      </c>
    </row>
    <row r="354" spans="1:105" s="6" customFormat="1" ht="13" x14ac:dyDescent="0.3">
      <c r="A354" s="27" t="s">
        <v>486</v>
      </c>
      <c r="B354" s="14">
        <v>0</v>
      </c>
      <c r="C354" s="28">
        <v>1</v>
      </c>
      <c r="D354" s="29">
        <v>44533</v>
      </c>
      <c r="E354" s="30" t="s">
        <v>292</v>
      </c>
      <c r="F354" s="56" t="s">
        <v>292</v>
      </c>
      <c r="G354" s="56" t="s">
        <v>292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0</v>
      </c>
      <c r="N354" s="7">
        <v>0</v>
      </c>
      <c r="O354" s="7">
        <v>0</v>
      </c>
      <c r="P354" s="55">
        <v>0</v>
      </c>
      <c r="Q354" s="7">
        <v>0</v>
      </c>
      <c r="R354" s="7">
        <v>0</v>
      </c>
      <c r="S354" s="7">
        <v>0</v>
      </c>
      <c r="T354" s="10">
        <v>0</v>
      </c>
      <c r="U354" s="31"/>
      <c r="V354" s="10">
        <v>0</v>
      </c>
      <c r="W354" s="31"/>
      <c r="X354" s="10">
        <v>0</v>
      </c>
      <c r="Y354" s="10">
        <v>0</v>
      </c>
      <c r="Z354" s="10">
        <v>0</v>
      </c>
      <c r="AA354" s="10">
        <v>0</v>
      </c>
      <c r="AB354" s="10">
        <v>0</v>
      </c>
      <c r="AC354" s="31"/>
      <c r="AD354" s="7">
        <v>69471</v>
      </c>
      <c r="AE354" s="10">
        <v>0</v>
      </c>
      <c r="AF354" s="7">
        <v>0</v>
      </c>
      <c r="AG354" s="7">
        <v>0</v>
      </c>
      <c r="AH354" s="55">
        <v>0</v>
      </c>
      <c r="AI354" s="10">
        <v>0</v>
      </c>
      <c r="AJ354" s="7">
        <v>0</v>
      </c>
      <c r="AK354" s="7">
        <v>0</v>
      </c>
      <c r="AL354" s="10">
        <v>69471</v>
      </c>
      <c r="AM354" s="31"/>
      <c r="AN354" s="31"/>
      <c r="AO354" s="7">
        <v>0</v>
      </c>
      <c r="AP354" s="10">
        <v>0</v>
      </c>
      <c r="AQ354" s="10">
        <v>69471</v>
      </c>
      <c r="AR354" s="10">
        <v>69471</v>
      </c>
      <c r="AS354" s="10">
        <v>0</v>
      </c>
      <c r="AT354" s="10">
        <v>0</v>
      </c>
      <c r="AU354" s="10">
        <v>0</v>
      </c>
      <c r="AV354" s="10">
        <v>0</v>
      </c>
      <c r="AW354" s="30">
        <v>0</v>
      </c>
      <c r="AX354" s="10">
        <v>0</v>
      </c>
      <c r="AY354" s="10">
        <v>0</v>
      </c>
      <c r="BA354" s="7">
        <v>0</v>
      </c>
      <c r="BB354" s="7">
        <v>0</v>
      </c>
      <c r="BC354" s="7">
        <v>64462.16</v>
      </c>
      <c r="BD354" s="10">
        <v>64462.16</v>
      </c>
      <c r="BE354" s="10">
        <v>64462.16</v>
      </c>
      <c r="BF354" s="10">
        <v>0</v>
      </c>
      <c r="BG354" s="10">
        <v>0</v>
      </c>
      <c r="BI354" s="7">
        <v>0</v>
      </c>
      <c r="BJ354" s="7">
        <v>0</v>
      </c>
      <c r="BK354" s="7">
        <v>0</v>
      </c>
      <c r="BL354" s="7">
        <v>0</v>
      </c>
      <c r="BM354" s="7">
        <v>0</v>
      </c>
      <c r="BN354" s="7">
        <v>0</v>
      </c>
      <c r="BO354" s="7">
        <v>0</v>
      </c>
      <c r="BP354" s="7">
        <v>0</v>
      </c>
      <c r="BQ354" s="55">
        <v>0</v>
      </c>
      <c r="BR354" s="7">
        <v>0</v>
      </c>
      <c r="BS354" s="7">
        <v>0</v>
      </c>
      <c r="BT354" s="7">
        <v>0</v>
      </c>
      <c r="BU354" s="10">
        <v>0</v>
      </c>
      <c r="BV354" s="31"/>
      <c r="BW354" s="7">
        <v>0</v>
      </c>
      <c r="BX354" s="31"/>
      <c r="BY354" s="7">
        <v>0</v>
      </c>
      <c r="BZ354" s="10">
        <v>0</v>
      </c>
      <c r="CB354" s="10">
        <v>0</v>
      </c>
      <c r="CC354" s="10">
        <v>0</v>
      </c>
      <c r="CD354" s="10">
        <v>0</v>
      </c>
      <c r="CE354" s="31"/>
      <c r="CF354" s="10">
        <v>70000</v>
      </c>
      <c r="CG354" s="10">
        <v>0</v>
      </c>
      <c r="CH354" s="10">
        <v>0</v>
      </c>
      <c r="CI354" s="10">
        <v>0</v>
      </c>
      <c r="CJ354" s="10">
        <v>0</v>
      </c>
      <c r="CK354" s="10">
        <v>0</v>
      </c>
      <c r="CL354" s="10">
        <v>0</v>
      </c>
      <c r="CM354" s="10">
        <v>0</v>
      </c>
      <c r="CN354" s="10">
        <v>70000</v>
      </c>
      <c r="CO354" s="31"/>
      <c r="CP354" s="31"/>
      <c r="CQ354" s="10">
        <v>0</v>
      </c>
      <c r="CR354" s="10">
        <v>0</v>
      </c>
      <c r="CS354" s="10">
        <v>70000</v>
      </c>
      <c r="CT354" s="10">
        <v>70000</v>
      </c>
      <c r="CU354" s="10">
        <v>0</v>
      </c>
      <c r="CV354" s="10">
        <v>0</v>
      </c>
      <c r="CW354" s="10">
        <v>0</v>
      </c>
      <c r="CX354" s="10">
        <v>0</v>
      </c>
      <c r="CY354" s="30">
        <v>0</v>
      </c>
      <c r="CZ354" s="10">
        <v>0</v>
      </c>
      <c r="DA354" s="10">
        <v>0</v>
      </c>
    </row>
    <row r="355" spans="1:105" s="6" customFormat="1" ht="13" x14ac:dyDescent="0.3">
      <c r="A355" s="27" t="s">
        <v>207</v>
      </c>
      <c r="B355" s="14">
        <v>1</v>
      </c>
      <c r="C355" s="28">
        <v>1</v>
      </c>
      <c r="D355" s="29">
        <v>44469</v>
      </c>
      <c r="E355" s="30">
        <v>1</v>
      </c>
      <c r="F355" s="56">
        <v>1</v>
      </c>
      <c r="G355" s="56">
        <v>1</v>
      </c>
      <c r="H355" s="7">
        <v>550325.40999999992</v>
      </c>
      <c r="I355" s="7">
        <v>6548199.3899999997</v>
      </c>
      <c r="J355" s="7">
        <v>162643.98000000001</v>
      </c>
      <c r="K355" s="7">
        <v>0</v>
      </c>
      <c r="L355" s="7">
        <v>282167.77</v>
      </c>
      <c r="M355" s="7">
        <v>1445744.9100000001</v>
      </c>
      <c r="N355" s="7">
        <v>5500</v>
      </c>
      <c r="O355" s="7">
        <v>12120</v>
      </c>
      <c r="P355" s="55">
        <v>0</v>
      </c>
      <c r="Q355" s="7">
        <v>0</v>
      </c>
      <c r="R355" s="7">
        <v>0</v>
      </c>
      <c r="S355" s="7">
        <v>0</v>
      </c>
      <c r="T355" s="10">
        <v>9006701.4600000009</v>
      </c>
      <c r="U355" s="31"/>
      <c r="V355" s="10">
        <v>7500000</v>
      </c>
      <c r="W355" s="31"/>
      <c r="X355" s="10">
        <v>7500000</v>
      </c>
      <c r="Y355" s="10">
        <v>1506701.4600000009</v>
      </c>
      <c r="Z355" s="10">
        <v>111379</v>
      </c>
      <c r="AA355" s="10">
        <v>0</v>
      </c>
      <c r="AB355" s="10">
        <v>5595</v>
      </c>
      <c r="AC355" s="31"/>
      <c r="AD355" s="7">
        <v>0</v>
      </c>
      <c r="AE355" s="10">
        <v>65205</v>
      </c>
      <c r="AF355" s="7">
        <v>356356</v>
      </c>
      <c r="AG355" s="7">
        <v>1191104.3899999999</v>
      </c>
      <c r="AH355" s="55">
        <v>106367</v>
      </c>
      <c r="AI355" s="10">
        <v>0</v>
      </c>
      <c r="AJ355" s="7">
        <v>0</v>
      </c>
      <c r="AK355" s="7">
        <v>0</v>
      </c>
      <c r="AL355" s="10">
        <v>1836006.39</v>
      </c>
      <c r="AM355" s="31"/>
      <c r="AN355" s="31"/>
      <c r="AO355" s="7">
        <v>0</v>
      </c>
      <c r="AP355" s="10">
        <v>0</v>
      </c>
      <c r="AQ355" s="10">
        <v>1836006.39</v>
      </c>
      <c r="AR355" s="10">
        <v>3342707.8500000006</v>
      </c>
      <c r="AS355" s="10">
        <v>3132980</v>
      </c>
      <c r="AT355" s="10">
        <v>0</v>
      </c>
      <c r="AU355" s="10">
        <v>3132980</v>
      </c>
      <c r="AV355" s="10">
        <v>0</v>
      </c>
      <c r="AW355" s="30">
        <v>0</v>
      </c>
      <c r="AX355" s="10">
        <v>0</v>
      </c>
      <c r="AY355" s="10">
        <v>0</v>
      </c>
      <c r="BA355" s="7">
        <v>17482</v>
      </c>
      <c r="BB355" s="7">
        <v>2985748</v>
      </c>
      <c r="BC355" s="7">
        <v>3096591.4999999981</v>
      </c>
      <c r="BD355" s="10">
        <v>110843.49999999814</v>
      </c>
      <c r="BE355" s="10">
        <v>93361.499999998137</v>
      </c>
      <c r="BF355" s="10">
        <v>0</v>
      </c>
      <c r="BG355" s="10">
        <v>7500000</v>
      </c>
      <c r="BI355" s="7">
        <v>638752</v>
      </c>
      <c r="BJ355" s="7">
        <v>6829318</v>
      </c>
      <c r="BK355" s="7">
        <v>93910</v>
      </c>
      <c r="BL355" s="7">
        <v>0</v>
      </c>
      <c r="BM355" s="7">
        <v>370378</v>
      </c>
      <c r="BN355" s="7">
        <v>1327057</v>
      </c>
      <c r="BO355" s="7">
        <v>10000</v>
      </c>
      <c r="BP355" s="7">
        <v>59599</v>
      </c>
      <c r="BQ355" s="55">
        <v>0</v>
      </c>
      <c r="BR355" s="7">
        <v>0</v>
      </c>
      <c r="BS355" s="7">
        <v>0</v>
      </c>
      <c r="BT355" s="7">
        <v>0</v>
      </c>
      <c r="BU355" s="10">
        <v>9329014</v>
      </c>
      <c r="BV355" s="31"/>
      <c r="BW355" s="7">
        <v>7761032</v>
      </c>
      <c r="BX355" s="31"/>
      <c r="BY355" s="7">
        <v>7761032</v>
      </c>
      <c r="BZ355" s="10">
        <v>1567982</v>
      </c>
      <c r="CB355" s="10">
        <v>117171</v>
      </c>
      <c r="CC355" s="10">
        <v>0</v>
      </c>
      <c r="CD355" s="10">
        <v>7404</v>
      </c>
      <c r="CE355" s="31"/>
      <c r="CF355" s="10">
        <v>0</v>
      </c>
      <c r="CG355" s="10">
        <v>69484</v>
      </c>
      <c r="CH355" s="10">
        <v>343759</v>
      </c>
      <c r="CI355" s="10">
        <v>1349378</v>
      </c>
      <c r="CJ355" s="10">
        <v>111776</v>
      </c>
      <c r="CK355" s="10">
        <v>0</v>
      </c>
      <c r="CL355" s="10">
        <v>0</v>
      </c>
      <c r="CM355" s="10">
        <v>0</v>
      </c>
      <c r="CN355" s="10">
        <v>1998972</v>
      </c>
      <c r="CO355" s="31"/>
      <c r="CP355" s="31"/>
      <c r="CQ355" s="10">
        <v>0</v>
      </c>
      <c r="CR355" s="10">
        <v>0</v>
      </c>
      <c r="CS355" s="10">
        <v>1998972</v>
      </c>
      <c r="CT355" s="10">
        <v>3566954</v>
      </c>
      <c r="CU355" s="10">
        <v>3488218</v>
      </c>
      <c r="CV355" s="10">
        <v>0</v>
      </c>
      <c r="CW355" s="10">
        <v>3488218</v>
      </c>
      <c r="CX355" s="10">
        <v>0</v>
      </c>
      <c r="CY355" s="30">
        <v>0</v>
      </c>
      <c r="CZ355" s="10">
        <v>0</v>
      </c>
      <c r="DA355" s="10">
        <v>0</v>
      </c>
    </row>
    <row r="356" spans="1:105" s="6" customFormat="1" ht="13" x14ac:dyDescent="0.3">
      <c r="A356" s="27" t="s">
        <v>208</v>
      </c>
      <c r="B356" s="14">
        <v>1</v>
      </c>
      <c r="C356" s="28">
        <v>1</v>
      </c>
      <c r="D356" s="29">
        <v>44467</v>
      </c>
      <c r="E356" s="30">
        <v>1</v>
      </c>
      <c r="F356" s="56">
        <v>1</v>
      </c>
      <c r="G356" s="56">
        <v>1</v>
      </c>
      <c r="H356" s="7">
        <v>2452209.0499999998</v>
      </c>
      <c r="I356" s="7">
        <v>54477051.18</v>
      </c>
      <c r="J356" s="7">
        <v>1076305.3899999999</v>
      </c>
      <c r="K356" s="7">
        <v>14.35</v>
      </c>
      <c r="L356" s="7">
        <v>950844.68000000017</v>
      </c>
      <c r="M356" s="7">
        <v>5114770.0100000007</v>
      </c>
      <c r="N356" s="7">
        <v>4072169.14</v>
      </c>
      <c r="O356" s="7">
        <v>8458999.5700000003</v>
      </c>
      <c r="P356" s="55">
        <v>1107763.1499999999</v>
      </c>
      <c r="Q356" s="7">
        <v>3732</v>
      </c>
      <c r="R356" s="7">
        <v>0</v>
      </c>
      <c r="S356" s="7">
        <v>5507772.2199999997</v>
      </c>
      <c r="T356" s="10">
        <v>83221630.74000001</v>
      </c>
      <c r="U356" s="31"/>
      <c r="V356" s="10">
        <v>317500</v>
      </c>
      <c r="W356" s="31"/>
      <c r="X356" s="10">
        <v>317500</v>
      </c>
      <c r="Y356" s="10">
        <v>82904130.74000001</v>
      </c>
      <c r="Z356" s="10">
        <v>0</v>
      </c>
      <c r="AA356" s="10">
        <v>0</v>
      </c>
      <c r="AB356" s="10">
        <v>0</v>
      </c>
      <c r="AC356" s="31"/>
      <c r="AD356" s="7">
        <v>0</v>
      </c>
      <c r="AE356" s="10">
        <v>0</v>
      </c>
      <c r="AF356" s="7">
        <v>0</v>
      </c>
      <c r="AG356" s="7">
        <v>0</v>
      </c>
      <c r="AH356" s="55">
        <v>0</v>
      </c>
      <c r="AI356" s="10">
        <v>0</v>
      </c>
      <c r="AJ356" s="7">
        <v>0</v>
      </c>
      <c r="AK356" s="7">
        <v>0</v>
      </c>
      <c r="AL356" s="10">
        <v>0</v>
      </c>
      <c r="AM356" s="31"/>
      <c r="AN356" s="31"/>
      <c r="AO356" s="7">
        <v>0</v>
      </c>
      <c r="AP356" s="10">
        <v>0</v>
      </c>
      <c r="AQ356" s="10">
        <v>0</v>
      </c>
      <c r="AR356" s="10">
        <v>82904130.74000001</v>
      </c>
      <c r="AS356" s="10">
        <v>61415667</v>
      </c>
      <c r="AT356" s="10">
        <v>0</v>
      </c>
      <c r="AU356" s="10">
        <v>61415667</v>
      </c>
      <c r="AV356" s="10">
        <v>0</v>
      </c>
      <c r="AW356" s="30">
        <v>0</v>
      </c>
      <c r="AX356" s="10">
        <v>0</v>
      </c>
      <c r="AY356" s="10">
        <v>0</v>
      </c>
      <c r="BA356" s="7">
        <v>106647.82</v>
      </c>
      <c r="BB356" s="7">
        <v>60270448</v>
      </c>
      <c r="BC356" s="7">
        <v>80959409.530000001</v>
      </c>
      <c r="BD356" s="10">
        <v>20688961.530000001</v>
      </c>
      <c r="BE356" s="10">
        <v>20582313.710000001</v>
      </c>
      <c r="BF356" s="10">
        <v>0</v>
      </c>
      <c r="BG356" s="10">
        <v>317500</v>
      </c>
      <c r="BI356" s="7">
        <v>2538557</v>
      </c>
      <c r="BJ356" s="7">
        <v>56834360</v>
      </c>
      <c r="BK356" s="7">
        <v>1177528</v>
      </c>
      <c r="BL356" s="7">
        <v>500</v>
      </c>
      <c r="BM356" s="7">
        <v>1089955</v>
      </c>
      <c r="BN356" s="7">
        <v>5628922</v>
      </c>
      <c r="BO356" s="7">
        <v>4213202</v>
      </c>
      <c r="BP356" s="7">
        <v>9017192</v>
      </c>
      <c r="BQ356" s="55">
        <v>1186423</v>
      </c>
      <c r="BR356" s="7">
        <v>0</v>
      </c>
      <c r="BS356" s="7">
        <v>0</v>
      </c>
      <c r="BT356" s="7">
        <v>4914735</v>
      </c>
      <c r="BU356" s="10">
        <v>86601374</v>
      </c>
      <c r="BV356" s="31"/>
      <c r="BW356" s="7">
        <v>282500</v>
      </c>
      <c r="BX356" s="31"/>
      <c r="BY356" s="7">
        <v>282500</v>
      </c>
      <c r="BZ356" s="10">
        <v>86318874</v>
      </c>
      <c r="CB356" s="10">
        <v>0</v>
      </c>
      <c r="CC356" s="10">
        <v>0</v>
      </c>
      <c r="CD356" s="10">
        <v>0</v>
      </c>
      <c r="CE356" s="31"/>
      <c r="CF356" s="10">
        <v>0</v>
      </c>
      <c r="CG356" s="10">
        <v>0</v>
      </c>
      <c r="CH356" s="10">
        <v>0</v>
      </c>
      <c r="CI356" s="10">
        <v>0</v>
      </c>
      <c r="CJ356" s="10">
        <v>0</v>
      </c>
      <c r="CK356" s="10">
        <v>0</v>
      </c>
      <c r="CL356" s="10">
        <v>0</v>
      </c>
      <c r="CM356" s="10">
        <v>0</v>
      </c>
      <c r="CN356" s="10">
        <v>0</v>
      </c>
      <c r="CO356" s="31"/>
      <c r="CP356" s="31"/>
      <c r="CQ356" s="10">
        <v>0</v>
      </c>
      <c r="CR356" s="10">
        <v>0</v>
      </c>
      <c r="CS356" s="10">
        <v>0</v>
      </c>
      <c r="CT356" s="10">
        <v>86318874</v>
      </c>
      <c r="CU356" s="10">
        <v>62061953</v>
      </c>
      <c r="CV356" s="10">
        <v>0</v>
      </c>
      <c r="CW356" s="10">
        <v>62061953</v>
      </c>
      <c r="CX356" s="10">
        <v>0</v>
      </c>
      <c r="CY356" s="30">
        <v>0</v>
      </c>
      <c r="CZ356" s="10">
        <v>0</v>
      </c>
      <c r="DA356" s="10">
        <v>0</v>
      </c>
    </row>
    <row r="357" spans="1:105" s="6" customFormat="1" ht="13" x14ac:dyDescent="0.3">
      <c r="A357" s="27" t="s">
        <v>209</v>
      </c>
      <c r="B357" s="14">
        <v>1</v>
      </c>
      <c r="C357" s="28">
        <v>1</v>
      </c>
      <c r="D357" s="29">
        <v>44484</v>
      </c>
      <c r="E357" s="30">
        <v>1</v>
      </c>
      <c r="F357" s="56">
        <v>1</v>
      </c>
      <c r="G357" s="56">
        <v>1</v>
      </c>
      <c r="H357" s="7">
        <v>774960.25</v>
      </c>
      <c r="I357" s="7">
        <v>9412063.0099999998</v>
      </c>
      <c r="J357" s="7">
        <v>151888.37999999998</v>
      </c>
      <c r="K357" s="7">
        <v>0</v>
      </c>
      <c r="L357" s="7">
        <v>200093.64</v>
      </c>
      <c r="M357" s="7">
        <v>1079664.8099999998</v>
      </c>
      <c r="N357" s="7">
        <v>823257.39</v>
      </c>
      <c r="O357" s="7">
        <v>2249978.9899999998</v>
      </c>
      <c r="P357" s="55">
        <v>842035.75</v>
      </c>
      <c r="Q357" s="7">
        <v>77993.3</v>
      </c>
      <c r="R357" s="7">
        <v>0</v>
      </c>
      <c r="S357" s="7">
        <v>2050525.3399999999</v>
      </c>
      <c r="T357" s="10">
        <v>17662460.860000003</v>
      </c>
      <c r="U357" s="31"/>
      <c r="V357" s="10">
        <v>0</v>
      </c>
      <c r="W357" s="31"/>
      <c r="X357" s="10">
        <v>0</v>
      </c>
      <c r="Y357" s="10">
        <v>17662460.860000003</v>
      </c>
      <c r="Z357" s="10">
        <v>0</v>
      </c>
      <c r="AA357" s="10">
        <v>0</v>
      </c>
      <c r="AB357" s="10">
        <v>0</v>
      </c>
      <c r="AC357" s="31"/>
      <c r="AD357" s="7">
        <v>0</v>
      </c>
      <c r="AE357" s="10">
        <v>0</v>
      </c>
      <c r="AF357" s="7">
        <v>0</v>
      </c>
      <c r="AG357" s="7">
        <v>0</v>
      </c>
      <c r="AH357" s="55">
        <v>0</v>
      </c>
      <c r="AI357" s="10">
        <v>0</v>
      </c>
      <c r="AJ357" s="7">
        <v>0</v>
      </c>
      <c r="AK357" s="7">
        <v>0</v>
      </c>
      <c r="AL357" s="10">
        <v>0</v>
      </c>
      <c r="AM357" s="31"/>
      <c r="AN357" s="31"/>
      <c r="AO357" s="7">
        <v>0</v>
      </c>
      <c r="AP357" s="10">
        <v>0</v>
      </c>
      <c r="AQ357" s="10">
        <v>0</v>
      </c>
      <c r="AR357" s="10">
        <v>17662460.860000003</v>
      </c>
      <c r="AS357" s="10">
        <v>16198660</v>
      </c>
      <c r="AT357" s="10">
        <v>0</v>
      </c>
      <c r="AU357" s="10">
        <v>16198660</v>
      </c>
      <c r="AV357" s="10">
        <v>0</v>
      </c>
      <c r="AW357" s="30">
        <v>0</v>
      </c>
      <c r="AX357" s="10">
        <v>0</v>
      </c>
      <c r="AY357" s="10">
        <v>0</v>
      </c>
      <c r="BA357" s="7">
        <v>0</v>
      </c>
      <c r="BB357" s="7">
        <v>16246104</v>
      </c>
      <c r="BC357" s="7">
        <v>17680188.310000002</v>
      </c>
      <c r="BD357" s="10">
        <v>1434084.3100000024</v>
      </c>
      <c r="BE357" s="10">
        <v>1434084.3100000024</v>
      </c>
      <c r="BF357" s="10">
        <v>0</v>
      </c>
      <c r="BG357" s="10">
        <v>0</v>
      </c>
      <c r="BI357" s="7">
        <v>1016038</v>
      </c>
      <c r="BJ357" s="7">
        <v>8951893</v>
      </c>
      <c r="BK357" s="7">
        <v>165243</v>
      </c>
      <c r="BL357" s="7">
        <v>0</v>
      </c>
      <c r="BM357" s="7">
        <v>244589</v>
      </c>
      <c r="BN357" s="7">
        <v>1137586</v>
      </c>
      <c r="BO357" s="7">
        <v>851531</v>
      </c>
      <c r="BP357" s="7">
        <v>2676029</v>
      </c>
      <c r="BQ357" s="55">
        <v>969000</v>
      </c>
      <c r="BR357" s="7">
        <v>0</v>
      </c>
      <c r="BS357" s="7">
        <v>0</v>
      </c>
      <c r="BT357" s="7">
        <v>2361857</v>
      </c>
      <c r="BU357" s="10">
        <v>18373766</v>
      </c>
      <c r="BV357" s="31"/>
      <c r="BW357" s="7">
        <v>0</v>
      </c>
      <c r="BX357" s="31"/>
      <c r="BY357" s="7">
        <v>0</v>
      </c>
      <c r="BZ357" s="10">
        <v>18373766</v>
      </c>
      <c r="CB357" s="10">
        <v>0</v>
      </c>
      <c r="CC357" s="10">
        <v>0</v>
      </c>
      <c r="CD357" s="10">
        <v>0</v>
      </c>
      <c r="CE357" s="31"/>
      <c r="CF357" s="10">
        <v>0</v>
      </c>
      <c r="CG357" s="10">
        <v>0</v>
      </c>
      <c r="CH357" s="10">
        <v>0</v>
      </c>
      <c r="CI357" s="10">
        <v>0</v>
      </c>
      <c r="CJ357" s="10">
        <v>0</v>
      </c>
      <c r="CK357" s="10">
        <v>0</v>
      </c>
      <c r="CL357" s="10">
        <v>0</v>
      </c>
      <c r="CM357" s="10">
        <v>0</v>
      </c>
      <c r="CN357" s="10">
        <v>0</v>
      </c>
      <c r="CO357" s="31"/>
      <c r="CP357" s="31"/>
      <c r="CQ357" s="10">
        <v>0</v>
      </c>
      <c r="CR357" s="10">
        <v>0</v>
      </c>
      <c r="CS357" s="10">
        <v>0</v>
      </c>
      <c r="CT357" s="10">
        <v>18373766</v>
      </c>
      <c r="CU357" s="10">
        <v>16115660</v>
      </c>
      <c r="CV357" s="10">
        <v>0</v>
      </c>
      <c r="CW357" s="10">
        <v>16115660</v>
      </c>
      <c r="CX357" s="10">
        <v>0</v>
      </c>
      <c r="CY357" s="30">
        <v>0</v>
      </c>
      <c r="CZ357" s="10">
        <v>0</v>
      </c>
      <c r="DA357" s="10">
        <v>0</v>
      </c>
    </row>
    <row r="358" spans="1:105" s="6" customFormat="1" ht="13" x14ac:dyDescent="0.3">
      <c r="A358" s="27" t="s">
        <v>210</v>
      </c>
      <c r="B358" s="14">
        <v>1</v>
      </c>
      <c r="C358" s="28">
        <v>1</v>
      </c>
      <c r="D358" s="29">
        <v>44551</v>
      </c>
      <c r="E358" s="30">
        <v>1</v>
      </c>
      <c r="F358" s="56">
        <v>1</v>
      </c>
      <c r="G358" s="56">
        <v>1</v>
      </c>
      <c r="H358" s="7">
        <v>1007442</v>
      </c>
      <c r="I358" s="7">
        <v>15622629</v>
      </c>
      <c r="J358" s="7">
        <v>433401</v>
      </c>
      <c r="K358" s="7">
        <v>0</v>
      </c>
      <c r="L358" s="7">
        <v>375290</v>
      </c>
      <c r="M358" s="7">
        <v>2058820</v>
      </c>
      <c r="N358" s="7">
        <v>1694720</v>
      </c>
      <c r="O358" s="7">
        <v>3315120</v>
      </c>
      <c r="P358" s="55">
        <v>1650240</v>
      </c>
      <c r="Q358" s="7">
        <v>0</v>
      </c>
      <c r="R358" s="7">
        <v>0</v>
      </c>
      <c r="S358" s="7">
        <v>3040059</v>
      </c>
      <c r="T358" s="10">
        <v>29197721</v>
      </c>
      <c r="U358" s="31"/>
      <c r="V358" s="10">
        <v>32000</v>
      </c>
      <c r="W358" s="31"/>
      <c r="X358" s="10">
        <v>32000</v>
      </c>
      <c r="Y358" s="10">
        <v>29165721</v>
      </c>
      <c r="Z358" s="10">
        <v>0</v>
      </c>
      <c r="AA358" s="10">
        <v>0</v>
      </c>
      <c r="AB358" s="10">
        <v>0</v>
      </c>
      <c r="AC358" s="31"/>
      <c r="AD358" s="7">
        <v>0</v>
      </c>
      <c r="AE358" s="10">
        <v>0</v>
      </c>
      <c r="AF358" s="7">
        <v>0</v>
      </c>
      <c r="AG358" s="7">
        <v>0</v>
      </c>
      <c r="AH358" s="55">
        <v>0</v>
      </c>
      <c r="AI358" s="10">
        <v>0</v>
      </c>
      <c r="AJ358" s="7">
        <v>0</v>
      </c>
      <c r="AK358" s="7">
        <v>0</v>
      </c>
      <c r="AL358" s="10">
        <v>0</v>
      </c>
      <c r="AM358" s="31"/>
      <c r="AN358" s="31"/>
      <c r="AO358" s="7">
        <v>0</v>
      </c>
      <c r="AP358" s="10">
        <v>0</v>
      </c>
      <c r="AQ358" s="10">
        <v>0</v>
      </c>
      <c r="AR358" s="10">
        <v>29165721</v>
      </c>
      <c r="AS358" s="10">
        <v>22396416</v>
      </c>
      <c r="AT358" s="10">
        <v>0</v>
      </c>
      <c r="AU358" s="10">
        <v>22396416</v>
      </c>
      <c r="AV358" s="10">
        <v>0</v>
      </c>
      <c r="AW358" s="30">
        <v>0</v>
      </c>
      <c r="AX358" s="10">
        <v>0</v>
      </c>
      <c r="AY358" s="10">
        <v>0</v>
      </c>
      <c r="BA358" s="7">
        <v>0</v>
      </c>
      <c r="BB358" s="7">
        <v>21644436</v>
      </c>
      <c r="BC358" s="7">
        <v>29186509</v>
      </c>
      <c r="BD358" s="10">
        <v>7542073</v>
      </c>
      <c r="BE358" s="10">
        <v>7542073</v>
      </c>
      <c r="BF358" s="10">
        <v>0</v>
      </c>
      <c r="BG358" s="10">
        <v>32000</v>
      </c>
      <c r="BI358" s="7">
        <v>1053019</v>
      </c>
      <c r="BJ358" s="7">
        <v>15953495</v>
      </c>
      <c r="BK358" s="7">
        <v>577678</v>
      </c>
      <c r="BL358" s="7">
        <v>0</v>
      </c>
      <c r="BM358" s="7">
        <v>356534</v>
      </c>
      <c r="BN358" s="7">
        <v>2163111</v>
      </c>
      <c r="BO358" s="7">
        <v>1713552</v>
      </c>
      <c r="BP358" s="7">
        <v>3266082</v>
      </c>
      <c r="BQ358" s="55">
        <v>1675417</v>
      </c>
      <c r="BR358" s="7">
        <v>0</v>
      </c>
      <c r="BS358" s="7">
        <v>0</v>
      </c>
      <c r="BT358" s="7">
        <v>2825578</v>
      </c>
      <c r="BU358" s="10">
        <v>29584466</v>
      </c>
      <c r="BV358" s="31"/>
      <c r="BW358" s="7">
        <v>32000</v>
      </c>
      <c r="BX358" s="31"/>
      <c r="BY358" s="7">
        <v>32000</v>
      </c>
      <c r="BZ358" s="10">
        <v>29552466</v>
      </c>
      <c r="CB358" s="10">
        <v>0</v>
      </c>
      <c r="CC358" s="10">
        <v>0</v>
      </c>
      <c r="CD358" s="10">
        <v>0</v>
      </c>
      <c r="CE358" s="31"/>
      <c r="CF358" s="10">
        <v>0</v>
      </c>
      <c r="CG358" s="10">
        <v>0</v>
      </c>
      <c r="CH358" s="10">
        <v>0</v>
      </c>
      <c r="CI358" s="10">
        <v>0</v>
      </c>
      <c r="CJ358" s="10">
        <v>0</v>
      </c>
      <c r="CK358" s="10">
        <v>0</v>
      </c>
      <c r="CL358" s="10">
        <v>0</v>
      </c>
      <c r="CM358" s="10">
        <v>0</v>
      </c>
      <c r="CN358" s="10">
        <v>0</v>
      </c>
      <c r="CO358" s="31"/>
      <c r="CP358" s="31"/>
      <c r="CQ358" s="10">
        <v>0</v>
      </c>
      <c r="CR358" s="10">
        <v>0</v>
      </c>
      <c r="CS358" s="10">
        <v>0</v>
      </c>
      <c r="CT358" s="10">
        <v>29552466</v>
      </c>
      <c r="CU358" s="10">
        <v>22388823.000000399</v>
      </c>
      <c r="CV358" s="10">
        <v>0</v>
      </c>
      <c r="CW358" s="10">
        <v>22388823.000000399</v>
      </c>
      <c r="CX358" s="10">
        <v>0</v>
      </c>
      <c r="CY358" s="30">
        <v>0</v>
      </c>
      <c r="CZ358" s="10">
        <v>0</v>
      </c>
      <c r="DA358" s="10">
        <v>0</v>
      </c>
    </row>
    <row r="359" spans="1:105" s="6" customFormat="1" ht="13" x14ac:dyDescent="0.3">
      <c r="A359" s="27" t="s">
        <v>211</v>
      </c>
      <c r="B359" s="14">
        <v>1</v>
      </c>
      <c r="C359" s="28">
        <v>1</v>
      </c>
      <c r="D359" s="29">
        <v>44466</v>
      </c>
      <c r="E359" s="30">
        <v>1</v>
      </c>
      <c r="F359" s="56">
        <v>1</v>
      </c>
      <c r="G359" s="56">
        <v>1</v>
      </c>
      <c r="H359" s="7">
        <v>869569.50000000012</v>
      </c>
      <c r="I359" s="7">
        <v>18940611.780000001</v>
      </c>
      <c r="J359" s="7">
        <v>413847.23000000004</v>
      </c>
      <c r="K359" s="7">
        <v>0</v>
      </c>
      <c r="L359" s="7">
        <v>591823.87</v>
      </c>
      <c r="M359" s="7">
        <v>2786546.6399999997</v>
      </c>
      <c r="N359" s="7">
        <v>1029742.42</v>
      </c>
      <c r="O359" s="7">
        <v>3396422.6199999996</v>
      </c>
      <c r="P359" s="55">
        <v>150460.21770000001</v>
      </c>
      <c r="Q359" s="7">
        <v>0</v>
      </c>
      <c r="R359" s="7">
        <v>0</v>
      </c>
      <c r="S359" s="7">
        <v>1480381.8199999998</v>
      </c>
      <c r="T359" s="10">
        <v>29659406.097700007</v>
      </c>
      <c r="U359" s="31"/>
      <c r="V359" s="10">
        <v>178750</v>
      </c>
      <c r="W359" s="31"/>
      <c r="X359" s="10">
        <v>178750</v>
      </c>
      <c r="Y359" s="10">
        <v>29480656.097700007</v>
      </c>
      <c r="Z359" s="10">
        <v>0</v>
      </c>
      <c r="AA359" s="10">
        <v>0</v>
      </c>
      <c r="AB359" s="10">
        <v>0</v>
      </c>
      <c r="AC359" s="31"/>
      <c r="AD359" s="7">
        <v>0</v>
      </c>
      <c r="AE359" s="10">
        <v>0</v>
      </c>
      <c r="AF359" s="7">
        <v>0</v>
      </c>
      <c r="AG359" s="7">
        <v>0</v>
      </c>
      <c r="AH359" s="55">
        <v>0</v>
      </c>
      <c r="AI359" s="10">
        <v>0</v>
      </c>
      <c r="AJ359" s="7">
        <v>0</v>
      </c>
      <c r="AK359" s="7">
        <v>0</v>
      </c>
      <c r="AL359" s="10">
        <v>0</v>
      </c>
      <c r="AM359" s="31"/>
      <c r="AN359" s="31"/>
      <c r="AO359" s="7">
        <v>0</v>
      </c>
      <c r="AP359" s="10">
        <v>0</v>
      </c>
      <c r="AQ359" s="10">
        <v>0</v>
      </c>
      <c r="AR359" s="10">
        <v>29480656.097700007</v>
      </c>
      <c r="AS359" s="10">
        <v>24664731</v>
      </c>
      <c r="AT359" s="10">
        <v>0</v>
      </c>
      <c r="AU359" s="10">
        <v>24664731</v>
      </c>
      <c r="AV359" s="10">
        <v>0</v>
      </c>
      <c r="AW359" s="30">
        <v>0</v>
      </c>
      <c r="AX359" s="10">
        <v>0</v>
      </c>
      <c r="AY359" s="10">
        <v>0</v>
      </c>
      <c r="BA359" s="7">
        <v>48155</v>
      </c>
      <c r="BB359" s="7">
        <v>23806052</v>
      </c>
      <c r="BC359" s="7">
        <v>28069473.0726</v>
      </c>
      <c r="BD359" s="10">
        <v>4263421.0725999996</v>
      </c>
      <c r="BE359" s="10">
        <v>4215266.0725999996</v>
      </c>
      <c r="BF359" s="10">
        <v>0</v>
      </c>
      <c r="BG359" s="10">
        <v>178750</v>
      </c>
      <c r="BI359" s="7">
        <v>953317</v>
      </c>
      <c r="BJ359" s="7">
        <v>18797592</v>
      </c>
      <c r="BK359" s="7">
        <v>429811</v>
      </c>
      <c r="BL359" s="7">
        <v>1500</v>
      </c>
      <c r="BM359" s="7">
        <v>764093</v>
      </c>
      <c r="BN359" s="7">
        <v>2702141</v>
      </c>
      <c r="BO359" s="7">
        <v>1104126</v>
      </c>
      <c r="BP359" s="7">
        <v>3602590</v>
      </c>
      <c r="BQ359" s="55">
        <v>210000</v>
      </c>
      <c r="BR359" s="7">
        <v>0</v>
      </c>
      <c r="BS359" s="7">
        <v>0</v>
      </c>
      <c r="BT359" s="7">
        <v>2004604</v>
      </c>
      <c r="BU359" s="10">
        <v>30569774</v>
      </c>
      <c r="BV359" s="31"/>
      <c r="BW359" s="7">
        <v>60000</v>
      </c>
      <c r="BX359" s="31"/>
      <c r="BY359" s="7">
        <v>60000</v>
      </c>
      <c r="BZ359" s="10">
        <v>30509774</v>
      </c>
      <c r="CB359" s="10">
        <v>0</v>
      </c>
      <c r="CC359" s="10">
        <v>0</v>
      </c>
      <c r="CD359" s="10">
        <v>0</v>
      </c>
      <c r="CE359" s="31"/>
      <c r="CF359" s="10">
        <v>0</v>
      </c>
      <c r="CG359" s="10">
        <v>0</v>
      </c>
      <c r="CH359" s="10">
        <v>0</v>
      </c>
      <c r="CI359" s="10">
        <v>0</v>
      </c>
      <c r="CJ359" s="10">
        <v>0</v>
      </c>
      <c r="CK359" s="10">
        <v>0</v>
      </c>
      <c r="CL359" s="10">
        <v>0</v>
      </c>
      <c r="CM359" s="10">
        <v>0</v>
      </c>
      <c r="CN359" s="10">
        <v>0</v>
      </c>
      <c r="CO359" s="31"/>
      <c r="CP359" s="31"/>
      <c r="CQ359" s="10">
        <v>0</v>
      </c>
      <c r="CR359" s="10">
        <v>0</v>
      </c>
      <c r="CS359" s="10">
        <v>0</v>
      </c>
      <c r="CT359" s="10">
        <v>30509774</v>
      </c>
      <c r="CU359" s="10">
        <v>24909622</v>
      </c>
      <c r="CV359" s="10">
        <v>0</v>
      </c>
      <c r="CW359" s="10">
        <v>24909622</v>
      </c>
      <c r="CX359" s="10">
        <v>0</v>
      </c>
      <c r="CY359" s="30">
        <v>0</v>
      </c>
      <c r="CZ359" s="10">
        <v>0</v>
      </c>
      <c r="DA359" s="10">
        <v>0</v>
      </c>
    </row>
    <row r="360" spans="1:105" s="6" customFormat="1" ht="13" x14ac:dyDescent="0.3">
      <c r="A360" s="27" t="s">
        <v>212</v>
      </c>
      <c r="B360" s="14">
        <v>1</v>
      </c>
      <c r="C360" s="28">
        <v>1</v>
      </c>
      <c r="D360" s="29">
        <v>44494</v>
      </c>
      <c r="E360" s="30">
        <v>1</v>
      </c>
      <c r="F360" s="56">
        <v>1</v>
      </c>
      <c r="G360" s="56">
        <v>1</v>
      </c>
      <c r="H360" s="7">
        <v>630760.63000000012</v>
      </c>
      <c r="I360" s="7">
        <v>10999142.580000002</v>
      </c>
      <c r="J360" s="7">
        <v>344845.68</v>
      </c>
      <c r="K360" s="7">
        <v>53905.72</v>
      </c>
      <c r="L360" s="7">
        <v>368269.15</v>
      </c>
      <c r="M360" s="7">
        <v>1715406.16</v>
      </c>
      <c r="N360" s="7">
        <v>803922.75999999989</v>
      </c>
      <c r="O360" s="7">
        <v>2297704.6399999997</v>
      </c>
      <c r="P360" s="55">
        <v>1347486.06</v>
      </c>
      <c r="Q360" s="7">
        <v>28286</v>
      </c>
      <c r="R360" s="7">
        <v>0</v>
      </c>
      <c r="S360" s="7">
        <v>3457500.28</v>
      </c>
      <c r="T360" s="10">
        <v>22047229.660000004</v>
      </c>
      <c r="U360" s="31"/>
      <c r="V360" s="10">
        <v>44822</v>
      </c>
      <c r="W360" s="31"/>
      <c r="X360" s="10">
        <v>44822</v>
      </c>
      <c r="Y360" s="10">
        <v>22002407.660000004</v>
      </c>
      <c r="Z360" s="10">
        <v>0</v>
      </c>
      <c r="AA360" s="10">
        <v>0</v>
      </c>
      <c r="AB360" s="10">
        <v>0</v>
      </c>
      <c r="AC360" s="31"/>
      <c r="AD360" s="7">
        <v>0</v>
      </c>
      <c r="AE360" s="10">
        <v>0</v>
      </c>
      <c r="AF360" s="7">
        <v>0</v>
      </c>
      <c r="AG360" s="7">
        <v>0</v>
      </c>
      <c r="AH360" s="55">
        <v>0</v>
      </c>
      <c r="AI360" s="10">
        <v>0</v>
      </c>
      <c r="AJ360" s="7">
        <v>0</v>
      </c>
      <c r="AK360" s="7">
        <v>0</v>
      </c>
      <c r="AL360" s="10">
        <v>0</v>
      </c>
      <c r="AM360" s="31"/>
      <c r="AN360" s="31"/>
      <c r="AO360" s="7">
        <v>0</v>
      </c>
      <c r="AP360" s="10">
        <v>0</v>
      </c>
      <c r="AQ360" s="10">
        <v>0</v>
      </c>
      <c r="AR360" s="10">
        <v>22002407.660000004</v>
      </c>
      <c r="AS360" s="10">
        <v>21729159</v>
      </c>
      <c r="AT360" s="10">
        <v>0</v>
      </c>
      <c r="AU360" s="10">
        <v>21729159</v>
      </c>
      <c r="AV360" s="10">
        <v>0</v>
      </c>
      <c r="AW360" s="30">
        <v>0</v>
      </c>
      <c r="AX360" s="10">
        <v>0</v>
      </c>
      <c r="AY360" s="10">
        <v>0</v>
      </c>
      <c r="BA360" s="7">
        <v>0</v>
      </c>
      <c r="BB360" s="7">
        <v>20831855</v>
      </c>
      <c r="BC360" s="7">
        <v>22111456.063000005</v>
      </c>
      <c r="BD360" s="10">
        <v>1279601.0630000047</v>
      </c>
      <c r="BE360" s="10">
        <v>1279601.0630000047</v>
      </c>
      <c r="BF360" s="10">
        <v>0</v>
      </c>
      <c r="BG360" s="10">
        <v>44822</v>
      </c>
      <c r="BI360" s="7">
        <v>669766</v>
      </c>
      <c r="BJ360" s="7">
        <v>11358208.09</v>
      </c>
      <c r="BK360" s="7">
        <v>358187</v>
      </c>
      <c r="BL360" s="7">
        <v>51895</v>
      </c>
      <c r="BM360" s="7">
        <v>454151</v>
      </c>
      <c r="BN360" s="7">
        <v>1866617</v>
      </c>
      <c r="BO360" s="7">
        <v>885636</v>
      </c>
      <c r="BP360" s="7">
        <v>2493072</v>
      </c>
      <c r="BQ360" s="55">
        <v>1400190</v>
      </c>
      <c r="BR360" s="7">
        <v>58500</v>
      </c>
      <c r="BS360" s="7">
        <v>3000</v>
      </c>
      <c r="BT360" s="7">
        <v>3555619</v>
      </c>
      <c r="BU360" s="10">
        <v>23154841.09</v>
      </c>
      <c r="BV360" s="31"/>
      <c r="BW360" s="7">
        <v>20000</v>
      </c>
      <c r="BX360" s="31"/>
      <c r="BY360" s="7">
        <v>20000</v>
      </c>
      <c r="BZ360" s="10">
        <v>23134841.09</v>
      </c>
      <c r="CB360" s="10">
        <v>0</v>
      </c>
      <c r="CC360" s="10">
        <v>0</v>
      </c>
      <c r="CD360" s="10">
        <v>0</v>
      </c>
      <c r="CE360" s="31"/>
      <c r="CF360" s="10">
        <v>0</v>
      </c>
      <c r="CG360" s="10">
        <v>0</v>
      </c>
      <c r="CH360" s="10">
        <v>0</v>
      </c>
      <c r="CI360" s="10">
        <v>0</v>
      </c>
      <c r="CJ360" s="10">
        <v>0</v>
      </c>
      <c r="CK360" s="10">
        <v>0</v>
      </c>
      <c r="CL360" s="10">
        <v>0</v>
      </c>
      <c r="CM360" s="10">
        <v>0</v>
      </c>
      <c r="CN360" s="10">
        <v>0</v>
      </c>
      <c r="CO360" s="31"/>
      <c r="CP360" s="31"/>
      <c r="CQ360" s="10">
        <v>0</v>
      </c>
      <c r="CR360" s="10">
        <v>0</v>
      </c>
      <c r="CS360" s="10">
        <v>0</v>
      </c>
      <c r="CT360" s="10">
        <v>23134841.09</v>
      </c>
      <c r="CU360" s="10">
        <v>21989258</v>
      </c>
      <c r="CV360" s="10">
        <v>0</v>
      </c>
      <c r="CW360" s="10">
        <v>21989258</v>
      </c>
      <c r="CX360" s="10">
        <v>0</v>
      </c>
      <c r="CY360" s="30">
        <v>0</v>
      </c>
      <c r="CZ360" s="10">
        <v>0</v>
      </c>
      <c r="DA360" s="10">
        <v>0</v>
      </c>
    </row>
    <row r="361" spans="1:105" s="6" customFormat="1" ht="13" x14ac:dyDescent="0.3">
      <c r="A361" s="27" t="s">
        <v>213</v>
      </c>
      <c r="B361" s="14">
        <v>1</v>
      </c>
      <c r="C361" s="28">
        <v>1</v>
      </c>
      <c r="D361" s="29">
        <v>44484</v>
      </c>
      <c r="E361" s="30">
        <v>1</v>
      </c>
      <c r="F361" s="56">
        <v>1</v>
      </c>
      <c r="G361" s="56">
        <v>1</v>
      </c>
      <c r="H361" s="7">
        <v>1690355.4399999997</v>
      </c>
      <c r="I361" s="7">
        <v>13906554.690000003</v>
      </c>
      <c r="J361" s="7">
        <v>372733.92</v>
      </c>
      <c r="K361" s="7">
        <v>0</v>
      </c>
      <c r="L361" s="7">
        <v>400388.66999999993</v>
      </c>
      <c r="M361" s="7">
        <v>2356379.4599999995</v>
      </c>
      <c r="N361" s="7">
        <v>793131.69</v>
      </c>
      <c r="O361" s="7">
        <v>3699652.3899999997</v>
      </c>
      <c r="P361" s="55">
        <v>226067.75</v>
      </c>
      <c r="Q361" s="7">
        <v>0</v>
      </c>
      <c r="R361" s="7">
        <v>0</v>
      </c>
      <c r="S361" s="7">
        <v>3511009.3100000005</v>
      </c>
      <c r="T361" s="10">
        <v>26956273.320000008</v>
      </c>
      <c r="U361" s="31"/>
      <c r="V361" s="10">
        <v>0</v>
      </c>
      <c r="W361" s="31"/>
      <c r="X361" s="10">
        <v>0</v>
      </c>
      <c r="Y361" s="10">
        <v>26956273.320000008</v>
      </c>
      <c r="Z361" s="10">
        <v>0</v>
      </c>
      <c r="AA361" s="10">
        <v>0</v>
      </c>
      <c r="AB361" s="10">
        <v>0</v>
      </c>
      <c r="AC361" s="31"/>
      <c r="AD361" s="7">
        <v>0</v>
      </c>
      <c r="AE361" s="10">
        <v>0</v>
      </c>
      <c r="AF361" s="7">
        <v>0</v>
      </c>
      <c r="AG361" s="7">
        <v>0</v>
      </c>
      <c r="AH361" s="55">
        <v>0</v>
      </c>
      <c r="AI361" s="10">
        <v>0</v>
      </c>
      <c r="AJ361" s="7">
        <v>0</v>
      </c>
      <c r="AK361" s="7">
        <v>0</v>
      </c>
      <c r="AL361" s="10">
        <v>0</v>
      </c>
      <c r="AM361" s="31"/>
      <c r="AN361" s="31"/>
      <c r="AO361" s="7">
        <v>0</v>
      </c>
      <c r="AP361" s="10">
        <v>0</v>
      </c>
      <c r="AQ361" s="10">
        <v>0</v>
      </c>
      <c r="AR361" s="10">
        <v>26956273.320000008</v>
      </c>
      <c r="AS361" s="10">
        <v>21121893</v>
      </c>
      <c r="AT361" s="10">
        <v>0</v>
      </c>
      <c r="AU361" s="10">
        <v>21121893</v>
      </c>
      <c r="AV361" s="10">
        <v>0</v>
      </c>
      <c r="AW361" s="30">
        <v>0</v>
      </c>
      <c r="AX361" s="10">
        <v>0</v>
      </c>
      <c r="AY361" s="10">
        <v>0</v>
      </c>
      <c r="BA361" s="7">
        <v>276819</v>
      </c>
      <c r="BB361" s="7">
        <v>20872495</v>
      </c>
      <c r="BC361" s="7">
        <v>25652666.820000004</v>
      </c>
      <c r="BD361" s="10">
        <v>4780171.820000004</v>
      </c>
      <c r="BE361" s="10">
        <v>4503352.820000004</v>
      </c>
      <c r="BF361" s="10">
        <v>0</v>
      </c>
      <c r="BG361" s="10">
        <v>0</v>
      </c>
      <c r="BI361" s="7">
        <v>1547812</v>
      </c>
      <c r="BJ361" s="7">
        <v>13882502</v>
      </c>
      <c r="BK361" s="7">
        <v>376518</v>
      </c>
      <c r="BL361" s="7">
        <v>0</v>
      </c>
      <c r="BM361" s="7">
        <v>374469</v>
      </c>
      <c r="BN361" s="7">
        <v>1939665</v>
      </c>
      <c r="BO361" s="7">
        <v>729823</v>
      </c>
      <c r="BP361" s="7">
        <v>3842354</v>
      </c>
      <c r="BQ361" s="55">
        <v>213094</v>
      </c>
      <c r="BR361" s="7">
        <v>0</v>
      </c>
      <c r="BS361" s="7">
        <v>0</v>
      </c>
      <c r="BT361" s="7">
        <v>3940847</v>
      </c>
      <c r="BU361" s="10">
        <v>26847084</v>
      </c>
      <c r="BV361" s="31"/>
      <c r="BW361" s="7">
        <v>0</v>
      </c>
      <c r="BX361" s="31"/>
      <c r="BY361" s="7">
        <v>0</v>
      </c>
      <c r="BZ361" s="10">
        <v>26847084</v>
      </c>
      <c r="CB361" s="10">
        <v>0</v>
      </c>
      <c r="CC361" s="10">
        <v>0</v>
      </c>
      <c r="CD361" s="10">
        <v>0</v>
      </c>
      <c r="CE361" s="31"/>
      <c r="CF361" s="10">
        <v>0</v>
      </c>
      <c r="CG361" s="10">
        <v>0</v>
      </c>
      <c r="CH361" s="10">
        <v>0</v>
      </c>
      <c r="CI361" s="10">
        <v>0</v>
      </c>
      <c r="CJ361" s="10">
        <v>0</v>
      </c>
      <c r="CK361" s="10">
        <v>0</v>
      </c>
      <c r="CL361" s="10">
        <v>0</v>
      </c>
      <c r="CM361" s="10">
        <v>0</v>
      </c>
      <c r="CN361" s="10">
        <v>0</v>
      </c>
      <c r="CO361" s="31"/>
      <c r="CP361" s="31"/>
      <c r="CQ361" s="10">
        <v>0</v>
      </c>
      <c r="CR361" s="10">
        <v>0</v>
      </c>
      <c r="CS361" s="10">
        <v>0</v>
      </c>
      <c r="CT361" s="10">
        <v>26847084</v>
      </c>
      <c r="CU361" s="10">
        <v>21677231</v>
      </c>
      <c r="CV361" s="10">
        <v>0</v>
      </c>
      <c r="CW361" s="10">
        <v>21677231</v>
      </c>
      <c r="CX361" s="10">
        <v>0</v>
      </c>
      <c r="CY361" s="30">
        <v>0</v>
      </c>
      <c r="CZ361" s="10">
        <v>0</v>
      </c>
      <c r="DA361" s="10">
        <v>0</v>
      </c>
    </row>
    <row r="362" spans="1:105" s="6" customFormat="1" ht="13" x14ac:dyDescent="0.3">
      <c r="A362" s="27" t="s">
        <v>215</v>
      </c>
      <c r="B362" s="14">
        <v>1</v>
      </c>
      <c r="C362" s="28">
        <v>1</v>
      </c>
      <c r="D362" s="29">
        <v>44459</v>
      </c>
      <c r="E362" s="30">
        <v>1</v>
      </c>
      <c r="F362" s="56">
        <v>1</v>
      </c>
      <c r="G362" s="56">
        <v>1</v>
      </c>
      <c r="H362" s="7">
        <v>1098921.3800000001</v>
      </c>
      <c r="I362" s="7">
        <v>11960885.740000004</v>
      </c>
      <c r="J362" s="7">
        <v>217931.47999999998</v>
      </c>
      <c r="K362" s="7">
        <v>84659.92</v>
      </c>
      <c r="L362" s="7">
        <v>307884.07999999996</v>
      </c>
      <c r="M362" s="7">
        <v>2434958.8800000004</v>
      </c>
      <c r="N362" s="7">
        <v>851347.33</v>
      </c>
      <c r="O362" s="7">
        <v>3941814.29</v>
      </c>
      <c r="P362" s="55">
        <v>1220155.07</v>
      </c>
      <c r="Q362" s="7">
        <v>40195</v>
      </c>
      <c r="R362" s="7">
        <v>0</v>
      </c>
      <c r="S362" s="7">
        <v>1674432.4</v>
      </c>
      <c r="T362" s="10">
        <v>23833185.570000004</v>
      </c>
      <c r="U362" s="31"/>
      <c r="V362" s="10">
        <v>42000</v>
      </c>
      <c r="W362" s="31"/>
      <c r="X362" s="10">
        <v>42000</v>
      </c>
      <c r="Y362" s="10">
        <v>23791185.570000004</v>
      </c>
      <c r="Z362" s="10">
        <v>0</v>
      </c>
      <c r="AA362" s="10">
        <v>0</v>
      </c>
      <c r="AB362" s="10">
        <v>0</v>
      </c>
      <c r="AC362" s="31"/>
      <c r="AD362" s="7">
        <v>0</v>
      </c>
      <c r="AE362" s="10">
        <v>0</v>
      </c>
      <c r="AF362" s="7">
        <v>0</v>
      </c>
      <c r="AG362" s="7">
        <v>0</v>
      </c>
      <c r="AH362" s="55">
        <v>0</v>
      </c>
      <c r="AI362" s="10">
        <v>0</v>
      </c>
      <c r="AJ362" s="7">
        <v>0</v>
      </c>
      <c r="AK362" s="7">
        <v>0</v>
      </c>
      <c r="AL362" s="10">
        <v>0</v>
      </c>
      <c r="AM362" s="31"/>
      <c r="AN362" s="31"/>
      <c r="AO362" s="7">
        <v>0</v>
      </c>
      <c r="AP362" s="10">
        <v>0</v>
      </c>
      <c r="AQ362" s="10">
        <v>0</v>
      </c>
      <c r="AR362" s="10">
        <v>23791185.570000004</v>
      </c>
      <c r="AS362" s="10">
        <v>12706654</v>
      </c>
      <c r="AT362" s="10">
        <v>0</v>
      </c>
      <c r="AU362" s="10">
        <v>12706654</v>
      </c>
      <c r="AV362" s="10">
        <v>0</v>
      </c>
      <c r="AW362" s="30">
        <v>0</v>
      </c>
      <c r="AX362" s="10">
        <v>0</v>
      </c>
      <c r="AY362" s="10">
        <v>0</v>
      </c>
      <c r="BA362" s="7">
        <v>0</v>
      </c>
      <c r="BB362" s="7">
        <v>12853843</v>
      </c>
      <c r="BC362" s="7">
        <v>23575551.466000002</v>
      </c>
      <c r="BD362" s="10">
        <v>10721708.466000002</v>
      </c>
      <c r="BE362" s="10">
        <v>10721708.466000002</v>
      </c>
      <c r="BF362" s="10">
        <v>0</v>
      </c>
      <c r="BG362" s="10">
        <v>42000</v>
      </c>
      <c r="BI362" s="7">
        <v>1147331</v>
      </c>
      <c r="BJ362" s="7">
        <v>15013442</v>
      </c>
      <c r="BK362" s="7">
        <v>227998</v>
      </c>
      <c r="BL362" s="7">
        <v>180000</v>
      </c>
      <c r="BM362" s="7">
        <v>398574</v>
      </c>
      <c r="BN362" s="7">
        <v>2394162</v>
      </c>
      <c r="BO362" s="7">
        <v>911406</v>
      </c>
      <c r="BP362" s="7">
        <v>4174803</v>
      </c>
      <c r="BQ362" s="55">
        <v>1360000</v>
      </c>
      <c r="BR362" s="7">
        <v>40200</v>
      </c>
      <c r="BS362" s="7">
        <v>5000</v>
      </c>
      <c r="BT362" s="7">
        <v>1474834</v>
      </c>
      <c r="BU362" s="10">
        <v>27327750</v>
      </c>
      <c r="BV362" s="31"/>
      <c r="BW362" s="7">
        <v>42000</v>
      </c>
      <c r="BX362" s="31"/>
      <c r="BY362" s="7">
        <v>42000</v>
      </c>
      <c r="BZ362" s="10">
        <v>27285750</v>
      </c>
      <c r="CB362" s="10">
        <v>0</v>
      </c>
      <c r="CC362" s="10">
        <v>0</v>
      </c>
      <c r="CD362" s="10">
        <v>0</v>
      </c>
      <c r="CE362" s="31"/>
      <c r="CF362" s="10">
        <v>0</v>
      </c>
      <c r="CG362" s="10">
        <v>0</v>
      </c>
      <c r="CH362" s="10">
        <v>0</v>
      </c>
      <c r="CI362" s="10">
        <v>0</v>
      </c>
      <c r="CJ362" s="10">
        <v>0</v>
      </c>
      <c r="CK362" s="10">
        <v>0</v>
      </c>
      <c r="CL362" s="10">
        <v>0</v>
      </c>
      <c r="CM362" s="10">
        <v>0</v>
      </c>
      <c r="CN362" s="10">
        <v>0</v>
      </c>
      <c r="CO362" s="31"/>
      <c r="CP362" s="31"/>
      <c r="CQ362" s="10">
        <v>0</v>
      </c>
      <c r="CR362" s="10">
        <v>0</v>
      </c>
      <c r="CS362" s="10">
        <v>0</v>
      </c>
      <c r="CT362" s="10">
        <v>27285750</v>
      </c>
      <c r="CU362" s="10">
        <v>12828419</v>
      </c>
      <c r="CV362" s="10">
        <v>0</v>
      </c>
      <c r="CW362" s="10">
        <v>12828419</v>
      </c>
      <c r="CX362" s="10">
        <v>0</v>
      </c>
      <c r="CY362" s="30">
        <v>0</v>
      </c>
      <c r="CZ362" s="10">
        <v>0</v>
      </c>
      <c r="DA362" s="10">
        <v>0</v>
      </c>
    </row>
    <row r="363" spans="1:105" s="6" customFormat="1" ht="13" x14ac:dyDescent="0.3">
      <c r="A363" s="27" t="s">
        <v>216</v>
      </c>
      <c r="B363" s="14">
        <v>1</v>
      </c>
      <c r="C363" s="28">
        <v>1</v>
      </c>
      <c r="D363" s="29">
        <v>44468</v>
      </c>
      <c r="E363" s="30">
        <v>1</v>
      </c>
      <c r="F363" s="56">
        <v>1</v>
      </c>
      <c r="G363" s="56">
        <v>1</v>
      </c>
      <c r="H363" s="7">
        <v>783227</v>
      </c>
      <c r="I363" s="7">
        <v>10316860</v>
      </c>
      <c r="J363" s="7">
        <v>255463</v>
      </c>
      <c r="K363" s="7">
        <v>62056</v>
      </c>
      <c r="L363" s="7">
        <v>154995</v>
      </c>
      <c r="M363" s="7">
        <v>1479978</v>
      </c>
      <c r="N363" s="7">
        <v>178269</v>
      </c>
      <c r="O363" s="7">
        <v>2237553</v>
      </c>
      <c r="P363" s="55">
        <v>64888.98</v>
      </c>
      <c r="Q363" s="7">
        <v>32545</v>
      </c>
      <c r="R363" s="7">
        <v>0</v>
      </c>
      <c r="S363" s="7">
        <v>757810</v>
      </c>
      <c r="T363" s="10">
        <v>16323644.98</v>
      </c>
      <c r="U363" s="31"/>
      <c r="V363" s="10">
        <v>17000</v>
      </c>
      <c r="W363" s="31"/>
      <c r="X363" s="10">
        <v>17000</v>
      </c>
      <c r="Y363" s="10">
        <v>16306644.98</v>
      </c>
      <c r="Z363" s="10">
        <v>0</v>
      </c>
      <c r="AA363" s="10">
        <v>0</v>
      </c>
      <c r="AB363" s="10">
        <v>0</v>
      </c>
      <c r="AC363" s="31"/>
      <c r="AD363" s="7">
        <v>0</v>
      </c>
      <c r="AE363" s="10">
        <v>0</v>
      </c>
      <c r="AF363" s="7">
        <v>0</v>
      </c>
      <c r="AG363" s="7">
        <v>0</v>
      </c>
      <c r="AH363" s="55">
        <v>0</v>
      </c>
      <c r="AI363" s="10">
        <v>0</v>
      </c>
      <c r="AJ363" s="7">
        <v>0</v>
      </c>
      <c r="AK363" s="7">
        <v>0</v>
      </c>
      <c r="AL363" s="10">
        <v>0</v>
      </c>
      <c r="AM363" s="31"/>
      <c r="AN363" s="31"/>
      <c r="AO363" s="7">
        <v>0</v>
      </c>
      <c r="AP363" s="10">
        <v>0</v>
      </c>
      <c r="AQ363" s="10">
        <v>0</v>
      </c>
      <c r="AR363" s="10">
        <v>16306644.98</v>
      </c>
      <c r="AS363" s="10">
        <v>10352394</v>
      </c>
      <c r="AT363" s="10">
        <v>0</v>
      </c>
      <c r="AU363" s="10">
        <v>10352394</v>
      </c>
      <c r="AV363" s="10">
        <v>0</v>
      </c>
      <c r="AW363" s="30">
        <v>0</v>
      </c>
      <c r="AX363" s="10">
        <v>0</v>
      </c>
      <c r="AY363" s="10">
        <v>0</v>
      </c>
      <c r="BA363" s="7">
        <v>23367</v>
      </c>
      <c r="BB363" s="7">
        <v>10187983</v>
      </c>
      <c r="BC363" s="7">
        <v>15409769.630000001</v>
      </c>
      <c r="BD363" s="10">
        <v>5221786.6300000008</v>
      </c>
      <c r="BE363" s="10">
        <v>5198419.6300000008</v>
      </c>
      <c r="BF363" s="10">
        <v>0</v>
      </c>
      <c r="BG363" s="10">
        <v>17000</v>
      </c>
      <c r="BI363" s="7">
        <v>834154</v>
      </c>
      <c r="BJ363" s="7">
        <v>10479311</v>
      </c>
      <c r="BK363" s="7">
        <v>246271</v>
      </c>
      <c r="BL363" s="7">
        <v>0</v>
      </c>
      <c r="BM363" s="7">
        <v>191294</v>
      </c>
      <c r="BN363" s="7">
        <v>1366429</v>
      </c>
      <c r="BO363" s="7">
        <v>325343</v>
      </c>
      <c r="BP363" s="7">
        <v>2272697</v>
      </c>
      <c r="BQ363" s="55">
        <v>113180.5</v>
      </c>
      <c r="BR363" s="7">
        <v>33000</v>
      </c>
      <c r="BS363" s="7">
        <v>0</v>
      </c>
      <c r="BT363" s="7">
        <v>897273</v>
      </c>
      <c r="BU363" s="10">
        <v>16758952.5</v>
      </c>
      <c r="BV363" s="31"/>
      <c r="BW363" s="7">
        <v>13000</v>
      </c>
      <c r="BX363" s="31"/>
      <c r="BY363" s="7">
        <v>13000</v>
      </c>
      <c r="BZ363" s="10">
        <v>16745952.5</v>
      </c>
      <c r="CB363" s="10">
        <v>0</v>
      </c>
      <c r="CC363" s="10">
        <v>0</v>
      </c>
      <c r="CD363" s="10">
        <v>0</v>
      </c>
      <c r="CE363" s="31"/>
      <c r="CF363" s="10">
        <v>0</v>
      </c>
      <c r="CG363" s="10">
        <v>0</v>
      </c>
      <c r="CH363" s="10">
        <v>0</v>
      </c>
      <c r="CI363" s="10">
        <v>0</v>
      </c>
      <c r="CJ363" s="10">
        <v>0</v>
      </c>
      <c r="CK363" s="10">
        <v>0</v>
      </c>
      <c r="CL363" s="10">
        <v>0</v>
      </c>
      <c r="CM363" s="10">
        <v>0</v>
      </c>
      <c r="CN363" s="10">
        <v>0</v>
      </c>
      <c r="CO363" s="31"/>
      <c r="CP363" s="31"/>
      <c r="CQ363" s="10">
        <v>0</v>
      </c>
      <c r="CR363" s="10">
        <v>0</v>
      </c>
      <c r="CS363" s="10">
        <v>0</v>
      </c>
      <c r="CT363" s="10">
        <v>16745952.5</v>
      </c>
      <c r="CU363" s="10">
        <v>10727337</v>
      </c>
      <c r="CV363" s="10">
        <v>0</v>
      </c>
      <c r="CW363" s="10">
        <v>10727337</v>
      </c>
      <c r="CX363" s="10">
        <v>0</v>
      </c>
      <c r="CY363" s="30">
        <v>0</v>
      </c>
      <c r="CZ363" s="10">
        <v>0</v>
      </c>
      <c r="DA363" s="10">
        <v>0</v>
      </c>
    </row>
    <row r="364" spans="1:105" s="6" customFormat="1" ht="13" x14ac:dyDescent="0.3">
      <c r="A364" s="27" t="s">
        <v>217</v>
      </c>
      <c r="B364" s="14">
        <v>1</v>
      </c>
      <c r="C364" s="28">
        <v>1</v>
      </c>
      <c r="D364" s="29">
        <v>44469</v>
      </c>
      <c r="E364" s="30">
        <v>1</v>
      </c>
      <c r="F364" s="56">
        <v>1</v>
      </c>
      <c r="G364" s="56">
        <v>1</v>
      </c>
      <c r="H364" s="7">
        <v>997201</v>
      </c>
      <c r="I364" s="7">
        <v>12847933</v>
      </c>
      <c r="J364" s="7">
        <v>558676</v>
      </c>
      <c r="K364" s="7">
        <v>0</v>
      </c>
      <c r="L364" s="7">
        <v>273124</v>
      </c>
      <c r="M364" s="7">
        <v>1994962</v>
      </c>
      <c r="N364" s="7">
        <v>662830</v>
      </c>
      <c r="O364" s="7">
        <v>2443730</v>
      </c>
      <c r="P364" s="55">
        <v>552807</v>
      </c>
      <c r="Q364" s="7">
        <v>7798</v>
      </c>
      <c r="R364" s="7">
        <v>0</v>
      </c>
      <c r="S364" s="7">
        <v>1964626.78</v>
      </c>
      <c r="T364" s="10">
        <v>22303687.780000001</v>
      </c>
      <c r="U364" s="31"/>
      <c r="V364" s="10">
        <v>236500</v>
      </c>
      <c r="W364" s="31"/>
      <c r="X364" s="10">
        <v>236500</v>
      </c>
      <c r="Y364" s="10">
        <v>22067187.780000001</v>
      </c>
      <c r="Z364" s="10">
        <v>0</v>
      </c>
      <c r="AA364" s="10">
        <v>0</v>
      </c>
      <c r="AB364" s="10">
        <v>0</v>
      </c>
      <c r="AC364" s="31"/>
      <c r="AD364" s="7">
        <v>0</v>
      </c>
      <c r="AE364" s="10">
        <v>0</v>
      </c>
      <c r="AF364" s="7">
        <v>0</v>
      </c>
      <c r="AG364" s="7">
        <v>0</v>
      </c>
      <c r="AH364" s="55">
        <v>0</v>
      </c>
      <c r="AI364" s="10">
        <v>0</v>
      </c>
      <c r="AJ364" s="7">
        <v>0</v>
      </c>
      <c r="AK364" s="7">
        <v>0</v>
      </c>
      <c r="AL364" s="10">
        <v>0</v>
      </c>
      <c r="AM364" s="31"/>
      <c r="AN364" s="31"/>
      <c r="AO364" s="7">
        <v>0</v>
      </c>
      <c r="AP364" s="10">
        <v>0</v>
      </c>
      <c r="AQ364" s="10">
        <v>0</v>
      </c>
      <c r="AR364" s="10">
        <v>22067187.780000001</v>
      </c>
      <c r="AS364" s="10">
        <v>20144470</v>
      </c>
      <c r="AT364" s="10">
        <v>0</v>
      </c>
      <c r="AU364" s="10">
        <v>20144470</v>
      </c>
      <c r="AV364" s="10">
        <v>0</v>
      </c>
      <c r="AW364" s="30">
        <v>0</v>
      </c>
      <c r="AX364" s="10">
        <v>0</v>
      </c>
      <c r="AY364" s="10">
        <v>0</v>
      </c>
      <c r="BA364" s="7">
        <v>0</v>
      </c>
      <c r="BB364" s="7">
        <v>19759785</v>
      </c>
      <c r="BC364" s="7">
        <v>22366998.049999997</v>
      </c>
      <c r="BD364" s="10">
        <v>2607213.049999997</v>
      </c>
      <c r="BE364" s="10">
        <v>2607213.049999997</v>
      </c>
      <c r="BF364" s="10">
        <v>0</v>
      </c>
      <c r="BG364" s="10">
        <v>236500</v>
      </c>
      <c r="BI364" s="7">
        <v>1110419</v>
      </c>
      <c r="BJ364" s="7">
        <v>12051081</v>
      </c>
      <c r="BK364" s="7">
        <v>1885113</v>
      </c>
      <c r="BL364" s="7">
        <v>0</v>
      </c>
      <c r="BM364" s="7">
        <v>267587</v>
      </c>
      <c r="BN364" s="7">
        <v>2010260</v>
      </c>
      <c r="BO364" s="7">
        <v>643605</v>
      </c>
      <c r="BP364" s="7">
        <v>2271252</v>
      </c>
      <c r="BQ364" s="55">
        <v>513852</v>
      </c>
      <c r="BR364" s="7">
        <v>0</v>
      </c>
      <c r="BS364" s="7">
        <v>0</v>
      </c>
      <c r="BT364" s="7">
        <v>3322443</v>
      </c>
      <c r="BU364" s="10">
        <v>24075612</v>
      </c>
      <c r="BV364" s="31"/>
      <c r="BW364" s="7">
        <v>109194</v>
      </c>
      <c r="BX364" s="31"/>
      <c r="BY364" s="7">
        <v>109194</v>
      </c>
      <c r="BZ364" s="10">
        <v>23966418</v>
      </c>
      <c r="CB364" s="10">
        <v>0</v>
      </c>
      <c r="CC364" s="10">
        <v>0</v>
      </c>
      <c r="CD364" s="10">
        <v>0</v>
      </c>
      <c r="CE364" s="31"/>
      <c r="CF364" s="10">
        <v>0</v>
      </c>
      <c r="CG364" s="10">
        <v>0</v>
      </c>
      <c r="CH364" s="10">
        <v>0</v>
      </c>
      <c r="CI364" s="10">
        <v>0</v>
      </c>
      <c r="CJ364" s="10">
        <v>0</v>
      </c>
      <c r="CK364" s="10">
        <v>0</v>
      </c>
      <c r="CL364" s="10">
        <v>0</v>
      </c>
      <c r="CM364" s="10">
        <v>0</v>
      </c>
      <c r="CN364" s="10">
        <v>0</v>
      </c>
      <c r="CO364" s="31"/>
      <c r="CP364" s="31"/>
      <c r="CQ364" s="10">
        <v>0</v>
      </c>
      <c r="CR364" s="10">
        <v>0</v>
      </c>
      <c r="CS364" s="10">
        <v>0</v>
      </c>
      <c r="CT364" s="10">
        <v>23966418</v>
      </c>
      <c r="CU364" s="10">
        <v>20393868</v>
      </c>
      <c r="CV364" s="10">
        <v>0</v>
      </c>
      <c r="CW364" s="10">
        <v>20393868</v>
      </c>
      <c r="CX364" s="10">
        <v>0</v>
      </c>
      <c r="CY364" s="30">
        <v>0</v>
      </c>
      <c r="CZ364" s="10">
        <v>0</v>
      </c>
      <c r="DA364" s="10">
        <v>0</v>
      </c>
    </row>
    <row r="365" spans="1:105" s="6" customFormat="1" ht="13" x14ac:dyDescent="0.3">
      <c r="A365" s="27" t="s">
        <v>218</v>
      </c>
      <c r="B365" s="14">
        <v>1</v>
      </c>
      <c r="C365" s="28">
        <v>1</v>
      </c>
      <c r="D365" s="29">
        <v>44469</v>
      </c>
      <c r="E365" s="30">
        <v>0.99845762969971796</v>
      </c>
      <c r="F365" s="56">
        <v>0.9985937867263357</v>
      </c>
      <c r="G365" s="56">
        <v>0.998529820352133</v>
      </c>
      <c r="H365" s="7">
        <v>3021863.966930347</v>
      </c>
      <c r="I365" s="7">
        <v>41336557</v>
      </c>
      <c r="J365" s="7">
        <v>1081440</v>
      </c>
      <c r="K365" s="7">
        <v>9733</v>
      </c>
      <c r="L365" s="7">
        <v>647070</v>
      </c>
      <c r="M365" s="7">
        <v>5733199.6233630441</v>
      </c>
      <c r="N365" s="7">
        <v>1968947.4627339172</v>
      </c>
      <c r="O365" s="7">
        <v>7985868.8061524332</v>
      </c>
      <c r="P365" s="55">
        <v>2579101.9248705255</v>
      </c>
      <c r="Q365" s="7">
        <v>38680.248574567071</v>
      </c>
      <c r="R365" s="7">
        <v>0</v>
      </c>
      <c r="S365" s="7">
        <v>4227693</v>
      </c>
      <c r="T365" s="10">
        <v>68630155.032624841</v>
      </c>
      <c r="U365" s="31"/>
      <c r="V365" s="10">
        <v>109838.28023873463</v>
      </c>
      <c r="W365" s="31"/>
      <c r="X365" s="10">
        <v>109838.28023873463</v>
      </c>
      <c r="Y365" s="10">
        <v>68520316.752386108</v>
      </c>
      <c r="Z365" s="10">
        <v>0</v>
      </c>
      <c r="AA365" s="10">
        <v>0</v>
      </c>
      <c r="AB365" s="10">
        <v>0</v>
      </c>
      <c r="AC365" s="31"/>
      <c r="AD365" s="7">
        <v>0</v>
      </c>
      <c r="AE365" s="10">
        <v>0</v>
      </c>
      <c r="AF365" s="7">
        <v>0</v>
      </c>
      <c r="AG365" s="7">
        <v>0</v>
      </c>
      <c r="AH365" s="55">
        <v>0</v>
      </c>
      <c r="AI365" s="10">
        <v>0</v>
      </c>
      <c r="AJ365" s="7">
        <v>0</v>
      </c>
      <c r="AK365" s="7">
        <v>0</v>
      </c>
      <c r="AL365" s="10">
        <v>0</v>
      </c>
      <c r="AM365" s="31"/>
      <c r="AN365" s="31"/>
      <c r="AO365" s="7">
        <v>0</v>
      </c>
      <c r="AP365" s="10">
        <v>0</v>
      </c>
      <c r="AQ365" s="10">
        <v>0</v>
      </c>
      <c r="AR365" s="10">
        <v>68520316.752386108</v>
      </c>
      <c r="AS365" s="10">
        <v>59336281</v>
      </c>
      <c r="AT365" s="10">
        <v>0</v>
      </c>
      <c r="AU365" s="10">
        <v>59336281</v>
      </c>
      <c r="AV365" s="10">
        <v>0</v>
      </c>
      <c r="AW365" s="30">
        <v>0</v>
      </c>
      <c r="AX365" s="10">
        <v>0</v>
      </c>
      <c r="AY365" s="10">
        <v>0</v>
      </c>
      <c r="BA365" s="7">
        <v>709028</v>
      </c>
      <c r="BB365" s="7">
        <v>57739489</v>
      </c>
      <c r="BC365" s="7">
        <v>66465810.314390913</v>
      </c>
      <c r="BD365" s="10">
        <v>8726321.3143909127</v>
      </c>
      <c r="BE365" s="10">
        <v>8017293.3143909127</v>
      </c>
      <c r="BF365" s="10">
        <v>0</v>
      </c>
      <c r="BG365" s="10">
        <v>109838.28023873463</v>
      </c>
      <c r="BI365" s="7">
        <v>2065471.4165890182</v>
      </c>
      <c r="BJ365" s="7">
        <v>43220451</v>
      </c>
      <c r="BK365" s="7">
        <v>1225849</v>
      </c>
      <c r="BL365" s="7">
        <v>0</v>
      </c>
      <c r="BM365" s="7">
        <v>870519</v>
      </c>
      <c r="BN365" s="7">
        <v>6007179.7285886277</v>
      </c>
      <c r="BO365" s="7">
        <v>2089058.2018314942</v>
      </c>
      <c r="BP365" s="7">
        <v>8865972.9945107289</v>
      </c>
      <c r="BQ365" s="55">
        <v>2996036.0015946222</v>
      </c>
      <c r="BR365" s="7">
        <v>40592.837430425549</v>
      </c>
      <c r="BS365" s="7">
        <v>0</v>
      </c>
      <c r="BT365" s="7">
        <v>3636205</v>
      </c>
      <c r="BU365" s="10">
        <v>71017335.180544928</v>
      </c>
      <c r="BV365" s="31"/>
      <c r="BW365" s="7">
        <v>353502.20050112286</v>
      </c>
      <c r="BX365" s="31"/>
      <c r="BY365" s="7">
        <v>353502.20050112286</v>
      </c>
      <c r="BZ365" s="10">
        <v>70663832.980043799</v>
      </c>
      <c r="CB365" s="10">
        <v>0</v>
      </c>
      <c r="CC365" s="10">
        <v>0</v>
      </c>
      <c r="CD365" s="10">
        <v>0</v>
      </c>
      <c r="CE365" s="31"/>
      <c r="CF365" s="10">
        <v>0</v>
      </c>
      <c r="CG365" s="10">
        <v>0</v>
      </c>
      <c r="CH365" s="10">
        <v>0</v>
      </c>
      <c r="CI365" s="10">
        <v>0</v>
      </c>
      <c r="CJ365" s="10">
        <v>0</v>
      </c>
      <c r="CK365" s="10">
        <v>0</v>
      </c>
      <c r="CL365" s="10">
        <v>0</v>
      </c>
      <c r="CM365" s="10">
        <v>0</v>
      </c>
      <c r="CN365" s="10">
        <v>0</v>
      </c>
      <c r="CO365" s="31"/>
      <c r="CP365" s="31"/>
      <c r="CQ365" s="10">
        <v>0</v>
      </c>
      <c r="CR365" s="10">
        <v>0</v>
      </c>
      <c r="CS365" s="10">
        <v>0</v>
      </c>
      <c r="CT365" s="10">
        <v>70663832.980043799</v>
      </c>
      <c r="CU365" s="10">
        <v>60841834</v>
      </c>
      <c r="CV365" s="10">
        <v>0</v>
      </c>
      <c r="CW365" s="10">
        <v>60841834</v>
      </c>
      <c r="CX365" s="10">
        <v>0</v>
      </c>
      <c r="CY365" s="30">
        <v>0</v>
      </c>
      <c r="CZ365" s="10">
        <v>0</v>
      </c>
      <c r="DA365" s="10">
        <v>0</v>
      </c>
    </row>
    <row r="366" spans="1:105" s="6" customFormat="1" ht="13" x14ac:dyDescent="0.3">
      <c r="A366" s="27" t="s">
        <v>219</v>
      </c>
      <c r="B366" s="14">
        <v>1</v>
      </c>
      <c r="C366" s="28">
        <v>1</v>
      </c>
      <c r="D366" s="29">
        <v>44474</v>
      </c>
      <c r="E366" s="30">
        <v>1</v>
      </c>
      <c r="F366" s="56">
        <v>1</v>
      </c>
      <c r="G366" s="56">
        <v>1</v>
      </c>
      <c r="H366" s="7">
        <v>121793.41</v>
      </c>
      <c r="I366" s="7">
        <v>1487947.51</v>
      </c>
      <c r="J366" s="7">
        <v>70299.7</v>
      </c>
      <c r="K366" s="7">
        <v>400</v>
      </c>
      <c r="L366" s="7">
        <v>0</v>
      </c>
      <c r="M366" s="7">
        <v>295767.88</v>
      </c>
      <c r="N366" s="7">
        <v>105913.9</v>
      </c>
      <c r="O366" s="7">
        <v>143083.18</v>
      </c>
      <c r="P366" s="55">
        <v>32246.39</v>
      </c>
      <c r="Q366" s="7">
        <v>0</v>
      </c>
      <c r="R366" s="7">
        <v>0</v>
      </c>
      <c r="S366" s="7">
        <v>146659</v>
      </c>
      <c r="T366" s="10">
        <v>2404110.9700000002</v>
      </c>
      <c r="U366" s="31"/>
      <c r="V366" s="10">
        <v>3500</v>
      </c>
      <c r="W366" s="31"/>
      <c r="X366" s="10">
        <v>3500</v>
      </c>
      <c r="Y366" s="10">
        <v>2400610.9700000002</v>
      </c>
      <c r="Z366" s="10">
        <v>0</v>
      </c>
      <c r="AA366" s="10">
        <v>0</v>
      </c>
      <c r="AB366" s="10">
        <v>0</v>
      </c>
      <c r="AC366" s="31"/>
      <c r="AD366" s="7">
        <v>0</v>
      </c>
      <c r="AE366" s="10">
        <v>0</v>
      </c>
      <c r="AF366" s="7">
        <v>0</v>
      </c>
      <c r="AG366" s="7">
        <v>0</v>
      </c>
      <c r="AH366" s="55">
        <v>0</v>
      </c>
      <c r="AI366" s="10">
        <v>0</v>
      </c>
      <c r="AJ366" s="7">
        <v>0</v>
      </c>
      <c r="AK366" s="7">
        <v>0</v>
      </c>
      <c r="AL366" s="10">
        <v>0</v>
      </c>
      <c r="AM366" s="31"/>
      <c r="AN366" s="31"/>
      <c r="AO366" s="7">
        <v>0</v>
      </c>
      <c r="AP366" s="10">
        <v>0</v>
      </c>
      <c r="AQ366" s="10">
        <v>0</v>
      </c>
      <c r="AR366" s="10">
        <v>2400610.9700000002</v>
      </c>
      <c r="AS366" s="10">
        <v>1526240</v>
      </c>
      <c r="AT366" s="10">
        <v>0</v>
      </c>
      <c r="AU366" s="10">
        <v>1526240</v>
      </c>
      <c r="AV366" s="10">
        <v>0</v>
      </c>
      <c r="AW366" s="30">
        <v>0</v>
      </c>
      <c r="AX366" s="10">
        <v>0</v>
      </c>
      <c r="AY366" s="10">
        <v>0</v>
      </c>
      <c r="BA366" s="7">
        <v>0</v>
      </c>
      <c r="BB366" s="7">
        <v>1494904</v>
      </c>
      <c r="BC366" s="7">
        <v>2343945.2999999998</v>
      </c>
      <c r="BD366" s="10">
        <v>849041.29999999981</v>
      </c>
      <c r="BE366" s="10">
        <v>849041.29999999981</v>
      </c>
      <c r="BF366" s="10">
        <v>0</v>
      </c>
      <c r="BG366" s="10">
        <v>3500</v>
      </c>
      <c r="BI366" s="7">
        <v>114321</v>
      </c>
      <c r="BJ366" s="7">
        <v>1646594.5</v>
      </c>
      <c r="BK366" s="7">
        <v>70841</v>
      </c>
      <c r="BL366" s="7">
        <v>6000</v>
      </c>
      <c r="BM366" s="7">
        <v>0</v>
      </c>
      <c r="BN366" s="7">
        <v>214669</v>
      </c>
      <c r="BO366" s="7">
        <v>104174.5</v>
      </c>
      <c r="BP366" s="7">
        <v>198100</v>
      </c>
      <c r="BQ366" s="55">
        <v>34890</v>
      </c>
      <c r="BR366" s="7">
        <v>0</v>
      </c>
      <c r="BS366" s="7">
        <v>500</v>
      </c>
      <c r="BT366" s="7">
        <v>140678</v>
      </c>
      <c r="BU366" s="10">
        <v>2530768</v>
      </c>
      <c r="BV366" s="31"/>
      <c r="BW366" s="7">
        <v>0</v>
      </c>
      <c r="BX366" s="31"/>
      <c r="BY366" s="7">
        <v>0</v>
      </c>
      <c r="BZ366" s="10">
        <v>2530768</v>
      </c>
      <c r="CB366" s="10">
        <v>0</v>
      </c>
      <c r="CC366" s="10">
        <v>0</v>
      </c>
      <c r="CD366" s="10">
        <v>0</v>
      </c>
      <c r="CE366" s="31"/>
      <c r="CF366" s="10">
        <v>0</v>
      </c>
      <c r="CG366" s="10">
        <v>0</v>
      </c>
      <c r="CH366" s="10">
        <v>0</v>
      </c>
      <c r="CI366" s="10">
        <v>0</v>
      </c>
      <c r="CJ366" s="10">
        <v>0</v>
      </c>
      <c r="CK366" s="10">
        <v>0</v>
      </c>
      <c r="CL366" s="10">
        <v>0</v>
      </c>
      <c r="CM366" s="10">
        <v>0</v>
      </c>
      <c r="CN366" s="10">
        <v>0</v>
      </c>
      <c r="CO366" s="31"/>
      <c r="CP366" s="31"/>
      <c r="CQ366" s="10">
        <v>0</v>
      </c>
      <c r="CR366" s="10">
        <v>0</v>
      </c>
      <c r="CS366" s="10">
        <v>0</v>
      </c>
      <c r="CT366" s="10">
        <v>2530768</v>
      </c>
      <c r="CU366" s="10">
        <v>1563909</v>
      </c>
      <c r="CV366" s="10">
        <v>0</v>
      </c>
      <c r="CW366" s="10">
        <v>1563909</v>
      </c>
      <c r="CX366" s="10">
        <v>0</v>
      </c>
      <c r="CY366" s="30">
        <v>0</v>
      </c>
      <c r="CZ366" s="10">
        <v>0</v>
      </c>
      <c r="DA366" s="10">
        <v>0</v>
      </c>
    </row>
    <row r="367" spans="1:105" s="6" customFormat="1" ht="13" x14ac:dyDescent="0.3">
      <c r="A367" s="27" t="s">
        <v>220</v>
      </c>
      <c r="B367" s="14">
        <v>1</v>
      </c>
      <c r="C367" s="28">
        <v>1</v>
      </c>
      <c r="D367" s="29">
        <v>44473</v>
      </c>
      <c r="E367" s="30">
        <v>1</v>
      </c>
      <c r="F367" s="56">
        <v>1</v>
      </c>
      <c r="G367" s="56">
        <v>1</v>
      </c>
      <c r="H367" s="7">
        <v>955833</v>
      </c>
      <c r="I367" s="7">
        <v>13051375</v>
      </c>
      <c r="J367" s="7">
        <v>406633</v>
      </c>
      <c r="K367" s="7">
        <v>1350</v>
      </c>
      <c r="L367" s="7">
        <v>343898</v>
      </c>
      <c r="M367" s="7">
        <v>1886244</v>
      </c>
      <c r="N367" s="7">
        <v>792586</v>
      </c>
      <c r="O367" s="7">
        <v>3486298</v>
      </c>
      <c r="P367" s="55">
        <v>1482682</v>
      </c>
      <c r="Q367" s="7">
        <v>0</v>
      </c>
      <c r="R367" s="7">
        <v>0</v>
      </c>
      <c r="S367" s="7">
        <v>2899650</v>
      </c>
      <c r="T367" s="10">
        <v>25306549</v>
      </c>
      <c r="U367" s="31"/>
      <c r="V367" s="10">
        <v>305000</v>
      </c>
      <c r="W367" s="31"/>
      <c r="X367" s="10">
        <v>305000</v>
      </c>
      <c r="Y367" s="10">
        <v>25001549</v>
      </c>
      <c r="Z367" s="10">
        <v>0</v>
      </c>
      <c r="AA367" s="10">
        <v>0</v>
      </c>
      <c r="AB367" s="10">
        <v>0</v>
      </c>
      <c r="AC367" s="31"/>
      <c r="AD367" s="7">
        <v>0</v>
      </c>
      <c r="AE367" s="10">
        <v>0</v>
      </c>
      <c r="AF367" s="7">
        <v>0</v>
      </c>
      <c r="AG367" s="7">
        <v>0</v>
      </c>
      <c r="AH367" s="55">
        <v>0</v>
      </c>
      <c r="AI367" s="10">
        <v>0</v>
      </c>
      <c r="AJ367" s="7">
        <v>0</v>
      </c>
      <c r="AK367" s="7">
        <v>0</v>
      </c>
      <c r="AL367" s="10">
        <v>0</v>
      </c>
      <c r="AM367" s="31"/>
      <c r="AN367" s="31"/>
      <c r="AO367" s="7">
        <v>0</v>
      </c>
      <c r="AP367" s="10">
        <v>0</v>
      </c>
      <c r="AQ367" s="10">
        <v>0</v>
      </c>
      <c r="AR367" s="10">
        <v>25001549</v>
      </c>
      <c r="AS367" s="10">
        <v>19595123</v>
      </c>
      <c r="AT367" s="10">
        <v>0</v>
      </c>
      <c r="AU367" s="10">
        <v>19595123</v>
      </c>
      <c r="AV367" s="10">
        <v>0</v>
      </c>
      <c r="AW367" s="30">
        <v>0</v>
      </c>
      <c r="AX367" s="10">
        <v>0</v>
      </c>
      <c r="AY367" s="10">
        <v>0</v>
      </c>
      <c r="BA367" s="7">
        <v>30489</v>
      </c>
      <c r="BB367" s="7">
        <v>19660895</v>
      </c>
      <c r="BC367" s="7">
        <v>25024002</v>
      </c>
      <c r="BD367" s="10">
        <v>5363107</v>
      </c>
      <c r="BE367" s="10">
        <v>5332618</v>
      </c>
      <c r="BF367" s="10">
        <v>0</v>
      </c>
      <c r="BG367" s="10">
        <v>305000</v>
      </c>
      <c r="BI367" s="7">
        <v>699428</v>
      </c>
      <c r="BJ367" s="7">
        <v>13531834</v>
      </c>
      <c r="BK367" s="7">
        <v>926408</v>
      </c>
      <c r="BL367" s="7">
        <v>0</v>
      </c>
      <c r="BM367" s="7">
        <v>357791</v>
      </c>
      <c r="BN367" s="7">
        <v>2300921</v>
      </c>
      <c r="BO367" s="7">
        <v>784806</v>
      </c>
      <c r="BP367" s="7">
        <v>4056283</v>
      </c>
      <c r="BQ367" s="55">
        <v>1652875</v>
      </c>
      <c r="BR367" s="7">
        <v>73005</v>
      </c>
      <c r="BS367" s="7">
        <v>0</v>
      </c>
      <c r="BT367" s="7">
        <v>2642153</v>
      </c>
      <c r="BU367" s="10">
        <v>27025504</v>
      </c>
      <c r="BV367" s="31"/>
      <c r="BW367" s="7">
        <v>255000</v>
      </c>
      <c r="BX367" s="31"/>
      <c r="BY367" s="7">
        <v>255000</v>
      </c>
      <c r="BZ367" s="10">
        <v>26770504</v>
      </c>
      <c r="CB367" s="10">
        <v>0</v>
      </c>
      <c r="CC367" s="10">
        <v>0</v>
      </c>
      <c r="CD367" s="10">
        <v>0</v>
      </c>
      <c r="CE367" s="31"/>
      <c r="CF367" s="10">
        <v>0</v>
      </c>
      <c r="CG367" s="10">
        <v>0</v>
      </c>
      <c r="CH367" s="10">
        <v>0</v>
      </c>
      <c r="CI367" s="10">
        <v>0</v>
      </c>
      <c r="CJ367" s="10">
        <v>0</v>
      </c>
      <c r="CK367" s="10">
        <v>0</v>
      </c>
      <c r="CL367" s="10">
        <v>0</v>
      </c>
      <c r="CM367" s="10">
        <v>0</v>
      </c>
      <c r="CN367" s="10">
        <v>0</v>
      </c>
      <c r="CO367" s="31"/>
      <c r="CP367" s="31"/>
      <c r="CQ367" s="10">
        <v>0</v>
      </c>
      <c r="CR367" s="10">
        <v>0</v>
      </c>
      <c r="CS367" s="10">
        <v>0</v>
      </c>
      <c r="CT367" s="10">
        <v>26770504</v>
      </c>
      <c r="CU367" s="10">
        <v>19957883</v>
      </c>
      <c r="CV367" s="10">
        <v>0</v>
      </c>
      <c r="CW367" s="10">
        <v>19957883</v>
      </c>
      <c r="CX367" s="10">
        <v>0</v>
      </c>
      <c r="CY367" s="30">
        <v>0</v>
      </c>
      <c r="CZ367" s="10">
        <v>0</v>
      </c>
      <c r="DA367" s="10">
        <v>0</v>
      </c>
    </row>
    <row r="368" spans="1:105" s="6" customFormat="1" ht="13" x14ac:dyDescent="0.3">
      <c r="A368" s="27" t="s">
        <v>221</v>
      </c>
      <c r="B368" s="14">
        <v>1</v>
      </c>
      <c r="C368" s="28">
        <v>1</v>
      </c>
      <c r="D368" s="29">
        <v>44501</v>
      </c>
      <c r="E368" s="30">
        <v>0.99129897969310932</v>
      </c>
      <c r="F368" s="56">
        <v>1</v>
      </c>
      <c r="G368" s="56">
        <v>1</v>
      </c>
      <c r="H368" s="7">
        <v>958504.86649886088</v>
      </c>
      <c r="I368" s="7">
        <v>17770050.710000001</v>
      </c>
      <c r="J368" s="7">
        <v>234986.83</v>
      </c>
      <c r="K368" s="7">
        <v>100000</v>
      </c>
      <c r="L368" s="7">
        <v>1245288.29</v>
      </c>
      <c r="M368" s="7">
        <v>2226052.4239756614</v>
      </c>
      <c r="N368" s="7">
        <v>1263452.184176015</v>
      </c>
      <c r="O368" s="7">
        <v>1425178.3897792923</v>
      </c>
      <c r="P368" s="55">
        <v>302194.90666910738</v>
      </c>
      <c r="Q368" s="7">
        <v>0</v>
      </c>
      <c r="R368" s="7">
        <v>0</v>
      </c>
      <c r="S368" s="7">
        <v>1352153.96</v>
      </c>
      <c r="T368" s="10">
        <v>26877862.561098937</v>
      </c>
      <c r="U368" s="31"/>
      <c r="V368" s="10">
        <v>150000</v>
      </c>
      <c r="W368" s="31"/>
      <c r="X368" s="10">
        <v>150000</v>
      </c>
      <c r="Y368" s="10">
        <v>26727862.561098937</v>
      </c>
      <c r="Z368" s="10">
        <v>0</v>
      </c>
      <c r="AA368" s="10">
        <v>0</v>
      </c>
      <c r="AB368" s="10">
        <v>0</v>
      </c>
      <c r="AC368" s="31"/>
      <c r="AD368" s="7">
        <v>0</v>
      </c>
      <c r="AE368" s="10">
        <v>0</v>
      </c>
      <c r="AF368" s="7">
        <v>0</v>
      </c>
      <c r="AG368" s="7">
        <v>0</v>
      </c>
      <c r="AH368" s="55">
        <v>0</v>
      </c>
      <c r="AI368" s="10">
        <v>0</v>
      </c>
      <c r="AJ368" s="7">
        <v>0</v>
      </c>
      <c r="AK368" s="7">
        <v>0</v>
      </c>
      <c r="AL368" s="10">
        <v>0</v>
      </c>
      <c r="AM368" s="31"/>
      <c r="AN368" s="31"/>
      <c r="AO368" s="7">
        <v>0</v>
      </c>
      <c r="AP368" s="10">
        <v>0</v>
      </c>
      <c r="AQ368" s="10">
        <v>0</v>
      </c>
      <c r="AR368" s="10">
        <v>26727862.561098937</v>
      </c>
      <c r="AS368" s="10">
        <v>15698387</v>
      </c>
      <c r="AT368" s="10">
        <v>0</v>
      </c>
      <c r="AU368" s="10">
        <v>15698387</v>
      </c>
      <c r="AV368" s="10">
        <v>0</v>
      </c>
      <c r="AW368" s="30">
        <v>0</v>
      </c>
      <c r="AX368" s="10">
        <v>0</v>
      </c>
      <c r="AY368" s="10">
        <v>0</v>
      </c>
      <c r="BA368" s="7">
        <v>95257</v>
      </c>
      <c r="BB368" s="7">
        <v>15337000</v>
      </c>
      <c r="BC368" s="7">
        <v>27509683.329999998</v>
      </c>
      <c r="BD368" s="10">
        <v>12172683.329999998</v>
      </c>
      <c r="BE368" s="10">
        <v>12077426.329999998</v>
      </c>
      <c r="BF368" s="10">
        <v>0</v>
      </c>
      <c r="BG368" s="10">
        <v>150000</v>
      </c>
      <c r="BI368" s="7">
        <v>805730</v>
      </c>
      <c r="BJ368" s="7">
        <v>19732248</v>
      </c>
      <c r="BK368" s="7">
        <v>300218</v>
      </c>
      <c r="BL368" s="7">
        <v>0</v>
      </c>
      <c r="BM368" s="7">
        <v>1268794</v>
      </c>
      <c r="BN368" s="7">
        <v>2493094</v>
      </c>
      <c r="BO368" s="7">
        <v>895112</v>
      </c>
      <c r="BP368" s="7">
        <v>2477936</v>
      </c>
      <c r="BQ368" s="55">
        <v>376832</v>
      </c>
      <c r="BR368" s="7">
        <v>0</v>
      </c>
      <c r="BS368" s="7">
        <v>0</v>
      </c>
      <c r="BT368" s="7">
        <v>1353040</v>
      </c>
      <c r="BU368" s="10">
        <v>29703004</v>
      </c>
      <c r="BV368" s="31"/>
      <c r="BW368" s="7">
        <v>70000</v>
      </c>
      <c r="BX368" s="31"/>
      <c r="BY368" s="7">
        <v>70000</v>
      </c>
      <c r="BZ368" s="10">
        <v>29633004</v>
      </c>
      <c r="CB368" s="10">
        <v>0</v>
      </c>
      <c r="CC368" s="10">
        <v>0</v>
      </c>
      <c r="CD368" s="10">
        <v>0</v>
      </c>
      <c r="CE368" s="31"/>
      <c r="CF368" s="10">
        <v>0</v>
      </c>
      <c r="CG368" s="10">
        <v>0</v>
      </c>
      <c r="CH368" s="10">
        <v>0</v>
      </c>
      <c r="CI368" s="10">
        <v>0</v>
      </c>
      <c r="CJ368" s="10">
        <v>0</v>
      </c>
      <c r="CK368" s="10">
        <v>0</v>
      </c>
      <c r="CL368" s="10">
        <v>0</v>
      </c>
      <c r="CM368" s="10">
        <v>0</v>
      </c>
      <c r="CN368" s="10">
        <v>0</v>
      </c>
      <c r="CO368" s="31"/>
      <c r="CP368" s="31"/>
      <c r="CQ368" s="10">
        <v>0</v>
      </c>
      <c r="CR368" s="10">
        <v>0</v>
      </c>
      <c r="CS368" s="10">
        <v>0</v>
      </c>
      <c r="CT368" s="10">
        <v>29633004</v>
      </c>
      <c r="CU368" s="10">
        <v>16446778</v>
      </c>
      <c r="CV368" s="10">
        <v>0</v>
      </c>
      <c r="CW368" s="10">
        <v>16446778</v>
      </c>
      <c r="CX368" s="10">
        <v>0</v>
      </c>
      <c r="CY368" s="30">
        <v>0</v>
      </c>
      <c r="CZ368" s="10">
        <v>0</v>
      </c>
      <c r="DA368" s="10">
        <v>0</v>
      </c>
    </row>
    <row r="369" spans="1:105" s="6" customFormat="1" ht="13" x14ac:dyDescent="0.3">
      <c r="A369" s="27" t="s">
        <v>222</v>
      </c>
      <c r="B369" s="14">
        <v>1</v>
      </c>
      <c r="C369" s="28">
        <v>1</v>
      </c>
      <c r="D369" s="29">
        <v>44552</v>
      </c>
      <c r="E369" s="30">
        <v>1</v>
      </c>
      <c r="F369" s="56">
        <v>1</v>
      </c>
      <c r="G369" s="56">
        <v>1</v>
      </c>
      <c r="H369" s="7">
        <v>1579149.3399999999</v>
      </c>
      <c r="I369" s="7">
        <v>33834937.109999999</v>
      </c>
      <c r="J369" s="7">
        <v>556906.30999999994</v>
      </c>
      <c r="K369" s="7">
        <v>0</v>
      </c>
      <c r="L369" s="7">
        <v>850470.40000000002</v>
      </c>
      <c r="M369" s="7">
        <v>5260650.4000000013</v>
      </c>
      <c r="N369" s="7">
        <v>1914544.54</v>
      </c>
      <c r="O369" s="7">
        <v>5695277.5899999999</v>
      </c>
      <c r="P369" s="55">
        <v>2078986.25</v>
      </c>
      <c r="Q369" s="7">
        <v>1857.85</v>
      </c>
      <c r="R369" s="7">
        <v>0</v>
      </c>
      <c r="S369" s="7">
        <v>6995816.4800000004</v>
      </c>
      <c r="T369" s="10">
        <v>58768596.269999996</v>
      </c>
      <c r="U369" s="31"/>
      <c r="V369" s="10">
        <v>490000</v>
      </c>
      <c r="W369" s="31"/>
      <c r="X369" s="10">
        <v>490000</v>
      </c>
      <c r="Y369" s="10">
        <v>58278596.269999996</v>
      </c>
      <c r="Z369" s="10">
        <v>0</v>
      </c>
      <c r="AA369" s="10">
        <v>0</v>
      </c>
      <c r="AB369" s="10">
        <v>0</v>
      </c>
      <c r="AC369" s="31"/>
      <c r="AD369" s="7">
        <v>0</v>
      </c>
      <c r="AE369" s="10">
        <v>0</v>
      </c>
      <c r="AF369" s="7">
        <v>0</v>
      </c>
      <c r="AG369" s="7">
        <v>0</v>
      </c>
      <c r="AH369" s="55">
        <v>0</v>
      </c>
      <c r="AI369" s="10">
        <v>0</v>
      </c>
      <c r="AJ369" s="7">
        <v>0</v>
      </c>
      <c r="AK369" s="7">
        <v>0</v>
      </c>
      <c r="AL369" s="10">
        <v>0</v>
      </c>
      <c r="AM369" s="31"/>
      <c r="AN369" s="31"/>
      <c r="AO369" s="7">
        <v>0</v>
      </c>
      <c r="AP369" s="10">
        <v>0</v>
      </c>
      <c r="AQ369" s="10">
        <v>0</v>
      </c>
      <c r="AR369" s="10">
        <v>58278596.269999996</v>
      </c>
      <c r="AS369" s="10">
        <v>40809293</v>
      </c>
      <c r="AT369" s="10">
        <v>0</v>
      </c>
      <c r="AU369" s="10">
        <v>40809293</v>
      </c>
      <c r="AV369" s="10">
        <v>0</v>
      </c>
      <c r="AW369" s="30">
        <v>0</v>
      </c>
      <c r="AX369" s="10">
        <v>0</v>
      </c>
      <c r="AY369" s="10">
        <v>0</v>
      </c>
      <c r="BA369" s="7">
        <v>119318.36</v>
      </c>
      <c r="BB369" s="7">
        <v>40299027</v>
      </c>
      <c r="BC369" s="7">
        <v>57368829.769999996</v>
      </c>
      <c r="BD369" s="10">
        <v>17069802.769999996</v>
      </c>
      <c r="BE369" s="10">
        <v>16950484.409999996</v>
      </c>
      <c r="BF369" s="10">
        <v>0</v>
      </c>
      <c r="BG369" s="10">
        <v>490000</v>
      </c>
      <c r="BI369" s="7">
        <v>1842776</v>
      </c>
      <c r="BJ369" s="7">
        <v>34350473</v>
      </c>
      <c r="BK369" s="7">
        <v>728612</v>
      </c>
      <c r="BL369" s="7">
        <v>0</v>
      </c>
      <c r="BM369" s="7">
        <v>1016990</v>
      </c>
      <c r="BN369" s="7">
        <v>4786517.71</v>
      </c>
      <c r="BO369" s="7">
        <v>2216528</v>
      </c>
      <c r="BP369" s="7">
        <v>6249323</v>
      </c>
      <c r="BQ369" s="55">
        <v>2235500</v>
      </c>
      <c r="BR369" s="7">
        <v>0</v>
      </c>
      <c r="BS369" s="7">
        <v>0</v>
      </c>
      <c r="BT369" s="7">
        <v>7676881</v>
      </c>
      <c r="BU369" s="10">
        <v>61103600.710000001</v>
      </c>
      <c r="BV369" s="31"/>
      <c r="BW369" s="7">
        <v>300000</v>
      </c>
      <c r="BX369" s="31"/>
      <c r="BY369" s="7">
        <v>300000</v>
      </c>
      <c r="BZ369" s="10">
        <v>60803600.710000001</v>
      </c>
      <c r="CB369" s="10">
        <v>0</v>
      </c>
      <c r="CC369" s="10">
        <v>0</v>
      </c>
      <c r="CD369" s="10">
        <v>0</v>
      </c>
      <c r="CE369" s="31"/>
      <c r="CF369" s="10">
        <v>0</v>
      </c>
      <c r="CG369" s="10">
        <v>0</v>
      </c>
      <c r="CH369" s="10">
        <v>0</v>
      </c>
      <c r="CI369" s="10">
        <v>0</v>
      </c>
      <c r="CJ369" s="10">
        <v>0</v>
      </c>
      <c r="CK369" s="10">
        <v>0</v>
      </c>
      <c r="CL369" s="10">
        <v>0</v>
      </c>
      <c r="CM369" s="10">
        <v>0</v>
      </c>
      <c r="CN369" s="10">
        <v>0</v>
      </c>
      <c r="CO369" s="31"/>
      <c r="CP369" s="31"/>
      <c r="CQ369" s="10">
        <v>0</v>
      </c>
      <c r="CR369" s="10">
        <v>0</v>
      </c>
      <c r="CS369" s="10">
        <v>0</v>
      </c>
      <c r="CT369" s="10">
        <v>60803600.710000001</v>
      </c>
      <c r="CU369" s="10">
        <v>40246704</v>
      </c>
      <c r="CV369" s="10">
        <v>0</v>
      </c>
      <c r="CW369" s="10">
        <v>40246704</v>
      </c>
      <c r="CX369" s="10">
        <v>0</v>
      </c>
      <c r="CY369" s="30">
        <v>0</v>
      </c>
      <c r="CZ369" s="10">
        <v>0</v>
      </c>
      <c r="DA369" s="10">
        <v>0</v>
      </c>
    </row>
    <row r="370" spans="1:105" s="6" customFormat="1" ht="13" x14ac:dyDescent="0.3">
      <c r="A370" s="27" t="s">
        <v>223</v>
      </c>
      <c r="B370" s="14">
        <v>1</v>
      </c>
      <c r="C370" s="28">
        <v>1</v>
      </c>
      <c r="D370" s="29">
        <v>44521</v>
      </c>
      <c r="E370" s="56">
        <v>1</v>
      </c>
      <c r="F370" s="56">
        <v>1</v>
      </c>
      <c r="G370" s="56">
        <v>1</v>
      </c>
      <c r="H370" s="7">
        <v>1925168.67</v>
      </c>
      <c r="I370" s="7">
        <v>24659212.659999996</v>
      </c>
      <c r="J370" s="7">
        <v>531656.61</v>
      </c>
      <c r="K370" s="7">
        <v>28634.65</v>
      </c>
      <c r="L370" s="7">
        <v>506639.00999999995</v>
      </c>
      <c r="M370" s="7">
        <v>3285268.0599999996</v>
      </c>
      <c r="N370" s="7">
        <v>1340418.48</v>
      </c>
      <c r="O370" s="7">
        <v>3908527.84</v>
      </c>
      <c r="P370" s="55">
        <v>871919.75</v>
      </c>
      <c r="Q370" s="7">
        <v>274103.87</v>
      </c>
      <c r="R370" s="7">
        <v>0</v>
      </c>
      <c r="S370" s="7">
        <v>1624780.96</v>
      </c>
      <c r="T370" s="10">
        <v>38956330.559999995</v>
      </c>
      <c r="U370" s="31"/>
      <c r="V370" s="10">
        <v>100000</v>
      </c>
      <c r="W370" s="31"/>
      <c r="X370" s="10">
        <v>100000</v>
      </c>
      <c r="Y370" s="10">
        <v>38856330.559999995</v>
      </c>
      <c r="Z370" s="10">
        <v>0</v>
      </c>
      <c r="AA370" s="10">
        <v>0</v>
      </c>
      <c r="AB370" s="10">
        <v>0</v>
      </c>
      <c r="AC370" s="31"/>
      <c r="AD370" s="7">
        <v>0</v>
      </c>
      <c r="AE370" s="10">
        <v>0</v>
      </c>
      <c r="AF370" s="7">
        <v>0</v>
      </c>
      <c r="AG370" s="7">
        <v>0</v>
      </c>
      <c r="AH370" s="55">
        <v>0</v>
      </c>
      <c r="AI370" s="10">
        <v>0</v>
      </c>
      <c r="AJ370" s="7">
        <v>0</v>
      </c>
      <c r="AK370" s="7">
        <v>0</v>
      </c>
      <c r="AL370" s="10">
        <v>0</v>
      </c>
      <c r="AM370" s="31"/>
      <c r="AN370" s="31"/>
      <c r="AO370" s="7">
        <v>0</v>
      </c>
      <c r="AP370" s="10">
        <v>0</v>
      </c>
      <c r="AQ370" s="10">
        <v>0</v>
      </c>
      <c r="AR370" s="10">
        <v>38856330.559999995</v>
      </c>
      <c r="AS370" s="10">
        <v>33429516</v>
      </c>
      <c r="AT370" s="10">
        <v>0</v>
      </c>
      <c r="AU370" s="10">
        <v>33429516</v>
      </c>
      <c r="AV370" s="10">
        <v>0</v>
      </c>
      <c r="AW370" s="30">
        <v>0</v>
      </c>
      <c r="AX370" s="10">
        <v>0</v>
      </c>
      <c r="AY370" s="10">
        <v>0</v>
      </c>
      <c r="BA370" s="7">
        <v>52746.89</v>
      </c>
      <c r="BB370" s="7">
        <v>32788167</v>
      </c>
      <c r="BC370" s="7">
        <v>38365095.379999995</v>
      </c>
      <c r="BD370" s="10">
        <v>5576928.3799999952</v>
      </c>
      <c r="BE370" s="10">
        <v>5524181.4899999956</v>
      </c>
      <c r="BF370" s="10">
        <v>0</v>
      </c>
      <c r="BG370" s="10">
        <v>100000</v>
      </c>
      <c r="BI370" s="7">
        <v>1176898.5</v>
      </c>
      <c r="BJ370" s="7">
        <v>26625642.609999999</v>
      </c>
      <c r="BK370" s="7">
        <v>576941</v>
      </c>
      <c r="BL370" s="7">
        <v>0</v>
      </c>
      <c r="BM370" s="7">
        <v>741091</v>
      </c>
      <c r="BN370" s="7">
        <v>3108402.6</v>
      </c>
      <c r="BO370" s="7">
        <v>1563280</v>
      </c>
      <c r="BP370" s="7">
        <v>4691921</v>
      </c>
      <c r="BQ370" s="55">
        <v>1121654</v>
      </c>
      <c r="BR370" s="7">
        <v>0</v>
      </c>
      <c r="BS370" s="7">
        <v>0</v>
      </c>
      <c r="BT370" s="7">
        <v>1717740.2</v>
      </c>
      <c r="BU370" s="10">
        <v>41323570.910000004</v>
      </c>
      <c r="BV370" s="31"/>
      <c r="BW370" s="7">
        <v>225000</v>
      </c>
      <c r="BX370" s="31"/>
      <c r="BY370" s="7">
        <v>225000</v>
      </c>
      <c r="BZ370" s="10">
        <v>41098570.910000004</v>
      </c>
      <c r="CB370" s="10">
        <v>0</v>
      </c>
      <c r="CC370" s="10">
        <v>0</v>
      </c>
      <c r="CD370" s="10">
        <v>0</v>
      </c>
      <c r="CE370" s="31"/>
      <c r="CF370" s="10">
        <v>0</v>
      </c>
      <c r="CG370" s="10">
        <v>0</v>
      </c>
      <c r="CH370" s="10">
        <v>0</v>
      </c>
      <c r="CI370" s="10">
        <v>0</v>
      </c>
      <c r="CJ370" s="10">
        <v>0</v>
      </c>
      <c r="CK370" s="10">
        <v>0</v>
      </c>
      <c r="CL370" s="10">
        <v>0</v>
      </c>
      <c r="CM370" s="10">
        <v>0</v>
      </c>
      <c r="CN370" s="10">
        <v>0</v>
      </c>
      <c r="CO370" s="31"/>
      <c r="CP370" s="31"/>
      <c r="CQ370" s="10">
        <v>0</v>
      </c>
      <c r="CR370" s="10">
        <v>0</v>
      </c>
      <c r="CS370" s="10">
        <v>0</v>
      </c>
      <c r="CT370" s="10">
        <v>41098570.910000004</v>
      </c>
      <c r="CU370" s="10">
        <v>33888040</v>
      </c>
      <c r="CV370" s="10">
        <v>0</v>
      </c>
      <c r="CW370" s="10">
        <v>33888040</v>
      </c>
      <c r="CX370" s="10">
        <v>0</v>
      </c>
      <c r="CY370" s="30">
        <v>0</v>
      </c>
      <c r="CZ370" s="10">
        <v>0</v>
      </c>
      <c r="DA370" s="10">
        <v>0</v>
      </c>
    </row>
    <row r="371" spans="1:105" s="6" customFormat="1" ht="13" x14ac:dyDescent="0.3">
      <c r="A371" s="27" t="s">
        <v>224</v>
      </c>
      <c r="B371" s="14">
        <v>1</v>
      </c>
      <c r="C371" s="28">
        <v>1</v>
      </c>
      <c r="D371" s="29">
        <v>44470</v>
      </c>
      <c r="E371" s="30">
        <v>1</v>
      </c>
      <c r="F371" s="56">
        <v>1</v>
      </c>
      <c r="G371" s="56">
        <v>1</v>
      </c>
      <c r="H371" s="7">
        <v>536711</v>
      </c>
      <c r="I371" s="7">
        <v>15365197.75</v>
      </c>
      <c r="J371" s="7">
        <v>160837</v>
      </c>
      <c r="K371" s="7">
        <v>0</v>
      </c>
      <c r="L371" s="7">
        <v>834122</v>
      </c>
      <c r="M371" s="7">
        <v>2037652</v>
      </c>
      <c r="N371" s="7">
        <v>865604</v>
      </c>
      <c r="O371" s="7">
        <v>2726693</v>
      </c>
      <c r="P371" s="55">
        <v>264434.04000000004</v>
      </c>
      <c r="Q371" s="7">
        <v>0</v>
      </c>
      <c r="R371" s="7">
        <v>0</v>
      </c>
      <c r="S371" s="7">
        <v>27823</v>
      </c>
      <c r="T371" s="10">
        <v>22819073.789999999</v>
      </c>
      <c r="U371" s="31"/>
      <c r="V371" s="10">
        <v>357250</v>
      </c>
      <c r="W371" s="31"/>
      <c r="X371" s="10">
        <v>357250</v>
      </c>
      <c r="Y371" s="10">
        <v>22461823.789999999</v>
      </c>
      <c r="Z371" s="10">
        <v>0</v>
      </c>
      <c r="AA371" s="10">
        <v>0</v>
      </c>
      <c r="AB371" s="10">
        <v>0</v>
      </c>
      <c r="AC371" s="31"/>
      <c r="AD371" s="7">
        <v>0</v>
      </c>
      <c r="AE371" s="10">
        <v>0</v>
      </c>
      <c r="AF371" s="7">
        <v>0</v>
      </c>
      <c r="AG371" s="7">
        <v>0</v>
      </c>
      <c r="AH371" s="55">
        <v>0</v>
      </c>
      <c r="AI371" s="10">
        <v>0</v>
      </c>
      <c r="AJ371" s="7">
        <v>0</v>
      </c>
      <c r="AK371" s="7">
        <v>0</v>
      </c>
      <c r="AL371" s="10">
        <v>0</v>
      </c>
      <c r="AM371" s="31"/>
      <c r="AN371" s="31"/>
      <c r="AO371" s="7">
        <v>0</v>
      </c>
      <c r="AP371" s="10">
        <v>0</v>
      </c>
      <c r="AQ371" s="10">
        <v>0</v>
      </c>
      <c r="AR371" s="10">
        <v>22461823.789999999</v>
      </c>
      <c r="AS371" s="10">
        <v>13502936</v>
      </c>
      <c r="AT371" s="10">
        <v>0</v>
      </c>
      <c r="AU371" s="10">
        <v>13502936</v>
      </c>
      <c r="AV371" s="10">
        <v>0</v>
      </c>
      <c r="AW371" s="30">
        <v>0</v>
      </c>
      <c r="AX371" s="10">
        <v>0</v>
      </c>
      <c r="AY371" s="10">
        <v>0</v>
      </c>
      <c r="BA371" s="7">
        <v>1781</v>
      </c>
      <c r="BB371" s="7">
        <v>13022826</v>
      </c>
      <c r="BC371" s="7">
        <v>22059845.6182</v>
      </c>
      <c r="BD371" s="10">
        <v>9037019.6182000004</v>
      </c>
      <c r="BE371" s="10">
        <v>9035238.6182000004</v>
      </c>
      <c r="BF371" s="10">
        <v>0</v>
      </c>
      <c r="BG371" s="10">
        <v>357250</v>
      </c>
      <c r="BI371" s="7">
        <v>615970</v>
      </c>
      <c r="BJ371" s="7">
        <v>16124785</v>
      </c>
      <c r="BK371" s="7">
        <v>176106</v>
      </c>
      <c r="BL371" s="7">
        <v>0</v>
      </c>
      <c r="BM371" s="7">
        <v>954884</v>
      </c>
      <c r="BN371" s="7">
        <v>2337223</v>
      </c>
      <c r="BO371" s="7">
        <v>751893</v>
      </c>
      <c r="BP371" s="7">
        <v>2897480</v>
      </c>
      <c r="BQ371" s="55">
        <v>385000</v>
      </c>
      <c r="BR371" s="7">
        <v>0</v>
      </c>
      <c r="BS371" s="7">
        <v>0</v>
      </c>
      <c r="BT371" s="7">
        <v>9227</v>
      </c>
      <c r="BU371" s="10">
        <v>24252568</v>
      </c>
      <c r="BV371" s="31"/>
      <c r="BW371" s="7">
        <v>366250</v>
      </c>
      <c r="BX371" s="31"/>
      <c r="BY371" s="7">
        <v>366250</v>
      </c>
      <c r="BZ371" s="10">
        <v>23886318</v>
      </c>
      <c r="CB371" s="10">
        <v>0</v>
      </c>
      <c r="CC371" s="10">
        <v>0</v>
      </c>
      <c r="CD371" s="10">
        <v>0</v>
      </c>
      <c r="CE371" s="31"/>
      <c r="CF371" s="10">
        <v>0</v>
      </c>
      <c r="CG371" s="10">
        <v>0</v>
      </c>
      <c r="CH371" s="10">
        <v>0</v>
      </c>
      <c r="CI371" s="10">
        <v>0</v>
      </c>
      <c r="CJ371" s="10">
        <v>0</v>
      </c>
      <c r="CK371" s="10">
        <v>0</v>
      </c>
      <c r="CL371" s="10">
        <v>0</v>
      </c>
      <c r="CM371" s="10">
        <v>0</v>
      </c>
      <c r="CN371" s="10">
        <v>0</v>
      </c>
      <c r="CO371" s="31"/>
      <c r="CP371" s="31"/>
      <c r="CQ371" s="10">
        <v>0</v>
      </c>
      <c r="CR371" s="10">
        <v>0</v>
      </c>
      <c r="CS371" s="10">
        <v>0</v>
      </c>
      <c r="CT371" s="10">
        <v>23886318</v>
      </c>
      <c r="CU371" s="10">
        <v>13742823</v>
      </c>
      <c r="CV371" s="10">
        <v>0</v>
      </c>
      <c r="CW371" s="10">
        <v>13742823</v>
      </c>
      <c r="CX371" s="10">
        <v>0</v>
      </c>
      <c r="CY371" s="30">
        <v>0</v>
      </c>
      <c r="CZ371" s="10">
        <v>0</v>
      </c>
      <c r="DA371" s="10">
        <v>0</v>
      </c>
    </row>
    <row r="372" spans="1:105" s="6" customFormat="1" ht="13" x14ac:dyDescent="0.3">
      <c r="A372" s="27" t="s">
        <v>225</v>
      </c>
      <c r="B372" s="14">
        <v>1</v>
      </c>
      <c r="C372" s="28">
        <v>1</v>
      </c>
      <c r="D372" s="29">
        <v>44532</v>
      </c>
      <c r="E372" s="30">
        <v>1</v>
      </c>
      <c r="F372" s="56">
        <v>1</v>
      </c>
      <c r="G372" s="56">
        <v>1</v>
      </c>
      <c r="H372" s="7">
        <v>917398.35000000009</v>
      </c>
      <c r="I372" s="7">
        <v>30316982.119999994</v>
      </c>
      <c r="J372" s="7">
        <v>525841.30999999994</v>
      </c>
      <c r="K372" s="7">
        <v>55446.5</v>
      </c>
      <c r="L372" s="7">
        <v>282788.75</v>
      </c>
      <c r="M372" s="7">
        <v>3849281.2000000007</v>
      </c>
      <c r="N372" s="7">
        <v>1654396.12</v>
      </c>
      <c r="O372" s="7">
        <v>6383623.2000000002</v>
      </c>
      <c r="P372" s="55">
        <v>685345</v>
      </c>
      <c r="Q372" s="7">
        <v>0</v>
      </c>
      <c r="R372" s="7">
        <v>0</v>
      </c>
      <c r="S372" s="7">
        <v>1911758</v>
      </c>
      <c r="T372" s="10">
        <v>46582860.549999997</v>
      </c>
      <c r="U372" s="31"/>
      <c r="V372" s="10">
        <v>0</v>
      </c>
      <c r="W372" s="31"/>
      <c r="X372" s="10">
        <v>0</v>
      </c>
      <c r="Y372" s="10">
        <v>46582860.549999997</v>
      </c>
      <c r="Z372" s="10">
        <v>0</v>
      </c>
      <c r="AA372" s="10">
        <v>0</v>
      </c>
      <c r="AB372" s="10">
        <v>0</v>
      </c>
      <c r="AC372" s="31"/>
      <c r="AD372" s="7">
        <v>0</v>
      </c>
      <c r="AE372" s="10">
        <v>0</v>
      </c>
      <c r="AF372" s="7">
        <v>0</v>
      </c>
      <c r="AG372" s="7">
        <v>0</v>
      </c>
      <c r="AH372" s="55">
        <v>0</v>
      </c>
      <c r="AI372" s="10">
        <v>0</v>
      </c>
      <c r="AJ372" s="7">
        <v>0</v>
      </c>
      <c r="AK372" s="7">
        <v>0</v>
      </c>
      <c r="AL372" s="10">
        <v>0</v>
      </c>
      <c r="AM372" s="31"/>
      <c r="AN372" s="31"/>
      <c r="AO372" s="7">
        <v>0</v>
      </c>
      <c r="AP372" s="10">
        <v>0</v>
      </c>
      <c r="AQ372" s="10">
        <v>0</v>
      </c>
      <c r="AR372" s="10">
        <v>46582860.549999997</v>
      </c>
      <c r="AS372" s="10">
        <v>42294333</v>
      </c>
      <c r="AT372" s="10">
        <v>0</v>
      </c>
      <c r="AU372" s="10">
        <v>42294333</v>
      </c>
      <c r="AV372" s="10">
        <v>0</v>
      </c>
      <c r="AW372" s="30">
        <v>0</v>
      </c>
      <c r="AX372" s="10">
        <v>0</v>
      </c>
      <c r="AY372" s="10">
        <v>0</v>
      </c>
      <c r="BA372" s="7">
        <v>0</v>
      </c>
      <c r="BB372" s="7">
        <v>41684959</v>
      </c>
      <c r="BC372" s="7">
        <v>45262479.129999995</v>
      </c>
      <c r="BD372" s="10">
        <v>3577520.1299999952</v>
      </c>
      <c r="BE372" s="10">
        <v>3577520.1299999952</v>
      </c>
      <c r="BF372" s="10">
        <v>0</v>
      </c>
      <c r="BG372" s="10">
        <v>0</v>
      </c>
      <c r="BI372" s="7">
        <v>1502716</v>
      </c>
      <c r="BJ372" s="7">
        <v>31391647</v>
      </c>
      <c r="BK372" s="7">
        <v>450276</v>
      </c>
      <c r="BL372" s="7">
        <v>0</v>
      </c>
      <c r="BM372" s="7">
        <v>566891</v>
      </c>
      <c r="BN372" s="7">
        <v>3557838</v>
      </c>
      <c r="BO372" s="7">
        <v>1710639</v>
      </c>
      <c r="BP372" s="7">
        <v>6346729</v>
      </c>
      <c r="BQ372" s="55">
        <v>545063</v>
      </c>
      <c r="BR372" s="7">
        <v>0</v>
      </c>
      <c r="BS372" s="7">
        <v>0</v>
      </c>
      <c r="BT372" s="7">
        <v>1717085</v>
      </c>
      <c r="BU372" s="10">
        <v>47788884</v>
      </c>
      <c r="BV372" s="31"/>
      <c r="BW372" s="7">
        <v>0</v>
      </c>
      <c r="BX372" s="31"/>
      <c r="BY372" s="7">
        <v>0</v>
      </c>
      <c r="BZ372" s="10">
        <v>47788884</v>
      </c>
      <c r="CB372" s="10">
        <v>0</v>
      </c>
      <c r="CC372" s="10">
        <v>0</v>
      </c>
      <c r="CD372" s="10">
        <v>0</v>
      </c>
      <c r="CE372" s="31"/>
      <c r="CF372" s="10">
        <v>0</v>
      </c>
      <c r="CG372" s="10">
        <v>0</v>
      </c>
      <c r="CH372" s="10">
        <v>0</v>
      </c>
      <c r="CI372" s="10">
        <v>0</v>
      </c>
      <c r="CJ372" s="10">
        <v>0</v>
      </c>
      <c r="CK372" s="10">
        <v>0</v>
      </c>
      <c r="CL372" s="10">
        <v>0</v>
      </c>
      <c r="CM372" s="10">
        <v>0</v>
      </c>
      <c r="CN372" s="10">
        <v>0</v>
      </c>
      <c r="CO372" s="31"/>
      <c r="CP372" s="31"/>
      <c r="CQ372" s="10">
        <v>0</v>
      </c>
      <c r="CR372" s="10">
        <v>0</v>
      </c>
      <c r="CS372" s="10">
        <v>0</v>
      </c>
      <c r="CT372" s="10">
        <v>47788884</v>
      </c>
      <c r="CU372" s="10">
        <v>42805149</v>
      </c>
      <c r="CV372" s="10">
        <v>0</v>
      </c>
      <c r="CW372" s="10">
        <v>42805149</v>
      </c>
      <c r="CX372" s="10">
        <v>0</v>
      </c>
      <c r="CY372" s="30">
        <v>0</v>
      </c>
      <c r="CZ372" s="10">
        <v>0</v>
      </c>
      <c r="DA372" s="10">
        <v>0</v>
      </c>
    </row>
    <row r="373" spans="1:105" s="6" customFormat="1" ht="13" x14ac:dyDescent="0.3">
      <c r="A373" s="27" t="s">
        <v>226</v>
      </c>
      <c r="B373" s="14">
        <v>1</v>
      </c>
      <c r="C373" s="28">
        <v>1</v>
      </c>
      <c r="D373" s="29">
        <v>44469</v>
      </c>
      <c r="E373" s="30">
        <v>1</v>
      </c>
      <c r="F373" s="56">
        <v>1</v>
      </c>
      <c r="G373" s="56">
        <v>1</v>
      </c>
      <c r="H373" s="7">
        <v>880822</v>
      </c>
      <c r="I373" s="7">
        <v>17973409</v>
      </c>
      <c r="J373" s="7">
        <v>213760</v>
      </c>
      <c r="K373" s="7">
        <v>82616</v>
      </c>
      <c r="L373" s="7">
        <v>806181</v>
      </c>
      <c r="M373" s="7">
        <v>2048765</v>
      </c>
      <c r="N373" s="7">
        <v>1326559</v>
      </c>
      <c r="O373" s="7">
        <v>2418572</v>
      </c>
      <c r="P373" s="55">
        <v>1187540</v>
      </c>
      <c r="Q373" s="7">
        <v>0</v>
      </c>
      <c r="R373" s="7">
        <v>0</v>
      </c>
      <c r="S373" s="7">
        <v>2922954.08</v>
      </c>
      <c r="T373" s="10">
        <v>29861178.079999998</v>
      </c>
      <c r="U373" s="31"/>
      <c r="V373" s="10">
        <v>2427003</v>
      </c>
      <c r="W373" s="31"/>
      <c r="X373" s="10">
        <v>2427003</v>
      </c>
      <c r="Y373" s="10">
        <v>27434175.079999998</v>
      </c>
      <c r="Z373" s="10">
        <v>0</v>
      </c>
      <c r="AA373" s="10">
        <v>0</v>
      </c>
      <c r="AB373" s="10">
        <v>0</v>
      </c>
      <c r="AC373" s="31"/>
      <c r="AD373" s="7">
        <v>0</v>
      </c>
      <c r="AE373" s="10">
        <v>0</v>
      </c>
      <c r="AF373" s="7">
        <v>0</v>
      </c>
      <c r="AG373" s="7">
        <v>0</v>
      </c>
      <c r="AH373" s="55">
        <v>0</v>
      </c>
      <c r="AI373" s="10">
        <v>0</v>
      </c>
      <c r="AJ373" s="7">
        <v>0</v>
      </c>
      <c r="AK373" s="7">
        <v>0</v>
      </c>
      <c r="AL373" s="10">
        <v>0</v>
      </c>
      <c r="AM373" s="31"/>
      <c r="AN373" s="31"/>
      <c r="AO373" s="7">
        <v>0</v>
      </c>
      <c r="AP373" s="10">
        <v>0</v>
      </c>
      <c r="AQ373" s="10">
        <v>0</v>
      </c>
      <c r="AR373" s="10">
        <v>27434175.079999998</v>
      </c>
      <c r="AS373" s="10">
        <v>14934314</v>
      </c>
      <c r="AT373" s="10">
        <v>0</v>
      </c>
      <c r="AU373" s="10">
        <v>14934314</v>
      </c>
      <c r="AV373" s="10">
        <v>0</v>
      </c>
      <c r="AW373" s="30">
        <v>0</v>
      </c>
      <c r="AX373" s="10">
        <v>0</v>
      </c>
      <c r="AY373" s="10">
        <v>0</v>
      </c>
      <c r="BA373" s="7">
        <v>67203</v>
      </c>
      <c r="BB373" s="7">
        <v>14823742</v>
      </c>
      <c r="BC373" s="7">
        <v>25548936</v>
      </c>
      <c r="BD373" s="10">
        <v>10725194</v>
      </c>
      <c r="BE373" s="10">
        <v>10657991</v>
      </c>
      <c r="BF373" s="10">
        <v>0</v>
      </c>
      <c r="BG373" s="10">
        <v>2427003</v>
      </c>
      <c r="BI373" s="7">
        <v>889614</v>
      </c>
      <c r="BJ373" s="7">
        <v>18678487</v>
      </c>
      <c r="BK373" s="7">
        <v>244099</v>
      </c>
      <c r="BL373" s="7">
        <v>86859</v>
      </c>
      <c r="BM373" s="7">
        <v>964721</v>
      </c>
      <c r="BN373" s="7">
        <v>2024422</v>
      </c>
      <c r="BO373" s="7">
        <v>1152215</v>
      </c>
      <c r="BP373" s="7">
        <v>3873743</v>
      </c>
      <c r="BQ373" s="55">
        <v>1200464</v>
      </c>
      <c r="BR373" s="7">
        <v>0</v>
      </c>
      <c r="BS373" s="7">
        <v>0</v>
      </c>
      <c r="BT373" s="7">
        <v>4247801</v>
      </c>
      <c r="BU373" s="10">
        <v>33362425</v>
      </c>
      <c r="BV373" s="31"/>
      <c r="BW373" s="7">
        <v>2171876</v>
      </c>
      <c r="BX373" s="31"/>
      <c r="BY373" s="7">
        <v>2171876</v>
      </c>
      <c r="BZ373" s="10">
        <v>31190549</v>
      </c>
      <c r="CB373" s="10">
        <v>0</v>
      </c>
      <c r="CC373" s="10">
        <v>0</v>
      </c>
      <c r="CD373" s="10">
        <v>0</v>
      </c>
      <c r="CE373" s="31"/>
      <c r="CF373" s="10">
        <v>0</v>
      </c>
      <c r="CG373" s="10">
        <v>0</v>
      </c>
      <c r="CH373" s="10">
        <v>0</v>
      </c>
      <c r="CI373" s="10">
        <v>0</v>
      </c>
      <c r="CJ373" s="10">
        <v>0</v>
      </c>
      <c r="CK373" s="10">
        <v>0</v>
      </c>
      <c r="CL373" s="10">
        <v>0</v>
      </c>
      <c r="CM373" s="10">
        <v>0</v>
      </c>
      <c r="CN373" s="10">
        <v>0</v>
      </c>
      <c r="CO373" s="31"/>
      <c r="CP373" s="31"/>
      <c r="CQ373" s="10">
        <v>0</v>
      </c>
      <c r="CR373" s="10">
        <v>0</v>
      </c>
      <c r="CS373" s="10">
        <v>0</v>
      </c>
      <c r="CT373" s="10">
        <v>31190549</v>
      </c>
      <c r="CU373" s="10">
        <v>15323276.000000358</v>
      </c>
      <c r="CV373" s="10">
        <v>0</v>
      </c>
      <c r="CW373" s="10">
        <v>15323276.000000358</v>
      </c>
      <c r="CX373" s="10">
        <v>0</v>
      </c>
      <c r="CY373" s="30">
        <v>0</v>
      </c>
      <c r="CZ373" s="10">
        <v>0</v>
      </c>
      <c r="DA373" s="10">
        <v>0</v>
      </c>
    </row>
    <row r="374" spans="1:105" s="6" customFormat="1" ht="13" x14ac:dyDescent="0.3">
      <c r="A374" s="27" t="s">
        <v>227</v>
      </c>
      <c r="B374" s="14">
        <v>1</v>
      </c>
      <c r="C374" s="28">
        <v>1</v>
      </c>
      <c r="D374" s="29">
        <v>44490</v>
      </c>
      <c r="E374" s="30">
        <v>0.97953544724352481</v>
      </c>
      <c r="F374" s="56">
        <v>1</v>
      </c>
      <c r="G374" s="56">
        <v>1</v>
      </c>
      <c r="H374" s="7">
        <v>213518.1572546963</v>
      </c>
      <c r="I374" s="7">
        <v>1548614.3599999999</v>
      </c>
      <c r="J374" s="7">
        <v>42556</v>
      </c>
      <c r="K374" s="7">
        <v>0</v>
      </c>
      <c r="L374" s="7">
        <v>0</v>
      </c>
      <c r="M374" s="7">
        <v>261745.58499973125</v>
      </c>
      <c r="N374" s="7">
        <v>126066.21206024164</v>
      </c>
      <c r="O374" s="7">
        <v>450554.96059770964</v>
      </c>
      <c r="P374" s="55">
        <v>62338.595807316218</v>
      </c>
      <c r="Q374" s="7">
        <v>11809.279351967934</v>
      </c>
      <c r="R374" s="7">
        <v>0</v>
      </c>
      <c r="S374" s="7">
        <v>1096731</v>
      </c>
      <c r="T374" s="10">
        <v>3813934.1500716629</v>
      </c>
      <c r="U374" s="31"/>
      <c r="V374" s="10">
        <v>4500</v>
      </c>
      <c r="W374" s="31"/>
      <c r="X374" s="10">
        <v>4500</v>
      </c>
      <c r="Y374" s="10">
        <v>3809434.1500716629</v>
      </c>
      <c r="Z374" s="10">
        <v>0</v>
      </c>
      <c r="AA374" s="10">
        <v>0</v>
      </c>
      <c r="AB374" s="10">
        <v>0</v>
      </c>
      <c r="AC374" s="31"/>
      <c r="AD374" s="7">
        <v>0</v>
      </c>
      <c r="AE374" s="10">
        <v>0</v>
      </c>
      <c r="AF374" s="7">
        <v>0</v>
      </c>
      <c r="AG374" s="7">
        <v>0</v>
      </c>
      <c r="AH374" s="55">
        <v>0</v>
      </c>
      <c r="AI374" s="10">
        <v>0</v>
      </c>
      <c r="AJ374" s="7">
        <v>0</v>
      </c>
      <c r="AK374" s="7">
        <v>0</v>
      </c>
      <c r="AL374" s="10">
        <v>0</v>
      </c>
      <c r="AM374" s="31"/>
      <c r="AN374" s="31"/>
      <c r="AO374" s="7">
        <v>0</v>
      </c>
      <c r="AP374" s="10">
        <v>0</v>
      </c>
      <c r="AQ374" s="10">
        <v>0</v>
      </c>
      <c r="AR374" s="10">
        <v>3809434.1500716629</v>
      </c>
      <c r="AS374" s="10">
        <v>2372670</v>
      </c>
      <c r="AT374" s="10">
        <v>0</v>
      </c>
      <c r="AU374" s="10">
        <v>2372670</v>
      </c>
      <c r="AV374" s="10">
        <v>0</v>
      </c>
      <c r="AW374" s="30">
        <v>0</v>
      </c>
      <c r="AX374" s="10">
        <v>0</v>
      </c>
      <c r="AY374" s="10">
        <v>0</v>
      </c>
      <c r="BA374" s="7">
        <v>0</v>
      </c>
      <c r="BB374" s="7">
        <v>2398732</v>
      </c>
      <c r="BC374" s="7">
        <v>3750568.8762596282</v>
      </c>
      <c r="BD374" s="10">
        <v>1351836.8762596282</v>
      </c>
      <c r="BE374" s="10">
        <v>1351836.8762596282</v>
      </c>
      <c r="BF374" s="10">
        <v>0</v>
      </c>
      <c r="BG374" s="10">
        <v>4500</v>
      </c>
      <c r="BI374" s="7">
        <v>219584</v>
      </c>
      <c r="BJ374" s="7">
        <v>1451335</v>
      </c>
      <c r="BK374" s="7">
        <v>40418</v>
      </c>
      <c r="BL374" s="7">
        <v>45181</v>
      </c>
      <c r="BM374" s="7">
        <v>0</v>
      </c>
      <c r="BN374" s="7">
        <v>312697</v>
      </c>
      <c r="BO374" s="7">
        <v>148225</v>
      </c>
      <c r="BP374" s="7">
        <v>517704</v>
      </c>
      <c r="BQ374" s="55">
        <v>81609.5</v>
      </c>
      <c r="BR374" s="7">
        <v>0</v>
      </c>
      <c r="BS374" s="7">
        <v>0</v>
      </c>
      <c r="BT374" s="7">
        <v>1274289</v>
      </c>
      <c r="BU374" s="10">
        <v>4091042.5</v>
      </c>
      <c r="BV374" s="31"/>
      <c r="BW374" s="7">
        <v>3000</v>
      </c>
      <c r="BX374" s="31"/>
      <c r="BY374" s="7">
        <v>3000</v>
      </c>
      <c r="BZ374" s="10">
        <v>4088042.5</v>
      </c>
      <c r="CB374" s="10">
        <v>0</v>
      </c>
      <c r="CC374" s="10">
        <v>0</v>
      </c>
      <c r="CD374" s="10">
        <v>0</v>
      </c>
      <c r="CE374" s="31"/>
      <c r="CF374" s="10">
        <v>0</v>
      </c>
      <c r="CG374" s="10">
        <v>0</v>
      </c>
      <c r="CH374" s="10">
        <v>0</v>
      </c>
      <c r="CI374" s="10">
        <v>0</v>
      </c>
      <c r="CJ374" s="10">
        <v>0</v>
      </c>
      <c r="CK374" s="10">
        <v>0</v>
      </c>
      <c r="CL374" s="10">
        <v>0</v>
      </c>
      <c r="CM374" s="10">
        <v>0</v>
      </c>
      <c r="CN374" s="10">
        <v>0</v>
      </c>
      <c r="CO374" s="31"/>
      <c r="CP374" s="31"/>
      <c r="CQ374" s="10">
        <v>0</v>
      </c>
      <c r="CR374" s="10">
        <v>0</v>
      </c>
      <c r="CS374" s="10">
        <v>0</v>
      </c>
      <c r="CT374" s="10">
        <v>4088042.5</v>
      </c>
      <c r="CU374" s="10">
        <v>2433039</v>
      </c>
      <c r="CV374" s="10">
        <v>0</v>
      </c>
      <c r="CW374" s="10">
        <v>2433039</v>
      </c>
      <c r="CX374" s="10">
        <v>0</v>
      </c>
      <c r="CY374" s="30">
        <v>0</v>
      </c>
      <c r="CZ374" s="10">
        <v>0</v>
      </c>
      <c r="DA374" s="10">
        <v>0</v>
      </c>
    </row>
    <row r="375" spans="1:105" s="6" customFormat="1" ht="13" x14ac:dyDescent="0.3">
      <c r="A375" s="27" t="s">
        <v>229</v>
      </c>
      <c r="B375" s="14">
        <v>1</v>
      </c>
      <c r="C375" s="28">
        <v>1</v>
      </c>
      <c r="D375" s="29">
        <v>44470</v>
      </c>
      <c r="E375" s="30">
        <v>1</v>
      </c>
      <c r="F375" s="56">
        <v>1</v>
      </c>
      <c r="G375" s="56">
        <v>1</v>
      </c>
      <c r="H375" s="7">
        <v>1157257</v>
      </c>
      <c r="I375" s="7">
        <v>21668663</v>
      </c>
      <c r="J375" s="7">
        <v>351621</v>
      </c>
      <c r="K375" s="7">
        <v>0</v>
      </c>
      <c r="L375" s="7">
        <v>448819</v>
      </c>
      <c r="M375" s="7">
        <v>3332275</v>
      </c>
      <c r="N375" s="7">
        <v>1174395</v>
      </c>
      <c r="O375" s="7">
        <v>3879187</v>
      </c>
      <c r="P375" s="55">
        <v>1160662</v>
      </c>
      <c r="Q375" s="7">
        <v>0</v>
      </c>
      <c r="R375" s="7">
        <v>0</v>
      </c>
      <c r="S375" s="7">
        <v>2262296</v>
      </c>
      <c r="T375" s="10">
        <v>35435175</v>
      </c>
      <c r="U375" s="31"/>
      <c r="V375" s="10">
        <v>20000</v>
      </c>
      <c r="W375" s="31"/>
      <c r="X375" s="10">
        <v>20000</v>
      </c>
      <c r="Y375" s="10">
        <v>35415175</v>
      </c>
      <c r="Z375" s="10">
        <v>0</v>
      </c>
      <c r="AA375" s="10">
        <v>0</v>
      </c>
      <c r="AB375" s="10">
        <v>0</v>
      </c>
      <c r="AC375" s="31"/>
      <c r="AD375" s="7">
        <v>0</v>
      </c>
      <c r="AE375" s="10">
        <v>0</v>
      </c>
      <c r="AF375" s="7">
        <v>0</v>
      </c>
      <c r="AG375" s="7">
        <v>0</v>
      </c>
      <c r="AH375" s="55">
        <v>0</v>
      </c>
      <c r="AI375" s="10">
        <v>0</v>
      </c>
      <c r="AJ375" s="7">
        <v>0</v>
      </c>
      <c r="AK375" s="7">
        <v>0</v>
      </c>
      <c r="AL375" s="10">
        <v>0</v>
      </c>
      <c r="AM375" s="31"/>
      <c r="AN375" s="31"/>
      <c r="AO375" s="7">
        <v>0</v>
      </c>
      <c r="AP375" s="10">
        <v>0</v>
      </c>
      <c r="AQ375" s="10">
        <v>0</v>
      </c>
      <c r="AR375" s="10">
        <v>35415175</v>
      </c>
      <c r="AS375" s="10">
        <v>31486047</v>
      </c>
      <c r="AT375" s="10">
        <v>0</v>
      </c>
      <c r="AU375" s="10">
        <v>31486047</v>
      </c>
      <c r="AV375" s="10">
        <v>0</v>
      </c>
      <c r="AW375" s="30">
        <v>0</v>
      </c>
      <c r="AX375" s="10">
        <v>0</v>
      </c>
      <c r="AY375" s="10">
        <v>0</v>
      </c>
      <c r="BA375" s="7">
        <v>30011</v>
      </c>
      <c r="BB375" s="7">
        <v>30476954</v>
      </c>
      <c r="BC375" s="7">
        <v>34374818</v>
      </c>
      <c r="BD375" s="10">
        <v>3897864</v>
      </c>
      <c r="BE375" s="10">
        <v>3867853</v>
      </c>
      <c r="BF375" s="10">
        <v>0</v>
      </c>
      <c r="BG375" s="10">
        <v>20000</v>
      </c>
      <c r="BI375" s="7">
        <v>1278572</v>
      </c>
      <c r="BJ375" s="7">
        <v>22605719</v>
      </c>
      <c r="BK375" s="7">
        <v>386456</v>
      </c>
      <c r="BL375" s="7">
        <v>0</v>
      </c>
      <c r="BM375" s="7">
        <v>375048</v>
      </c>
      <c r="BN375" s="7">
        <v>2545237</v>
      </c>
      <c r="BO375" s="7">
        <v>1326895</v>
      </c>
      <c r="BP375" s="7">
        <v>3751762</v>
      </c>
      <c r="BQ375" s="55">
        <v>1131840</v>
      </c>
      <c r="BR375" s="7">
        <v>0</v>
      </c>
      <c r="BS375" s="7">
        <v>0</v>
      </c>
      <c r="BT375" s="7">
        <v>3463247</v>
      </c>
      <c r="BU375" s="10">
        <v>36864776</v>
      </c>
      <c r="BV375" s="31"/>
      <c r="BW375" s="7">
        <v>58000</v>
      </c>
      <c r="BX375" s="31"/>
      <c r="BY375" s="7">
        <v>58000</v>
      </c>
      <c r="BZ375" s="10">
        <v>36806776</v>
      </c>
      <c r="CB375" s="10">
        <v>0</v>
      </c>
      <c r="CC375" s="10">
        <v>0</v>
      </c>
      <c r="CD375" s="10">
        <v>0</v>
      </c>
      <c r="CE375" s="31"/>
      <c r="CF375" s="10">
        <v>0</v>
      </c>
      <c r="CG375" s="10">
        <v>0</v>
      </c>
      <c r="CH375" s="10">
        <v>0</v>
      </c>
      <c r="CI375" s="10">
        <v>0</v>
      </c>
      <c r="CJ375" s="10">
        <v>0</v>
      </c>
      <c r="CK375" s="10">
        <v>0</v>
      </c>
      <c r="CL375" s="10">
        <v>0</v>
      </c>
      <c r="CM375" s="10">
        <v>0</v>
      </c>
      <c r="CN375" s="10">
        <v>0</v>
      </c>
      <c r="CO375" s="31"/>
      <c r="CP375" s="31"/>
      <c r="CQ375" s="10">
        <v>0</v>
      </c>
      <c r="CR375" s="10">
        <v>0</v>
      </c>
      <c r="CS375" s="10">
        <v>0</v>
      </c>
      <c r="CT375" s="10">
        <v>36806776</v>
      </c>
      <c r="CU375" s="10">
        <v>32305347</v>
      </c>
      <c r="CV375" s="10">
        <v>0</v>
      </c>
      <c r="CW375" s="10">
        <v>32305347</v>
      </c>
      <c r="CX375" s="10">
        <v>0</v>
      </c>
      <c r="CY375" s="30">
        <v>0</v>
      </c>
      <c r="CZ375" s="10">
        <v>0</v>
      </c>
      <c r="DA375" s="10">
        <v>0</v>
      </c>
    </row>
    <row r="376" spans="1:105" s="6" customFormat="1" ht="13" x14ac:dyDescent="0.3">
      <c r="A376" s="27" t="s">
        <v>230</v>
      </c>
      <c r="B376" s="14">
        <v>1</v>
      </c>
      <c r="C376" s="28">
        <v>1</v>
      </c>
      <c r="D376" s="29">
        <v>44490</v>
      </c>
      <c r="E376" s="30">
        <v>1</v>
      </c>
      <c r="F376" s="56">
        <v>1</v>
      </c>
      <c r="G376" s="56">
        <v>1</v>
      </c>
      <c r="H376" s="7">
        <v>344519.16</v>
      </c>
      <c r="I376" s="7">
        <v>5895242.9499999983</v>
      </c>
      <c r="J376" s="7">
        <v>165437.54999999999</v>
      </c>
      <c r="K376" s="7">
        <v>90301.82</v>
      </c>
      <c r="L376" s="7">
        <v>286018.51</v>
      </c>
      <c r="M376" s="7">
        <v>1119158.75</v>
      </c>
      <c r="N376" s="7">
        <v>501538.43</v>
      </c>
      <c r="O376" s="7">
        <v>1814039.44</v>
      </c>
      <c r="P376" s="55">
        <v>133265.66</v>
      </c>
      <c r="Q376" s="7">
        <v>0</v>
      </c>
      <c r="R376" s="7">
        <v>0</v>
      </c>
      <c r="S376" s="7">
        <v>2031275.3699999999</v>
      </c>
      <c r="T376" s="10">
        <v>12380797.639999997</v>
      </c>
      <c r="U376" s="31"/>
      <c r="V376" s="10">
        <v>0</v>
      </c>
      <c r="W376" s="31"/>
      <c r="X376" s="10">
        <v>0</v>
      </c>
      <c r="Y376" s="10">
        <v>12380797.639999997</v>
      </c>
      <c r="Z376" s="10">
        <v>0</v>
      </c>
      <c r="AA376" s="10">
        <v>0</v>
      </c>
      <c r="AB376" s="10">
        <v>0</v>
      </c>
      <c r="AC376" s="31"/>
      <c r="AD376" s="7">
        <v>0</v>
      </c>
      <c r="AE376" s="10">
        <v>0</v>
      </c>
      <c r="AF376" s="7">
        <v>0</v>
      </c>
      <c r="AG376" s="7">
        <v>0</v>
      </c>
      <c r="AH376" s="55">
        <v>0</v>
      </c>
      <c r="AI376" s="10">
        <v>0</v>
      </c>
      <c r="AJ376" s="7">
        <v>0</v>
      </c>
      <c r="AK376" s="7">
        <v>0</v>
      </c>
      <c r="AL376" s="10">
        <v>0</v>
      </c>
      <c r="AM376" s="31"/>
      <c r="AN376" s="31"/>
      <c r="AO376" s="7">
        <v>0</v>
      </c>
      <c r="AP376" s="10">
        <v>0</v>
      </c>
      <c r="AQ376" s="10">
        <v>0</v>
      </c>
      <c r="AR376" s="10">
        <v>12380797.639999997</v>
      </c>
      <c r="AS376" s="10">
        <v>8295709</v>
      </c>
      <c r="AT376" s="10">
        <v>0</v>
      </c>
      <c r="AU376" s="10">
        <v>8295709</v>
      </c>
      <c r="AV376" s="10">
        <v>0</v>
      </c>
      <c r="AW376" s="30">
        <v>0</v>
      </c>
      <c r="AX376" s="10">
        <v>0</v>
      </c>
      <c r="AY376" s="10">
        <v>0</v>
      </c>
      <c r="BA376" s="7">
        <v>0</v>
      </c>
      <c r="BB376" s="7">
        <v>8051081</v>
      </c>
      <c r="BC376" s="7">
        <v>12115367.410000002</v>
      </c>
      <c r="BD376" s="10">
        <v>4064286.410000002</v>
      </c>
      <c r="BE376" s="10">
        <v>4064286.410000002</v>
      </c>
      <c r="BF376" s="10">
        <v>0</v>
      </c>
      <c r="BG376" s="10">
        <v>0</v>
      </c>
      <c r="BI376" s="7">
        <v>388712</v>
      </c>
      <c r="BJ376" s="7">
        <v>5640229.7000000002</v>
      </c>
      <c r="BK376" s="7">
        <v>149139.60999999999</v>
      </c>
      <c r="BL376" s="7">
        <v>20727.009999999998</v>
      </c>
      <c r="BM376" s="7">
        <v>349429.76000000001</v>
      </c>
      <c r="BN376" s="7">
        <v>1176766.58</v>
      </c>
      <c r="BO376" s="7">
        <v>513307</v>
      </c>
      <c r="BP376" s="7">
        <v>1940846</v>
      </c>
      <c r="BQ376" s="55">
        <v>155250</v>
      </c>
      <c r="BR376" s="7">
        <v>0</v>
      </c>
      <c r="BS376" s="7">
        <v>0</v>
      </c>
      <c r="BT376" s="7">
        <v>1858652</v>
      </c>
      <c r="BU376" s="10">
        <v>12193059.66</v>
      </c>
      <c r="BV376" s="31"/>
      <c r="BW376" s="7">
        <v>22000</v>
      </c>
      <c r="BX376" s="31"/>
      <c r="BY376" s="7">
        <v>22000</v>
      </c>
      <c r="BZ376" s="10">
        <v>12171059.66</v>
      </c>
      <c r="CB376" s="10">
        <v>0</v>
      </c>
      <c r="CC376" s="10">
        <v>0</v>
      </c>
      <c r="CD376" s="10">
        <v>0</v>
      </c>
      <c r="CE376" s="31"/>
      <c r="CF376" s="10">
        <v>0</v>
      </c>
      <c r="CG376" s="10">
        <v>0</v>
      </c>
      <c r="CH376" s="10">
        <v>0</v>
      </c>
      <c r="CI376" s="10">
        <v>0</v>
      </c>
      <c r="CJ376" s="10">
        <v>0</v>
      </c>
      <c r="CK376" s="10">
        <v>0</v>
      </c>
      <c r="CL376" s="10">
        <v>0</v>
      </c>
      <c r="CM376" s="10">
        <v>0</v>
      </c>
      <c r="CN376" s="10">
        <v>0</v>
      </c>
      <c r="CO376" s="31"/>
      <c r="CP376" s="31"/>
      <c r="CQ376" s="10">
        <v>0</v>
      </c>
      <c r="CR376" s="10">
        <v>0</v>
      </c>
      <c r="CS376" s="10">
        <v>0</v>
      </c>
      <c r="CT376" s="10">
        <v>12171059.66</v>
      </c>
      <c r="CU376" s="10">
        <v>8338299</v>
      </c>
      <c r="CV376" s="10">
        <v>0</v>
      </c>
      <c r="CW376" s="10">
        <v>8338299</v>
      </c>
      <c r="CX376" s="10">
        <v>0</v>
      </c>
      <c r="CY376" s="30">
        <v>0</v>
      </c>
      <c r="CZ376" s="10">
        <v>0</v>
      </c>
      <c r="DA376" s="10">
        <v>0</v>
      </c>
    </row>
    <row r="377" spans="1:105" s="6" customFormat="1" ht="13" x14ac:dyDescent="0.3">
      <c r="A377" s="27" t="s">
        <v>231</v>
      </c>
      <c r="B377" s="14">
        <v>1</v>
      </c>
      <c r="C377" s="28">
        <v>1</v>
      </c>
      <c r="D377" s="29">
        <v>44469</v>
      </c>
      <c r="E377" s="30">
        <v>1</v>
      </c>
      <c r="F377" s="56">
        <v>1</v>
      </c>
      <c r="G377" s="56">
        <v>1</v>
      </c>
      <c r="H377" s="7">
        <v>665834</v>
      </c>
      <c r="I377" s="7">
        <v>7786515</v>
      </c>
      <c r="J377" s="7">
        <v>239611</v>
      </c>
      <c r="K377" s="7">
        <v>45229</v>
      </c>
      <c r="L377" s="7">
        <v>144851</v>
      </c>
      <c r="M377" s="7">
        <v>1038652</v>
      </c>
      <c r="N377" s="7">
        <v>637704</v>
      </c>
      <c r="O377" s="7">
        <v>1951121</v>
      </c>
      <c r="P377" s="55">
        <v>161860.53</v>
      </c>
      <c r="Q377" s="7">
        <v>21846</v>
      </c>
      <c r="R377" s="7">
        <v>0</v>
      </c>
      <c r="S377" s="7">
        <v>783480</v>
      </c>
      <c r="T377" s="10">
        <v>13476703.529999999</v>
      </c>
      <c r="U377" s="31"/>
      <c r="V377" s="10">
        <v>591464</v>
      </c>
      <c r="W377" s="31"/>
      <c r="X377" s="10">
        <v>591464</v>
      </c>
      <c r="Y377" s="10">
        <v>12885239.529999999</v>
      </c>
      <c r="Z377" s="10">
        <v>0</v>
      </c>
      <c r="AA377" s="10">
        <v>0</v>
      </c>
      <c r="AB377" s="10">
        <v>0</v>
      </c>
      <c r="AC377" s="31"/>
      <c r="AD377" s="7">
        <v>0</v>
      </c>
      <c r="AE377" s="10">
        <v>0</v>
      </c>
      <c r="AF377" s="7">
        <v>0</v>
      </c>
      <c r="AG377" s="7">
        <v>0</v>
      </c>
      <c r="AH377" s="55">
        <v>0</v>
      </c>
      <c r="AI377" s="10">
        <v>0</v>
      </c>
      <c r="AJ377" s="7">
        <v>0</v>
      </c>
      <c r="AK377" s="7">
        <v>0</v>
      </c>
      <c r="AL377" s="10">
        <v>0</v>
      </c>
      <c r="AM377" s="31"/>
      <c r="AN377" s="31"/>
      <c r="AO377" s="7">
        <v>0</v>
      </c>
      <c r="AP377" s="10">
        <v>0</v>
      </c>
      <c r="AQ377" s="10">
        <v>0</v>
      </c>
      <c r="AR377" s="10">
        <v>12885239.529999999</v>
      </c>
      <c r="AS377" s="10">
        <v>11036259</v>
      </c>
      <c r="AT377" s="10">
        <v>0</v>
      </c>
      <c r="AU377" s="10">
        <v>11036259</v>
      </c>
      <c r="AV377" s="10">
        <v>0</v>
      </c>
      <c r="AW377" s="30">
        <v>0</v>
      </c>
      <c r="AX377" s="10">
        <v>0</v>
      </c>
      <c r="AY377" s="10">
        <v>0</v>
      </c>
      <c r="BA377" s="7">
        <v>0</v>
      </c>
      <c r="BB377" s="7">
        <v>10901115</v>
      </c>
      <c r="BC377" s="7">
        <v>13252415.84</v>
      </c>
      <c r="BD377" s="10">
        <v>2351300.84</v>
      </c>
      <c r="BE377" s="10">
        <v>2351300.84</v>
      </c>
      <c r="BF377" s="10">
        <v>0</v>
      </c>
      <c r="BG377" s="10">
        <v>591464</v>
      </c>
      <c r="BI377" s="7">
        <v>630131</v>
      </c>
      <c r="BJ377" s="7">
        <v>8317722</v>
      </c>
      <c r="BK377" s="7">
        <v>261120</v>
      </c>
      <c r="BL377" s="7">
        <v>46360</v>
      </c>
      <c r="BM377" s="7">
        <v>229148</v>
      </c>
      <c r="BN377" s="7">
        <v>1082404</v>
      </c>
      <c r="BO377" s="7">
        <v>672164</v>
      </c>
      <c r="BP377" s="7">
        <v>2009244</v>
      </c>
      <c r="BQ377" s="55">
        <v>233266</v>
      </c>
      <c r="BR377" s="7">
        <v>23922</v>
      </c>
      <c r="BS377" s="7">
        <v>45</v>
      </c>
      <c r="BT377" s="7">
        <v>888999</v>
      </c>
      <c r="BU377" s="10">
        <v>14394525</v>
      </c>
      <c r="BV377" s="31"/>
      <c r="BW377" s="7">
        <v>687227</v>
      </c>
      <c r="BX377" s="31"/>
      <c r="BY377" s="7">
        <v>687227</v>
      </c>
      <c r="BZ377" s="10">
        <v>13707298</v>
      </c>
      <c r="CB377" s="10">
        <v>0</v>
      </c>
      <c r="CC377" s="10">
        <v>0</v>
      </c>
      <c r="CD377" s="10">
        <v>0</v>
      </c>
      <c r="CE377" s="31"/>
      <c r="CF377" s="10">
        <v>0</v>
      </c>
      <c r="CG377" s="10">
        <v>0</v>
      </c>
      <c r="CH377" s="10">
        <v>0</v>
      </c>
      <c r="CI377" s="10">
        <v>0</v>
      </c>
      <c r="CJ377" s="10">
        <v>0</v>
      </c>
      <c r="CK377" s="10">
        <v>0</v>
      </c>
      <c r="CL377" s="10">
        <v>0</v>
      </c>
      <c r="CM377" s="10">
        <v>0</v>
      </c>
      <c r="CN377" s="10">
        <v>0</v>
      </c>
      <c r="CO377" s="31"/>
      <c r="CP377" s="31"/>
      <c r="CQ377" s="10">
        <v>0</v>
      </c>
      <c r="CR377" s="10">
        <v>0</v>
      </c>
      <c r="CS377" s="10">
        <v>0</v>
      </c>
      <c r="CT377" s="10">
        <v>13707298</v>
      </c>
      <c r="CU377" s="10">
        <v>10900112</v>
      </c>
      <c r="CV377" s="10">
        <v>0</v>
      </c>
      <c r="CW377" s="10">
        <v>10900112</v>
      </c>
      <c r="CX377" s="10">
        <v>0</v>
      </c>
      <c r="CY377" s="30">
        <v>0</v>
      </c>
      <c r="CZ377" s="10">
        <v>0</v>
      </c>
      <c r="DA377" s="10">
        <v>0</v>
      </c>
    </row>
    <row r="378" spans="1:105" s="6" customFormat="1" ht="13" x14ac:dyDescent="0.3">
      <c r="A378" s="27" t="s">
        <v>232</v>
      </c>
      <c r="B378" s="14">
        <v>1</v>
      </c>
      <c r="C378" s="28">
        <v>1</v>
      </c>
      <c r="D378" s="29">
        <v>44469</v>
      </c>
      <c r="E378" s="30">
        <v>1</v>
      </c>
      <c r="F378" s="56">
        <v>1</v>
      </c>
      <c r="G378" s="56">
        <v>1</v>
      </c>
      <c r="H378" s="7">
        <v>1081374</v>
      </c>
      <c r="I378" s="7">
        <v>23918016</v>
      </c>
      <c r="J378" s="7">
        <v>536084</v>
      </c>
      <c r="K378" s="7">
        <v>4337</v>
      </c>
      <c r="L378" s="7">
        <v>263071</v>
      </c>
      <c r="M378" s="7">
        <v>2998850.07</v>
      </c>
      <c r="N378" s="7">
        <v>1175576</v>
      </c>
      <c r="O378" s="7">
        <v>4782930</v>
      </c>
      <c r="P378" s="55">
        <v>1723406</v>
      </c>
      <c r="Q378" s="7">
        <v>120256</v>
      </c>
      <c r="R378" s="7">
        <v>0</v>
      </c>
      <c r="S378" s="7">
        <v>1949612</v>
      </c>
      <c r="T378" s="10">
        <v>38553512.07</v>
      </c>
      <c r="U378" s="31"/>
      <c r="V378" s="10">
        <v>110000</v>
      </c>
      <c r="W378" s="31"/>
      <c r="X378" s="10">
        <v>110000</v>
      </c>
      <c r="Y378" s="10">
        <v>38443512.07</v>
      </c>
      <c r="Z378" s="10">
        <v>0</v>
      </c>
      <c r="AA378" s="10">
        <v>0</v>
      </c>
      <c r="AB378" s="10">
        <v>0</v>
      </c>
      <c r="AC378" s="31"/>
      <c r="AD378" s="7">
        <v>0</v>
      </c>
      <c r="AE378" s="10">
        <v>0</v>
      </c>
      <c r="AF378" s="7">
        <v>0</v>
      </c>
      <c r="AG378" s="7">
        <v>0</v>
      </c>
      <c r="AH378" s="55">
        <v>0</v>
      </c>
      <c r="AI378" s="10">
        <v>0</v>
      </c>
      <c r="AJ378" s="7">
        <v>0</v>
      </c>
      <c r="AK378" s="7">
        <v>0</v>
      </c>
      <c r="AL378" s="10">
        <v>0</v>
      </c>
      <c r="AM378" s="31"/>
      <c r="AN378" s="31"/>
      <c r="AO378" s="7">
        <v>0</v>
      </c>
      <c r="AP378" s="10">
        <v>0</v>
      </c>
      <c r="AQ378" s="10">
        <v>0</v>
      </c>
      <c r="AR378" s="10">
        <v>38443512.07</v>
      </c>
      <c r="AS378" s="10">
        <v>30727400</v>
      </c>
      <c r="AT378" s="10">
        <v>0</v>
      </c>
      <c r="AU378" s="10">
        <v>30727400</v>
      </c>
      <c r="AV378" s="10">
        <v>0</v>
      </c>
      <c r="AW378" s="30">
        <v>0</v>
      </c>
      <c r="AX378" s="10">
        <v>0</v>
      </c>
      <c r="AY378" s="10">
        <v>0</v>
      </c>
      <c r="BA378" s="7">
        <v>0</v>
      </c>
      <c r="BB378" s="7">
        <v>30448882</v>
      </c>
      <c r="BC378" s="7">
        <v>36594678</v>
      </c>
      <c r="BD378" s="10">
        <v>6145796</v>
      </c>
      <c r="BE378" s="10">
        <v>6145796</v>
      </c>
      <c r="BF378" s="10">
        <v>0</v>
      </c>
      <c r="BG378" s="10">
        <v>110000</v>
      </c>
      <c r="BI378" s="7">
        <v>1613111</v>
      </c>
      <c r="BJ378" s="7">
        <v>23701903</v>
      </c>
      <c r="BK378" s="7">
        <v>660584</v>
      </c>
      <c r="BL378" s="7">
        <v>30000</v>
      </c>
      <c r="BM378" s="7">
        <v>391926</v>
      </c>
      <c r="BN378" s="7">
        <v>2875904</v>
      </c>
      <c r="BO378" s="7">
        <v>1444383</v>
      </c>
      <c r="BP378" s="7">
        <v>5672609</v>
      </c>
      <c r="BQ378" s="55">
        <v>1808105</v>
      </c>
      <c r="BR378" s="7">
        <v>115000</v>
      </c>
      <c r="BS378" s="7">
        <v>0</v>
      </c>
      <c r="BT378" s="7">
        <v>2795371</v>
      </c>
      <c r="BU378" s="10">
        <v>41108896</v>
      </c>
      <c r="BV378" s="31"/>
      <c r="BW378" s="7">
        <v>177500</v>
      </c>
      <c r="BX378" s="31"/>
      <c r="BY378" s="7">
        <v>177500</v>
      </c>
      <c r="BZ378" s="10">
        <v>40931396</v>
      </c>
      <c r="CB378" s="10">
        <v>0</v>
      </c>
      <c r="CC378" s="10">
        <v>0</v>
      </c>
      <c r="CD378" s="10">
        <v>0</v>
      </c>
      <c r="CE378" s="31"/>
      <c r="CF378" s="10">
        <v>0</v>
      </c>
      <c r="CG378" s="10">
        <v>0</v>
      </c>
      <c r="CH378" s="10">
        <v>0</v>
      </c>
      <c r="CI378" s="10">
        <v>0</v>
      </c>
      <c r="CJ378" s="10">
        <v>0</v>
      </c>
      <c r="CK378" s="10">
        <v>0</v>
      </c>
      <c r="CL378" s="10">
        <v>0</v>
      </c>
      <c r="CM378" s="10">
        <v>0</v>
      </c>
      <c r="CN378" s="10">
        <v>0</v>
      </c>
      <c r="CO378" s="31"/>
      <c r="CP378" s="31"/>
      <c r="CQ378" s="10">
        <v>0</v>
      </c>
      <c r="CR378" s="10">
        <v>0</v>
      </c>
      <c r="CS378" s="10">
        <v>0</v>
      </c>
      <c r="CT378" s="10">
        <v>40931396</v>
      </c>
      <c r="CU378" s="10">
        <v>30769044</v>
      </c>
      <c r="CV378" s="10">
        <v>0</v>
      </c>
      <c r="CW378" s="10">
        <v>30769044</v>
      </c>
      <c r="CX378" s="10">
        <v>0</v>
      </c>
      <c r="CY378" s="30">
        <v>0</v>
      </c>
      <c r="CZ378" s="10">
        <v>0</v>
      </c>
      <c r="DA378" s="10">
        <v>0</v>
      </c>
    </row>
    <row r="379" spans="1:105" s="6" customFormat="1" ht="13" x14ac:dyDescent="0.3">
      <c r="A379" s="27" t="s">
        <v>233</v>
      </c>
      <c r="B379" s="14">
        <v>1</v>
      </c>
      <c r="C379" s="28">
        <v>1</v>
      </c>
      <c r="D379" s="29">
        <v>44489</v>
      </c>
      <c r="E379" s="30">
        <v>1</v>
      </c>
      <c r="F379" s="56">
        <v>1</v>
      </c>
      <c r="G379" s="56">
        <v>1</v>
      </c>
      <c r="H379" s="7">
        <v>628930.19000000006</v>
      </c>
      <c r="I379" s="7">
        <v>9620237.2299999967</v>
      </c>
      <c r="J379" s="7">
        <v>385307.9</v>
      </c>
      <c r="K379" s="7">
        <v>133947.94999999998</v>
      </c>
      <c r="L379" s="7">
        <v>210462.78</v>
      </c>
      <c r="M379" s="7">
        <v>2009150.56</v>
      </c>
      <c r="N379" s="7">
        <v>697802.87</v>
      </c>
      <c r="O379" s="7">
        <v>2492905.85</v>
      </c>
      <c r="P379" s="55">
        <v>1190935</v>
      </c>
      <c r="Q379" s="7">
        <v>4500</v>
      </c>
      <c r="R379" s="7">
        <v>0</v>
      </c>
      <c r="S379" s="7">
        <v>2585215.6599999997</v>
      </c>
      <c r="T379" s="10">
        <v>19959395.989999995</v>
      </c>
      <c r="U379" s="31"/>
      <c r="V379" s="10">
        <v>1094800</v>
      </c>
      <c r="W379" s="31"/>
      <c r="X379" s="10">
        <v>1094800</v>
      </c>
      <c r="Y379" s="10">
        <v>18864595.989999995</v>
      </c>
      <c r="Z379" s="10">
        <v>0</v>
      </c>
      <c r="AA379" s="10">
        <v>0</v>
      </c>
      <c r="AB379" s="10">
        <v>0</v>
      </c>
      <c r="AC379" s="31"/>
      <c r="AD379" s="7">
        <v>0</v>
      </c>
      <c r="AE379" s="10">
        <v>0</v>
      </c>
      <c r="AF379" s="7">
        <v>0</v>
      </c>
      <c r="AG379" s="7">
        <v>0</v>
      </c>
      <c r="AH379" s="55">
        <v>0</v>
      </c>
      <c r="AI379" s="10">
        <v>0</v>
      </c>
      <c r="AJ379" s="7">
        <v>0</v>
      </c>
      <c r="AK379" s="7">
        <v>0</v>
      </c>
      <c r="AL379" s="10">
        <v>0</v>
      </c>
      <c r="AM379" s="31"/>
      <c r="AN379" s="31"/>
      <c r="AO379" s="7">
        <v>0</v>
      </c>
      <c r="AP379" s="10">
        <v>0</v>
      </c>
      <c r="AQ379" s="10">
        <v>0</v>
      </c>
      <c r="AR379" s="10">
        <v>18864595.989999995</v>
      </c>
      <c r="AS379" s="10">
        <v>13224253</v>
      </c>
      <c r="AT379" s="10">
        <v>0</v>
      </c>
      <c r="AU379" s="10">
        <v>13224253</v>
      </c>
      <c r="AV379" s="10">
        <v>0</v>
      </c>
      <c r="AW379" s="30">
        <v>0</v>
      </c>
      <c r="AX379" s="10">
        <v>0</v>
      </c>
      <c r="AY379" s="10">
        <v>0</v>
      </c>
      <c r="BA379" s="7">
        <v>0</v>
      </c>
      <c r="BB379" s="7">
        <v>12729673</v>
      </c>
      <c r="BC379" s="7">
        <v>18052670.150000002</v>
      </c>
      <c r="BD379" s="10">
        <v>5322997.1500000022</v>
      </c>
      <c r="BE379" s="10">
        <v>5322997.1500000022</v>
      </c>
      <c r="BF379" s="10">
        <v>0</v>
      </c>
      <c r="BG379" s="10">
        <v>1094800</v>
      </c>
      <c r="BI379" s="7">
        <v>682169</v>
      </c>
      <c r="BJ379" s="7">
        <v>9831278</v>
      </c>
      <c r="BK379" s="7">
        <v>368196</v>
      </c>
      <c r="BL379" s="7">
        <v>66366</v>
      </c>
      <c r="BM379" s="7">
        <v>278770</v>
      </c>
      <c r="BN379" s="7">
        <v>1942927</v>
      </c>
      <c r="BO379" s="7">
        <v>670537</v>
      </c>
      <c r="BP379" s="7">
        <v>2726637</v>
      </c>
      <c r="BQ379" s="55">
        <v>1287600</v>
      </c>
      <c r="BR379" s="7">
        <v>0</v>
      </c>
      <c r="BS379" s="7">
        <v>0</v>
      </c>
      <c r="BT379" s="7">
        <v>2938683</v>
      </c>
      <c r="BU379" s="10">
        <v>20793163</v>
      </c>
      <c r="BV379" s="31"/>
      <c r="BW379" s="7">
        <v>1157000</v>
      </c>
      <c r="BX379" s="31"/>
      <c r="BY379" s="7">
        <v>1157000</v>
      </c>
      <c r="BZ379" s="10">
        <v>19636163</v>
      </c>
      <c r="CB379" s="10">
        <v>0</v>
      </c>
      <c r="CC379" s="10">
        <v>0</v>
      </c>
      <c r="CD379" s="10">
        <v>0</v>
      </c>
      <c r="CE379" s="31"/>
      <c r="CF379" s="10">
        <v>0</v>
      </c>
      <c r="CG379" s="10">
        <v>0</v>
      </c>
      <c r="CH379" s="10">
        <v>0</v>
      </c>
      <c r="CI379" s="10">
        <v>0</v>
      </c>
      <c r="CJ379" s="10">
        <v>0</v>
      </c>
      <c r="CK379" s="10">
        <v>0</v>
      </c>
      <c r="CL379" s="10">
        <v>0</v>
      </c>
      <c r="CM379" s="10">
        <v>0</v>
      </c>
      <c r="CN379" s="10">
        <v>0</v>
      </c>
      <c r="CO379" s="31"/>
      <c r="CP379" s="31"/>
      <c r="CQ379" s="10">
        <v>0</v>
      </c>
      <c r="CR379" s="10">
        <v>0</v>
      </c>
      <c r="CS379" s="10">
        <v>0</v>
      </c>
      <c r="CT379" s="10">
        <v>19636163</v>
      </c>
      <c r="CU379" s="10">
        <v>13195185</v>
      </c>
      <c r="CV379" s="10">
        <v>0</v>
      </c>
      <c r="CW379" s="10">
        <v>13195185</v>
      </c>
      <c r="CX379" s="10">
        <v>0</v>
      </c>
      <c r="CY379" s="30">
        <v>0</v>
      </c>
      <c r="CZ379" s="10">
        <v>0</v>
      </c>
      <c r="DA379" s="10">
        <v>0</v>
      </c>
    </row>
    <row r="380" spans="1:105" s="6" customFormat="1" ht="13" x14ac:dyDescent="0.3">
      <c r="A380" s="27" t="s">
        <v>234</v>
      </c>
      <c r="B380" s="14">
        <v>1</v>
      </c>
      <c r="C380" s="28">
        <v>1</v>
      </c>
      <c r="D380" s="29">
        <v>44470</v>
      </c>
      <c r="E380" s="30">
        <v>1</v>
      </c>
      <c r="F380" s="56">
        <v>1</v>
      </c>
      <c r="G380" s="56">
        <v>1</v>
      </c>
      <c r="H380" s="7">
        <v>1063925.6900000002</v>
      </c>
      <c r="I380" s="7">
        <v>18439974.379999992</v>
      </c>
      <c r="J380" s="7">
        <v>399253.79000000004</v>
      </c>
      <c r="K380" s="7">
        <v>171842.23</v>
      </c>
      <c r="L380" s="7">
        <v>471661.77</v>
      </c>
      <c r="M380" s="7">
        <v>2656776.6699999995</v>
      </c>
      <c r="N380" s="7">
        <v>1556389.83</v>
      </c>
      <c r="O380" s="7">
        <v>2433420.0700000003</v>
      </c>
      <c r="P380" s="55">
        <v>733388.86</v>
      </c>
      <c r="Q380" s="7">
        <v>76629.210000000006</v>
      </c>
      <c r="R380" s="7">
        <v>0</v>
      </c>
      <c r="S380" s="7">
        <v>3638131.01</v>
      </c>
      <c r="T380" s="10">
        <v>31641393.50999999</v>
      </c>
      <c r="U380" s="31"/>
      <c r="V380" s="10">
        <v>18000</v>
      </c>
      <c r="W380" s="31"/>
      <c r="X380" s="10">
        <v>18000</v>
      </c>
      <c r="Y380" s="10">
        <v>31623393.50999999</v>
      </c>
      <c r="Z380" s="10">
        <v>0</v>
      </c>
      <c r="AA380" s="10">
        <v>0</v>
      </c>
      <c r="AB380" s="10">
        <v>0</v>
      </c>
      <c r="AC380" s="31"/>
      <c r="AD380" s="7">
        <v>0</v>
      </c>
      <c r="AE380" s="10">
        <v>0</v>
      </c>
      <c r="AF380" s="7">
        <v>0</v>
      </c>
      <c r="AG380" s="7">
        <v>0</v>
      </c>
      <c r="AH380" s="55">
        <v>0</v>
      </c>
      <c r="AI380" s="10">
        <v>0</v>
      </c>
      <c r="AJ380" s="7">
        <v>0</v>
      </c>
      <c r="AK380" s="7">
        <v>0</v>
      </c>
      <c r="AL380" s="10">
        <v>0</v>
      </c>
      <c r="AM380" s="31"/>
      <c r="AN380" s="31"/>
      <c r="AO380" s="7">
        <v>0</v>
      </c>
      <c r="AP380" s="10">
        <v>0</v>
      </c>
      <c r="AQ380" s="10">
        <v>0</v>
      </c>
      <c r="AR380" s="10">
        <v>31623393.50999999</v>
      </c>
      <c r="AS380" s="10">
        <v>18912188</v>
      </c>
      <c r="AT380" s="10">
        <v>0</v>
      </c>
      <c r="AU380" s="10">
        <v>18912188</v>
      </c>
      <c r="AV380" s="10">
        <v>0</v>
      </c>
      <c r="AW380" s="30">
        <v>0</v>
      </c>
      <c r="AX380" s="10">
        <v>0</v>
      </c>
      <c r="AY380" s="10">
        <v>0</v>
      </c>
      <c r="BA380" s="7">
        <v>144177.82999999999</v>
      </c>
      <c r="BB380" s="7">
        <v>18329786</v>
      </c>
      <c r="BC380" s="7">
        <v>30911332</v>
      </c>
      <c r="BD380" s="10">
        <v>12581546</v>
      </c>
      <c r="BE380" s="10">
        <v>12437368.17</v>
      </c>
      <c r="BF380" s="10">
        <v>0</v>
      </c>
      <c r="BG380" s="10">
        <v>18000</v>
      </c>
      <c r="BI380" s="7">
        <v>1466974.36</v>
      </c>
      <c r="BJ380" s="7">
        <v>20503549.710000001</v>
      </c>
      <c r="BK380" s="7">
        <v>392740.11</v>
      </c>
      <c r="BL380" s="7">
        <v>120256</v>
      </c>
      <c r="BM380" s="7">
        <v>669254.98</v>
      </c>
      <c r="BN380" s="7">
        <v>2364100.65</v>
      </c>
      <c r="BO380" s="7">
        <v>1920620.03</v>
      </c>
      <c r="BP380" s="7">
        <v>2989742.0500000003</v>
      </c>
      <c r="BQ380" s="55">
        <v>975341.84</v>
      </c>
      <c r="BR380" s="7">
        <v>15670</v>
      </c>
      <c r="BS380" s="7">
        <v>0</v>
      </c>
      <c r="BT380" s="7">
        <v>3756858.12</v>
      </c>
      <c r="BU380" s="10">
        <v>35175107.850000001</v>
      </c>
      <c r="BV380" s="31"/>
      <c r="BW380" s="7">
        <v>10000</v>
      </c>
      <c r="BX380" s="31"/>
      <c r="BY380" s="7">
        <v>10000</v>
      </c>
      <c r="BZ380" s="10">
        <v>35165107.850000001</v>
      </c>
      <c r="CB380" s="10">
        <v>0</v>
      </c>
      <c r="CC380" s="10">
        <v>0</v>
      </c>
      <c r="CD380" s="10">
        <v>0</v>
      </c>
      <c r="CE380" s="31"/>
      <c r="CF380" s="10">
        <v>0</v>
      </c>
      <c r="CG380" s="10">
        <v>0</v>
      </c>
      <c r="CH380" s="10">
        <v>0</v>
      </c>
      <c r="CI380" s="10">
        <v>0</v>
      </c>
      <c r="CJ380" s="10">
        <v>0</v>
      </c>
      <c r="CK380" s="10">
        <v>0</v>
      </c>
      <c r="CL380" s="10">
        <v>0</v>
      </c>
      <c r="CM380" s="10">
        <v>0</v>
      </c>
      <c r="CN380" s="10">
        <v>0</v>
      </c>
      <c r="CO380" s="31"/>
      <c r="CP380" s="31"/>
      <c r="CQ380" s="10">
        <v>0</v>
      </c>
      <c r="CR380" s="10">
        <v>0</v>
      </c>
      <c r="CS380" s="10">
        <v>0</v>
      </c>
      <c r="CT380" s="10">
        <v>35165107.850000001</v>
      </c>
      <c r="CU380" s="10">
        <v>18506154</v>
      </c>
      <c r="CV380" s="10">
        <v>0</v>
      </c>
      <c r="CW380" s="10">
        <v>18506154</v>
      </c>
      <c r="CX380" s="10">
        <v>0</v>
      </c>
      <c r="CY380" s="30">
        <v>0</v>
      </c>
      <c r="CZ380" s="10">
        <v>0</v>
      </c>
      <c r="DA380" s="10">
        <v>0</v>
      </c>
    </row>
    <row r="381" spans="1:105" s="6" customFormat="1" ht="13" x14ac:dyDescent="0.3">
      <c r="A381" s="27" t="s">
        <v>235</v>
      </c>
      <c r="B381" s="14">
        <v>1</v>
      </c>
      <c r="C381" s="28">
        <v>1</v>
      </c>
      <c r="D381" s="29">
        <v>44484</v>
      </c>
      <c r="E381" s="30">
        <v>1</v>
      </c>
      <c r="F381" s="56">
        <v>1</v>
      </c>
      <c r="G381" s="56">
        <v>1</v>
      </c>
      <c r="H381" s="7">
        <v>1311345</v>
      </c>
      <c r="I381" s="7">
        <v>25441659</v>
      </c>
      <c r="J381" s="7">
        <v>642943</v>
      </c>
      <c r="K381" s="7">
        <v>0</v>
      </c>
      <c r="L381" s="7">
        <v>477736</v>
      </c>
      <c r="M381" s="7">
        <v>4214660</v>
      </c>
      <c r="N381" s="7">
        <v>1734477</v>
      </c>
      <c r="O381" s="7">
        <v>3836987</v>
      </c>
      <c r="P381" s="55">
        <v>2211068</v>
      </c>
      <c r="Q381" s="7">
        <v>0</v>
      </c>
      <c r="R381" s="7">
        <v>0</v>
      </c>
      <c r="S381" s="7">
        <v>1831175</v>
      </c>
      <c r="T381" s="10">
        <v>41702050</v>
      </c>
      <c r="U381" s="31"/>
      <c r="V381" s="10">
        <v>45000</v>
      </c>
      <c r="W381" s="31"/>
      <c r="X381" s="10">
        <v>45000</v>
      </c>
      <c r="Y381" s="10">
        <v>41657050</v>
      </c>
      <c r="Z381" s="10">
        <v>0</v>
      </c>
      <c r="AA381" s="10">
        <v>0</v>
      </c>
      <c r="AB381" s="10">
        <v>0</v>
      </c>
      <c r="AC381" s="31"/>
      <c r="AD381" s="7">
        <v>0</v>
      </c>
      <c r="AE381" s="10">
        <v>0</v>
      </c>
      <c r="AF381" s="7">
        <v>0</v>
      </c>
      <c r="AG381" s="7">
        <v>0</v>
      </c>
      <c r="AH381" s="55">
        <v>0</v>
      </c>
      <c r="AI381" s="10">
        <v>0</v>
      </c>
      <c r="AJ381" s="7">
        <v>0</v>
      </c>
      <c r="AK381" s="7">
        <v>0</v>
      </c>
      <c r="AL381" s="10">
        <v>0</v>
      </c>
      <c r="AM381" s="31"/>
      <c r="AN381" s="31"/>
      <c r="AO381" s="7">
        <v>0</v>
      </c>
      <c r="AP381" s="10">
        <v>0</v>
      </c>
      <c r="AQ381" s="10">
        <v>0</v>
      </c>
      <c r="AR381" s="10">
        <v>41657050</v>
      </c>
      <c r="AS381" s="10">
        <v>33968821</v>
      </c>
      <c r="AT381" s="10">
        <v>0</v>
      </c>
      <c r="AU381" s="10">
        <v>33968821</v>
      </c>
      <c r="AV381" s="10">
        <v>0</v>
      </c>
      <c r="AW381" s="30">
        <v>0</v>
      </c>
      <c r="AX381" s="10">
        <v>0</v>
      </c>
      <c r="AY381" s="10">
        <v>0</v>
      </c>
      <c r="BA381" s="7">
        <v>236526</v>
      </c>
      <c r="BB381" s="7">
        <v>33056019</v>
      </c>
      <c r="BC381" s="7">
        <v>42007171.929999992</v>
      </c>
      <c r="BD381" s="10">
        <v>8951152.9299999923</v>
      </c>
      <c r="BE381" s="10">
        <v>8714626.9299999923</v>
      </c>
      <c r="BF381" s="10">
        <v>0</v>
      </c>
      <c r="BG381" s="10">
        <v>45000</v>
      </c>
      <c r="BI381" s="7">
        <v>1220273</v>
      </c>
      <c r="BJ381" s="7">
        <v>27019378</v>
      </c>
      <c r="BK381" s="7">
        <v>688882</v>
      </c>
      <c r="BL381" s="7">
        <v>0</v>
      </c>
      <c r="BM381" s="7">
        <v>461999</v>
      </c>
      <c r="BN381" s="7">
        <v>4057457</v>
      </c>
      <c r="BO381" s="7">
        <v>1879383</v>
      </c>
      <c r="BP381" s="7">
        <v>4581267</v>
      </c>
      <c r="BQ381" s="55">
        <v>2336250</v>
      </c>
      <c r="BR381" s="7">
        <v>0</v>
      </c>
      <c r="BS381" s="7">
        <v>0</v>
      </c>
      <c r="BT381" s="7">
        <v>3103840</v>
      </c>
      <c r="BU381" s="10">
        <v>45348729</v>
      </c>
      <c r="BV381" s="31"/>
      <c r="BW381" s="7">
        <v>635000</v>
      </c>
      <c r="BX381" s="31"/>
      <c r="BY381" s="7">
        <v>635000</v>
      </c>
      <c r="BZ381" s="10">
        <v>44713729</v>
      </c>
      <c r="CB381" s="10">
        <v>0</v>
      </c>
      <c r="CC381" s="10">
        <v>0</v>
      </c>
      <c r="CD381" s="10">
        <v>0</v>
      </c>
      <c r="CE381" s="31"/>
      <c r="CF381" s="10">
        <v>0</v>
      </c>
      <c r="CG381" s="10">
        <v>0</v>
      </c>
      <c r="CH381" s="10">
        <v>0</v>
      </c>
      <c r="CI381" s="10">
        <v>0</v>
      </c>
      <c r="CJ381" s="10">
        <v>0</v>
      </c>
      <c r="CK381" s="10">
        <v>0</v>
      </c>
      <c r="CL381" s="10">
        <v>0</v>
      </c>
      <c r="CM381" s="10">
        <v>0</v>
      </c>
      <c r="CN381" s="10">
        <v>0</v>
      </c>
      <c r="CO381" s="31"/>
      <c r="CP381" s="31"/>
      <c r="CQ381" s="10">
        <v>0</v>
      </c>
      <c r="CR381" s="10">
        <v>0</v>
      </c>
      <c r="CS381" s="10">
        <v>0</v>
      </c>
      <c r="CT381" s="10">
        <v>44713729</v>
      </c>
      <c r="CU381" s="10">
        <v>33978935</v>
      </c>
      <c r="CV381" s="10">
        <v>0</v>
      </c>
      <c r="CW381" s="10">
        <v>33978935</v>
      </c>
      <c r="CX381" s="10">
        <v>0</v>
      </c>
      <c r="CY381" s="30">
        <v>0</v>
      </c>
      <c r="CZ381" s="10">
        <v>0</v>
      </c>
      <c r="DA381" s="10">
        <v>0</v>
      </c>
    </row>
    <row r="382" spans="1:105" s="6" customFormat="1" ht="13" x14ac:dyDescent="0.3">
      <c r="A382" s="27" t="s">
        <v>236</v>
      </c>
      <c r="B382" s="14">
        <v>1</v>
      </c>
      <c r="C382" s="28">
        <v>1</v>
      </c>
      <c r="D382" s="29">
        <v>44530</v>
      </c>
      <c r="E382" s="30">
        <v>1</v>
      </c>
      <c r="F382" s="56">
        <v>1</v>
      </c>
      <c r="G382" s="56">
        <v>1</v>
      </c>
      <c r="H382" s="7">
        <v>374570.95000000007</v>
      </c>
      <c r="I382" s="7">
        <v>7606046.75</v>
      </c>
      <c r="J382" s="7">
        <v>157993.73000000001</v>
      </c>
      <c r="K382" s="7">
        <v>0</v>
      </c>
      <c r="L382" s="7">
        <v>202991.13000000003</v>
      </c>
      <c r="M382" s="7">
        <v>1088792.06</v>
      </c>
      <c r="N382" s="7">
        <v>576014.91</v>
      </c>
      <c r="O382" s="7">
        <v>1909313.88</v>
      </c>
      <c r="P382" s="55">
        <v>282896.83</v>
      </c>
      <c r="Q382" s="7">
        <v>0</v>
      </c>
      <c r="R382" s="7">
        <v>0</v>
      </c>
      <c r="S382" s="7">
        <v>1364957.6099999999</v>
      </c>
      <c r="T382" s="10">
        <v>13563577.85</v>
      </c>
      <c r="U382" s="31"/>
      <c r="V382" s="10">
        <v>0</v>
      </c>
      <c r="W382" s="31"/>
      <c r="X382" s="10">
        <v>0</v>
      </c>
      <c r="Y382" s="10">
        <v>13563577.85</v>
      </c>
      <c r="Z382" s="10">
        <v>0</v>
      </c>
      <c r="AA382" s="10">
        <v>0</v>
      </c>
      <c r="AB382" s="10">
        <v>0</v>
      </c>
      <c r="AC382" s="31"/>
      <c r="AD382" s="7">
        <v>0</v>
      </c>
      <c r="AE382" s="10">
        <v>0</v>
      </c>
      <c r="AF382" s="7">
        <v>0</v>
      </c>
      <c r="AG382" s="7">
        <v>0</v>
      </c>
      <c r="AH382" s="55">
        <v>0</v>
      </c>
      <c r="AI382" s="10">
        <v>0</v>
      </c>
      <c r="AJ382" s="7">
        <v>0</v>
      </c>
      <c r="AK382" s="7">
        <v>0</v>
      </c>
      <c r="AL382" s="10">
        <v>0</v>
      </c>
      <c r="AM382" s="31"/>
      <c r="AN382" s="31"/>
      <c r="AO382" s="7">
        <v>0</v>
      </c>
      <c r="AP382" s="10">
        <v>0</v>
      </c>
      <c r="AQ382" s="10">
        <v>0</v>
      </c>
      <c r="AR382" s="10">
        <v>13563577.85</v>
      </c>
      <c r="AS382" s="10">
        <v>8413287</v>
      </c>
      <c r="AT382" s="10">
        <v>0</v>
      </c>
      <c r="AU382" s="10">
        <v>8413287</v>
      </c>
      <c r="AV382" s="10">
        <v>0</v>
      </c>
      <c r="AW382" s="30">
        <v>0</v>
      </c>
      <c r="AX382" s="10">
        <v>0</v>
      </c>
      <c r="AY382" s="10">
        <v>0</v>
      </c>
      <c r="BA382" s="7">
        <v>0</v>
      </c>
      <c r="BB382" s="7">
        <v>8229301</v>
      </c>
      <c r="BC382" s="7">
        <v>12742165.610000001</v>
      </c>
      <c r="BD382" s="10">
        <v>4512864.6100000013</v>
      </c>
      <c r="BE382" s="10">
        <v>4512864.6100000013</v>
      </c>
      <c r="BF382" s="10">
        <v>0</v>
      </c>
      <c r="BG382" s="10">
        <v>0</v>
      </c>
      <c r="BI382" s="7">
        <v>405980</v>
      </c>
      <c r="BJ382" s="7">
        <v>8038031</v>
      </c>
      <c r="BK382" s="7">
        <v>139919</v>
      </c>
      <c r="BL382" s="7">
        <v>0</v>
      </c>
      <c r="BM382" s="7">
        <v>277146</v>
      </c>
      <c r="BN382" s="7">
        <v>866439</v>
      </c>
      <c r="BO382" s="7">
        <v>615682</v>
      </c>
      <c r="BP382" s="7">
        <v>1747067</v>
      </c>
      <c r="BQ382" s="55">
        <v>273985</v>
      </c>
      <c r="BR382" s="7">
        <v>0</v>
      </c>
      <c r="BS382" s="7">
        <v>0</v>
      </c>
      <c r="BT382" s="7">
        <v>1487995</v>
      </c>
      <c r="BU382" s="10">
        <v>13852244</v>
      </c>
      <c r="BV382" s="31"/>
      <c r="BW382" s="7">
        <v>1697.12</v>
      </c>
      <c r="BX382" s="31"/>
      <c r="BY382" s="7">
        <v>1697.12</v>
      </c>
      <c r="BZ382" s="10">
        <v>13850546.880000001</v>
      </c>
      <c r="CB382" s="10">
        <v>0</v>
      </c>
      <c r="CC382" s="10">
        <v>0</v>
      </c>
      <c r="CD382" s="10">
        <v>0</v>
      </c>
      <c r="CE382" s="31"/>
      <c r="CF382" s="10">
        <v>0</v>
      </c>
      <c r="CG382" s="10">
        <v>0</v>
      </c>
      <c r="CH382" s="10">
        <v>0</v>
      </c>
      <c r="CI382" s="10">
        <v>0</v>
      </c>
      <c r="CJ382" s="10">
        <v>0</v>
      </c>
      <c r="CK382" s="10">
        <v>0</v>
      </c>
      <c r="CL382" s="10">
        <v>0</v>
      </c>
      <c r="CM382" s="10">
        <v>0</v>
      </c>
      <c r="CN382" s="10">
        <v>0</v>
      </c>
      <c r="CO382" s="31"/>
      <c r="CP382" s="31"/>
      <c r="CQ382" s="10">
        <v>0</v>
      </c>
      <c r="CR382" s="10">
        <v>0</v>
      </c>
      <c r="CS382" s="10">
        <v>0</v>
      </c>
      <c r="CT382" s="10">
        <v>13850546.880000001</v>
      </c>
      <c r="CU382" s="10">
        <v>8446662</v>
      </c>
      <c r="CV382" s="10">
        <v>0</v>
      </c>
      <c r="CW382" s="10">
        <v>8446662</v>
      </c>
      <c r="CX382" s="10">
        <v>0</v>
      </c>
      <c r="CY382" s="30">
        <v>0</v>
      </c>
      <c r="CZ382" s="10">
        <v>0</v>
      </c>
      <c r="DA382" s="10">
        <v>0</v>
      </c>
    </row>
    <row r="383" spans="1:105" s="6" customFormat="1" ht="13" x14ac:dyDescent="0.3">
      <c r="A383" s="27" t="s">
        <v>237</v>
      </c>
      <c r="B383" s="14">
        <v>1</v>
      </c>
      <c r="C383" s="28">
        <v>1</v>
      </c>
      <c r="D383" s="29">
        <v>44468</v>
      </c>
      <c r="E383" s="30">
        <v>0.95180471962864255</v>
      </c>
      <c r="F383" s="56">
        <v>1</v>
      </c>
      <c r="G383" s="56">
        <v>1</v>
      </c>
      <c r="H383" s="7">
        <v>94360.406534479407</v>
      </c>
      <c r="I383" s="7">
        <v>686534.80000000016</v>
      </c>
      <c r="J383" s="7">
        <v>59050.5</v>
      </c>
      <c r="K383" s="7">
        <v>4025.04</v>
      </c>
      <c r="L383" s="7">
        <v>0</v>
      </c>
      <c r="M383" s="7">
        <v>169094.72348482974</v>
      </c>
      <c r="N383" s="7">
        <v>73504.451999929399</v>
      </c>
      <c r="O383" s="7">
        <v>273623.57393465942</v>
      </c>
      <c r="P383" s="55">
        <v>91604.189463473187</v>
      </c>
      <c r="Q383" s="7">
        <v>4656.5142298392084</v>
      </c>
      <c r="R383" s="7">
        <v>0</v>
      </c>
      <c r="S383" s="7">
        <v>190475</v>
      </c>
      <c r="T383" s="10">
        <v>1646929.1996472105</v>
      </c>
      <c r="U383" s="31"/>
      <c r="V383" s="10">
        <v>1700</v>
      </c>
      <c r="W383" s="31"/>
      <c r="X383" s="10">
        <v>1700</v>
      </c>
      <c r="Y383" s="10">
        <v>1645229.1996472105</v>
      </c>
      <c r="Z383" s="10">
        <v>0</v>
      </c>
      <c r="AA383" s="10">
        <v>0</v>
      </c>
      <c r="AB383" s="10">
        <v>0</v>
      </c>
      <c r="AC383" s="31"/>
      <c r="AD383" s="7">
        <v>0</v>
      </c>
      <c r="AE383" s="10">
        <v>0</v>
      </c>
      <c r="AF383" s="7">
        <v>0</v>
      </c>
      <c r="AG383" s="7">
        <v>0</v>
      </c>
      <c r="AH383" s="55">
        <v>0</v>
      </c>
      <c r="AI383" s="10">
        <v>0</v>
      </c>
      <c r="AJ383" s="7">
        <v>0</v>
      </c>
      <c r="AK383" s="7">
        <v>0</v>
      </c>
      <c r="AL383" s="10">
        <v>0</v>
      </c>
      <c r="AM383" s="31"/>
      <c r="AN383" s="31"/>
      <c r="AO383" s="7">
        <v>0</v>
      </c>
      <c r="AP383" s="10">
        <v>0</v>
      </c>
      <c r="AQ383" s="10">
        <v>0</v>
      </c>
      <c r="AR383" s="10">
        <v>1645229.1996472105</v>
      </c>
      <c r="AS383" s="10">
        <v>1282202</v>
      </c>
      <c r="AT383" s="10">
        <v>0</v>
      </c>
      <c r="AU383" s="10">
        <v>1282202</v>
      </c>
      <c r="AV383" s="10">
        <v>0</v>
      </c>
      <c r="AW383" s="30">
        <v>0</v>
      </c>
      <c r="AX383" s="10">
        <v>0</v>
      </c>
      <c r="AY383" s="10">
        <v>0</v>
      </c>
      <c r="BA383" s="7">
        <v>383.77</v>
      </c>
      <c r="BB383" s="7">
        <v>1234028</v>
      </c>
      <c r="BC383" s="7">
        <v>1567212.2176389287</v>
      </c>
      <c r="BD383" s="10">
        <v>333184.21763892868</v>
      </c>
      <c r="BE383" s="10">
        <v>332800.44763892866</v>
      </c>
      <c r="BF383" s="10">
        <v>0</v>
      </c>
      <c r="BG383" s="10">
        <v>1700</v>
      </c>
      <c r="BI383" s="7">
        <v>118576.42</v>
      </c>
      <c r="BJ383" s="7">
        <v>873441.61</v>
      </c>
      <c r="BK383" s="7">
        <v>63489.08</v>
      </c>
      <c r="BL383" s="7">
        <v>3179.33</v>
      </c>
      <c r="BM383" s="7">
        <v>0</v>
      </c>
      <c r="BN383" s="7">
        <v>172395.41</v>
      </c>
      <c r="BO383" s="7">
        <v>83972.17</v>
      </c>
      <c r="BP383" s="7">
        <v>310191.76</v>
      </c>
      <c r="BQ383" s="55">
        <v>110496.9</v>
      </c>
      <c r="BR383" s="7">
        <v>5824.83</v>
      </c>
      <c r="BS383" s="7">
        <v>0</v>
      </c>
      <c r="BT383" s="7">
        <v>225416</v>
      </c>
      <c r="BU383" s="10">
        <v>1966983.51</v>
      </c>
      <c r="BV383" s="31"/>
      <c r="BW383" s="7">
        <v>1700</v>
      </c>
      <c r="BX383" s="31"/>
      <c r="BY383" s="7">
        <v>1700</v>
      </c>
      <c r="BZ383" s="10">
        <v>1965283.51</v>
      </c>
      <c r="CB383" s="10">
        <v>0</v>
      </c>
      <c r="CC383" s="10">
        <v>0</v>
      </c>
      <c r="CD383" s="10">
        <v>0</v>
      </c>
      <c r="CE383" s="31"/>
      <c r="CF383" s="10">
        <v>0</v>
      </c>
      <c r="CG383" s="10">
        <v>0</v>
      </c>
      <c r="CH383" s="10">
        <v>0</v>
      </c>
      <c r="CI383" s="10">
        <v>0</v>
      </c>
      <c r="CJ383" s="10">
        <v>0</v>
      </c>
      <c r="CK383" s="10">
        <v>0</v>
      </c>
      <c r="CL383" s="10">
        <v>0</v>
      </c>
      <c r="CM383" s="10">
        <v>0</v>
      </c>
      <c r="CN383" s="10">
        <v>0</v>
      </c>
      <c r="CO383" s="31"/>
      <c r="CP383" s="31"/>
      <c r="CQ383" s="10">
        <v>0</v>
      </c>
      <c r="CR383" s="10">
        <v>0</v>
      </c>
      <c r="CS383" s="10">
        <v>0</v>
      </c>
      <c r="CT383" s="10">
        <v>1965283.51</v>
      </c>
      <c r="CU383" s="10">
        <v>1265012</v>
      </c>
      <c r="CV383" s="10">
        <v>0</v>
      </c>
      <c r="CW383" s="10">
        <v>1265012</v>
      </c>
      <c r="CX383" s="10">
        <v>0</v>
      </c>
      <c r="CY383" s="30">
        <v>0</v>
      </c>
      <c r="CZ383" s="10">
        <v>0</v>
      </c>
      <c r="DA383" s="10">
        <v>0</v>
      </c>
    </row>
    <row r="384" spans="1:105" s="6" customFormat="1" ht="13" x14ac:dyDescent="0.3">
      <c r="A384" s="27" t="s">
        <v>238</v>
      </c>
      <c r="B384" s="14">
        <v>1</v>
      </c>
      <c r="C384" s="28">
        <v>1</v>
      </c>
      <c r="D384" s="29">
        <v>44490</v>
      </c>
      <c r="E384" s="30">
        <v>0.97110529310861338</v>
      </c>
      <c r="F384" s="56">
        <v>1</v>
      </c>
      <c r="G384" s="56">
        <v>1</v>
      </c>
      <c r="H384" s="7">
        <v>973908.87408981798</v>
      </c>
      <c r="I384" s="7">
        <v>17293588</v>
      </c>
      <c r="J384" s="7">
        <v>251285</v>
      </c>
      <c r="K384" s="7">
        <v>0</v>
      </c>
      <c r="L384" s="7">
        <v>785385</v>
      </c>
      <c r="M384" s="7">
        <v>3351166.8627773589</v>
      </c>
      <c r="N384" s="7">
        <v>1170843.200900486</v>
      </c>
      <c r="O384" s="7">
        <v>4322415.8794693518</v>
      </c>
      <c r="P384" s="55">
        <v>1196039.4988354822</v>
      </c>
      <c r="Q384" s="7">
        <v>0</v>
      </c>
      <c r="R384" s="7">
        <v>0</v>
      </c>
      <c r="S384" s="7">
        <v>4424614</v>
      </c>
      <c r="T384" s="10">
        <v>33769246.316072501</v>
      </c>
      <c r="U384" s="31"/>
      <c r="V384" s="10">
        <v>80000</v>
      </c>
      <c r="W384" s="31"/>
      <c r="X384" s="10">
        <v>80000</v>
      </c>
      <c r="Y384" s="10">
        <v>33689246.316072501</v>
      </c>
      <c r="Z384" s="10">
        <v>0</v>
      </c>
      <c r="AA384" s="10">
        <v>0</v>
      </c>
      <c r="AB384" s="10">
        <v>0</v>
      </c>
      <c r="AC384" s="31"/>
      <c r="AD384" s="7">
        <v>0</v>
      </c>
      <c r="AE384" s="10">
        <v>0</v>
      </c>
      <c r="AF384" s="7">
        <v>0</v>
      </c>
      <c r="AG384" s="7">
        <v>0</v>
      </c>
      <c r="AH384" s="55">
        <v>0</v>
      </c>
      <c r="AI384" s="10">
        <v>0</v>
      </c>
      <c r="AJ384" s="7">
        <v>0</v>
      </c>
      <c r="AK384" s="7">
        <v>0</v>
      </c>
      <c r="AL384" s="10">
        <v>0</v>
      </c>
      <c r="AM384" s="31"/>
      <c r="AN384" s="31"/>
      <c r="AO384" s="7">
        <v>0</v>
      </c>
      <c r="AP384" s="10">
        <v>0</v>
      </c>
      <c r="AQ384" s="10">
        <v>0</v>
      </c>
      <c r="AR384" s="10">
        <v>33689246.316072501</v>
      </c>
      <c r="AS384" s="10">
        <v>25809781</v>
      </c>
      <c r="AT384" s="10">
        <v>0</v>
      </c>
      <c r="AU384" s="10">
        <v>25809781</v>
      </c>
      <c r="AV384" s="10">
        <v>0</v>
      </c>
      <c r="AW384" s="30">
        <v>0</v>
      </c>
      <c r="AX384" s="10">
        <v>0</v>
      </c>
      <c r="AY384" s="10">
        <v>0</v>
      </c>
      <c r="BA384" s="7">
        <v>114014.02</v>
      </c>
      <c r="BB384" s="7">
        <v>25800720</v>
      </c>
      <c r="BC384" s="7">
        <v>31579421.624557186</v>
      </c>
      <c r="BD384" s="10">
        <v>5778701.6245571859</v>
      </c>
      <c r="BE384" s="10">
        <v>5664687.6045571864</v>
      </c>
      <c r="BF384" s="10">
        <v>0</v>
      </c>
      <c r="BG384" s="10">
        <v>80000</v>
      </c>
      <c r="BI384" s="7">
        <v>1099925.8399999999</v>
      </c>
      <c r="BJ384" s="7">
        <v>19114626.199999999</v>
      </c>
      <c r="BK384" s="7">
        <v>287145.17</v>
      </c>
      <c r="BL384" s="7">
        <v>0</v>
      </c>
      <c r="BM384" s="7">
        <v>979442</v>
      </c>
      <c r="BN384" s="7">
        <v>3238099.52</v>
      </c>
      <c r="BO384" s="7">
        <v>1193007</v>
      </c>
      <c r="BP384" s="7">
        <v>4212665</v>
      </c>
      <c r="BQ384" s="55">
        <v>1337870</v>
      </c>
      <c r="BR384" s="7">
        <v>0</v>
      </c>
      <c r="BS384" s="7">
        <v>0</v>
      </c>
      <c r="BT384" s="7">
        <v>2068580</v>
      </c>
      <c r="BU384" s="10">
        <v>33531360.73</v>
      </c>
      <c r="BV384" s="31"/>
      <c r="BW384" s="7">
        <v>90000</v>
      </c>
      <c r="BX384" s="31"/>
      <c r="BY384" s="7">
        <v>90000</v>
      </c>
      <c r="BZ384" s="10">
        <v>33441360.73</v>
      </c>
      <c r="CB384" s="10">
        <v>0</v>
      </c>
      <c r="CC384" s="10">
        <v>0</v>
      </c>
      <c r="CD384" s="10">
        <v>0</v>
      </c>
      <c r="CE384" s="31"/>
      <c r="CF384" s="10">
        <v>0</v>
      </c>
      <c r="CG384" s="10">
        <v>0</v>
      </c>
      <c r="CH384" s="10">
        <v>0</v>
      </c>
      <c r="CI384" s="10">
        <v>0</v>
      </c>
      <c r="CJ384" s="10">
        <v>0</v>
      </c>
      <c r="CK384" s="10">
        <v>0</v>
      </c>
      <c r="CL384" s="10">
        <v>0</v>
      </c>
      <c r="CM384" s="10">
        <v>0</v>
      </c>
      <c r="CN384" s="10">
        <v>0</v>
      </c>
      <c r="CO384" s="31"/>
      <c r="CP384" s="31"/>
      <c r="CQ384" s="10">
        <v>0</v>
      </c>
      <c r="CR384" s="10">
        <v>0</v>
      </c>
      <c r="CS384" s="10">
        <v>0</v>
      </c>
      <c r="CT384" s="10">
        <v>33441360.73</v>
      </c>
      <c r="CU384" s="10">
        <v>26140768</v>
      </c>
      <c r="CV384" s="10">
        <v>0</v>
      </c>
      <c r="CW384" s="10">
        <v>26140768</v>
      </c>
      <c r="CX384" s="10">
        <v>0</v>
      </c>
      <c r="CY384" s="30">
        <v>0</v>
      </c>
      <c r="CZ384" s="10">
        <v>0</v>
      </c>
      <c r="DA384" s="10">
        <v>0</v>
      </c>
    </row>
    <row r="385" spans="1:105" s="6" customFormat="1" ht="13" x14ac:dyDescent="0.3">
      <c r="A385" s="27" t="s">
        <v>239</v>
      </c>
      <c r="B385" s="14">
        <v>1</v>
      </c>
      <c r="C385" s="28">
        <v>1</v>
      </c>
      <c r="D385" s="29">
        <v>44470</v>
      </c>
      <c r="E385" s="30">
        <v>1</v>
      </c>
      <c r="F385" s="56">
        <v>1</v>
      </c>
      <c r="G385" s="56">
        <v>1</v>
      </c>
      <c r="H385" s="7">
        <v>727950</v>
      </c>
      <c r="I385" s="7">
        <v>19107282.260000002</v>
      </c>
      <c r="J385" s="7">
        <v>277142</v>
      </c>
      <c r="K385" s="7">
        <v>0</v>
      </c>
      <c r="L385" s="7">
        <v>528401</v>
      </c>
      <c r="M385" s="7">
        <v>2354896</v>
      </c>
      <c r="N385" s="7">
        <v>1085924</v>
      </c>
      <c r="O385" s="7">
        <v>2144709</v>
      </c>
      <c r="P385" s="55">
        <v>1265381</v>
      </c>
      <c r="Q385" s="7">
        <v>0</v>
      </c>
      <c r="R385" s="7">
        <v>0</v>
      </c>
      <c r="S385" s="7">
        <v>4375464</v>
      </c>
      <c r="T385" s="10">
        <v>31867149.260000002</v>
      </c>
      <c r="U385" s="31"/>
      <c r="V385" s="10">
        <v>65000</v>
      </c>
      <c r="W385" s="31"/>
      <c r="X385" s="10">
        <v>65000</v>
      </c>
      <c r="Y385" s="10">
        <v>31802149.260000002</v>
      </c>
      <c r="Z385" s="10">
        <v>0</v>
      </c>
      <c r="AA385" s="10">
        <v>0</v>
      </c>
      <c r="AB385" s="10">
        <v>0</v>
      </c>
      <c r="AC385" s="31"/>
      <c r="AD385" s="7">
        <v>0</v>
      </c>
      <c r="AE385" s="10">
        <v>0</v>
      </c>
      <c r="AF385" s="7">
        <v>0</v>
      </c>
      <c r="AG385" s="7">
        <v>0</v>
      </c>
      <c r="AH385" s="55">
        <v>0</v>
      </c>
      <c r="AI385" s="10">
        <v>0</v>
      </c>
      <c r="AJ385" s="7">
        <v>0</v>
      </c>
      <c r="AK385" s="7">
        <v>0</v>
      </c>
      <c r="AL385" s="10">
        <v>0</v>
      </c>
      <c r="AM385" s="31"/>
      <c r="AN385" s="31"/>
      <c r="AO385" s="7">
        <v>0</v>
      </c>
      <c r="AP385" s="10">
        <v>0</v>
      </c>
      <c r="AQ385" s="10">
        <v>0</v>
      </c>
      <c r="AR385" s="10">
        <v>31802149.260000002</v>
      </c>
      <c r="AS385" s="10">
        <v>17972663</v>
      </c>
      <c r="AT385" s="10">
        <v>0</v>
      </c>
      <c r="AU385" s="10">
        <v>17972663</v>
      </c>
      <c r="AV385" s="10">
        <v>0</v>
      </c>
      <c r="AW385" s="30">
        <v>0</v>
      </c>
      <c r="AX385" s="10">
        <v>0</v>
      </c>
      <c r="AY385" s="10">
        <v>0</v>
      </c>
      <c r="BA385" s="7">
        <v>2799</v>
      </c>
      <c r="BB385" s="7">
        <v>17866352</v>
      </c>
      <c r="BC385" s="7">
        <v>30742122.689999998</v>
      </c>
      <c r="BD385" s="10">
        <v>12875770.689999998</v>
      </c>
      <c r="BE385" s="10">
        <v>12872971.689999998</v>
      </c>
      <c r="BF385" s="10">
        <v>0</v>
      </c>
      <c r="BG385" s="10">
        <v>65000</v>
      </c>
      <c r="BI385" s="7">
        <v>1159799</v>
      </c>
      <c r="BJ385" s="7">
        <v>20077073</v>
      </c>
      <c r="BK385" s="7">
        <v>286685</v>
      </c>
      <c r="BL385" s="7">
        <v>0</v>
      </c>
      <c r="BM385" s="7">
        <v>652459</v>
      </c>
      <c r="BN385" s="7">
        <v>1976308</v>
      </c>
      <c r="BO385" s="7">
        <v>1151952</v>
      </c>
      <c r="BP385" s="7">
        <v>2298848</v>
      </c>
      <c r="BQ385" s="55">
        <v>1132195</v>
      </c>
      <c r="BR385" s="7">
        <v>0</v>
      </c>
      <c r="BS385" s="7">
        <v>0</v>
      </c>
      <c r="BT385" s="7">
        <v>4172038</v>
      </c>
      <c r="BU385" s="10">
        <v>32907357</v>
      </c>
      <c r="BV385" s="31"/>
      <c r="BW385" s="7">
        <v>65000</v>
      </c>
      <c r="BX385" s="31"/>
      <c r="BY385" s="7">
        <v>65000</v>
      </c>
      <c r="BZ385" s="10">
        <v>32842357</v>
      </c>
      <c r="CB385" s="10">
        <v>0</v>
      </c>
      <c r="CC385" s="10">
        <v>0</v>
      </c>
      <c r="CD385" s="10">
        <v>0</v>
      </c>
      <c r="CE385" s="31"/>
      <c r="CF385" s="10">
        <v>0</v>
      </c>
      <c r="CG385" s="10">
        <v>0</v>
      </c>
      <c r="CH385" s="10">
        <v>0</v>
      </c>
      <c r="CI385" s="10">
        <v>0</v>
      </c>
      <c r="CJ385" s="10">
        <v>0</v>
      </c>
      <c r="CK385" s="10">
        <v>0</v>
      </c>
      <c r="CL385" s="10">
        <v>0</v>
      </c>
      <c r="CM385" s="10">
        <v>0</v>
      </c>
      <c r="CN385" s="10">
        <v>0</v>
      </c>
      <c r="CO385" s="31"/>
      <c r="CP385" s="31"/>
      <c r="CQ385" s="10">
        <v>0</v>
      </c>
      <c r="CR385" s="10">
        <v>0</v>
      </c>
      <c r="CS385" s="10">
        <v>0</v>
      </c>
      <c r="CT385" s="10">
        <v>32842357</v>
      </c>
      <c r="CU385" s="10">
        <v>18599770</v>
      </c>
      <c r="CV385" s="10">
        <v>0</v>
      </c>
      <c r="CW385" s="10">
        <v>18599770</v>
      </c>
      <c r="CX385" s="10">
        <v>0</v>
      </c>
      <c r="CY385" s="30">
        <v>0</v>
      </c>
      <c r="CZ385" s="10">
        <v>0</v>
      </c>
      <c r="DA385" s="10">
        <v>0</v>
      </c>
    </row>
    <row r="386" spans="1:105" s="6" customFormat="1" ht="13" x14ac:dyDescent="0.3">
      <c r="A386" s="27" t="s">
        <v>324</v>
      </c>
      <c r="B386" s="14">
        <v>1</v>
      </c>
      <c r="C386" s="28">
        <v>1</v>
      </c>
      <c r="D386" s="29">
        <v>44697</v>
      </c>
      <c r="E386" s="30">
        <v>1</v>
      </c>
      <c r="F386" s="56">
        <v>1</v>
      </c>
      <c r="G386" s="56">
        <v>1</v>
      </c>
      <c r="H386" s="7">
        <v>925577.52</v>
      </c>
      <c r="I386" s="7">
        <v>15885627.4</v>
      </c>
      <c r="J386" s="7">
        <v>300954</v>
      </c>
      <c r="K386" s="7">
        <v>71360</v>
      </c>
      <c r="L386" s="7">
        <v>489629</v>
      </c>
      <c r="M386" s="7">
        <v>1886884</v>
      </c>
      <c r="N386" s="7">
        <v>857354</v>
      </c>
      <c r="O386" s="7">
        <v>2583254</v>
      </c>
      <c r="P386" s="55">
        <v>1026696</v>
      </c>
      <c r="Q386" s="7">
        <v>0</v>
      </c>
      <c r="R386" s="7">
        <v>0</v>
      </c>
      <c r="S386" s="7">
        <v>1368399.12</v>
      </c>
      <c r="T386" s="10">
        <v>25395735.040000003</v>
      </c>
      <c r="U386" s="31"/>
      <c r="V386" s="10">
        <v>64772</v>
      </c>
      <c r="W386" s="31"/>
      <c r="X386" s="10">
        <v>64772</v>
      </c>
      <c r="Y386" s="10">
        <v>25330963.040000003</v>
      </c>
      <c r="Z386" s="10">
        <v>0</v>
      </c>
      <c r="AA386" s="10">
        <v>0</v>
      </c>
      <c r="AB386" s="10">
        <v>0</v>
      </c>
      <c r="AC386" s="31"/>
      <c r="AD386" s="7">
        <v>0</v>
      </c>
      <c r="AE386" s="10">
        <v>0</v>
      </c>
      <c r="AF386" s="7">
        <v>0</v>
      </c>
      <c r="AG386" s="7">
        <v>0</v>
      </c>
      <c r="AH386" s="55">
        <v>0</v>
      </c>
      <c r="AI386" s="10">
        <v>0</v>
      </c>
      <c r="AJ386" s="7">
        <v>0</v>
      </c>
      <c r="AK386" s="7">
        <v>0</v>
      </c>
      <c r="AL386" s="10">
        <v>0</v>
      </c>
      <c r="AM386" s="31"/>
      <c r="AN386" s="31"/>
      <c r="AO386" s="7">
        <v>0</v>
      </c>
      <c r="AP386" s="10">
        <v>0</v>
      </c>
      <c r="AQ386" s="10">
        <v>0</v>
      </c>
      <c r="AR386" s="10">
        <v>25330963.040000003</v>
      </c>
      <c r="AS386" s="10">
        <v>15042159</v>
      </c>
      <c r="AT386" s="10">
        <v>0</v>
      </c>
      <c r="AU386" s="10">
        <v>15042159</v>
      </c>
      <c r="AV386" s="10">
        <v>0</v>
      </c>
      <c r="AW386" s="30">
        <v>0</v>
      </c>
      <c r="AX386" s="10">
        <v>0</v>
      </c>
      <c r="AY386" s="10">
        <v>0</v>
      </c>
      <c r="BA386" s="7">
        <v>0</v>
      </c>
      <c r="BB386" s="7">
        <v>14787179</v>
      </c>
      <c r="BC386" s="7">
        <v>24341056.719999999</v>
      </c>
      <c r="BD386" s="10">
        <v>9553877.7199999988</v>
      </c>
      <c r="BE386" s="10">
        <v>9553877.7199999988</v>
      </c>
      <c r="BF386" s="10">
        <v>0</v>
      </c>
      <c r="BG386" s="10">
        <v>64772</v>
      </c>
      <c r="BI386" s="7">
        <v>918955.30999999994</v>
      </c>
      <c r="BJ386" s="7">
        <v>17327409.779999994</v>
      </c>
      <c r="BK386" s="7">
        <v>301199</v>
      </c>
      <c r="BL386" s="7">
        <v>0</v>
      </c>
      <c r="BM386" s="7">
        <v>671045.22</v>
      </c>
      <c r="BN386" s="7">
        <v>1628267.08</v>
      </c>
      <c r="BO386" s="7">
        <v>657555</v>
      </c>
      <c r="BP386" s="7">
        <v>2902693.83</v>
      </c>
      <c r="BQ386" s="55">
        <v>1683280.64</v>
      </c>
      <c r="BR386" s="7">
        <v>0</v>
      </c>
      <c r="BS386" s="7">
        <v>0</v>
      </c>
      <c r="BT386" s="7">
        <v>1060550</v>
      </c>
      <c r="BU386" s="10">
        <v>27150955.859999992</v>
      </c>
      <c r="BV386" s="31"/>
      <c r="BW386" s="7">
        <v>64772</v>
      </c>
      <c r="BX386" s="31"/>
      <c r="BY386" s="7">
        <v>64772</v>
      </c>
      <c r="BZ386" s="10">
        <v>27086183.859999992</v>
      </c>
      <c r="CB386" s="10">
        <v>0</v>
      </c>
      <c r="CC386" s="10">
        <v>0</v>
      </c>
      <c r="CD386" s="10">
        <v>0</v>
      </c>
      <c r="CE386" s="31"/>
      <c r="CF386" s="10">
        <v>0</v>
      </c>
      <c r="CG386" s="10">
        <v>0</v>
      </c>
      <c r="CH386" s="10">
        <v>0</v>
      </c>
      <c r="CI386" s="10">
        <v>0</v>
      </c>
      <c r="CJ386" s="10">
        <v>0</v>
      </c>
      <c r="CK386" s="10">
        <v>0</v>
      </c>
      <c r="CL386" s="10">
        <v>0</v>
      </c>
      <c r="CM386" s="10">
        <v>0</v>
      </c>
      <c r="CN386" s="10">
        <v>0</v>
      </c>
      <c r="CO386" s="31"/>
      <c r="CP386" s="31"/>
      <c r="CQ386" s="10">
        <v>0</v>
      </c>
      <c r="CR386" s="10">
        <v>0</v>
      </c>
      <c r="CS386" s="10">
        <v>0</v>
      </c>
      <c r="CT386" s="10">
        <v>27086183.859999992</v>
      </c>
      <c r="CU386" s="10">
        <v>14615941</v>
      </c>
      <c r="CV386" s="10">
        <v>0</v>
      </c>
      <c r="CW386" s="10">
        <v>14615941</v>
      </c>
      <c r="CX386" s="10">
        <v>0</v>
      </c>
      <c r="CY386" s="30">
        <v>0</v>
      </c>
      <c r="CZ386" s="10">
        <v>0</v>
      </c>
      <c r="DA386" s="10">
        <v>0</v>
      </c>
    </row>
    <row r="387" spans="1:105" s="6" customFormat="1" ht="13" x14ac:dyDescent="0.3">
      <c r="A387" s="27" t="s">
        <v>240</v>
      </c>
      <c r="B387" s="14">
        <v>1</v>
      </c>
      <c r="C387" s="28">
        <v>1</v>
      </c>
      <c r="D387" s="29">
        <v>44671</v>
      </c>
      <c r="E387" s="56">
        <v>0.99689555893392889</v>
      </c>
      <c r="F387" s="56">
        <v>1</v>
      </c>
      <c r="G387" s="56">
        <v>0.99725972092691539</v>
      </c>
      <c r="H387" s="7">
        <v>420666.99727226252</v>
      </c>
      <c r="I387" s="7">
        <v>11011514</v>
      </c>
      <c r="J387" s="7">
        <v>161442</v>
      </c>
      <c r="K387" s="7">
        <v>87827</v>
      </c>
      <c r="L387" s="7">
        <v>828860</v>
      </c>
      <c r="M387" s="7">
        <v>1726951.0867124542</v>
      </c>
      <c r="N387" s="7">
        <v>478404.19735903887</v>
      </c>
      <c r="O387" s="7">
        <v>2823273.0211122171</v>
      </c>
      <c r="P387" s="55">
        <v>289717.20913795423</v>
      </c>
      <c r="Q387" s="7">
        <v>27961.92353253777</v>
      </c>
      <c r="R387" s="7">
        <v>0</v>
      </c>
      <c r="S387" s="7">
        <v>1990181</v>
      </c>
      <c r="T387" s="10">
        <v>19846798.435126465</v>
      </c>
      <c r="U387" s="31"/>
      <c r="V387" s="10">
        <v>111688.10244520989</v>
      </c>
      <c r="W387" s="31"/>
      <c r="X387" s="10">
        <v>111688.10244520989</v>
      </c>
      <c r="Y387" s="10">
        <v>19735110.332681254</v>
      </c>
      <c r="Z387" s="10">
        <v>0</v>
      </c>
      <c r="AA387" s="10">
        <v>0</v>
      </c>
      <c r="AB387" s="10">
        <v>0</v>
      </c>
      <c r="AC387" s="31"/>
      <c r="AD387" s="7">
        <v>0</v>
      </c>
      <c r="AE387" s="10">
        <v>0</v>
      </c>
      <c r="AF387" s="7">
        <v>0</v>
      </c>
      <c r="AG387" s="7">
        <v>0</v>
      </c>
      <c r="AH387" s="55">
        <v>0</v>
      </c>
      <c r="AI387" s="10">
        <v>0</v>
      </c>
      <c r="AJ387" s="7">
        <v>0</v>
      </c>
      <c r="AK387" s="7">
        <v>0</v>
      </c>
      <c r="AL387" s="10">
        <v>0</v>
      </c>
      <c r="AM387" s="31"/>
      <c r="AN387" s="31"/>
      <c r="AO387" s="7">
        <v>0</v>
      </c>
      <c r="AP387" s="10">
        <v>0</v>
      </c>
      <c r="AQ387" s="10">
        <v>0</v>
      </c>
      <c r="AR387" s="10">
        <v>19735110.332681254</v>
      </c>
      <c r="AS387" s="10">
        <v>11383582</v>
      </c>
      <c r="AT387" s="10">
        <v>0</v>
      </c>
      <c r="AU387" s="10">
        <v>11383582</v>
      </c>
      <c r="AV387" s="10">
        <v>0</v>
      </c>
      <c r="AW387" s="30">
        <v>0</v>
      </c>
      <c r="AX387" s="10">
        <v>0</v>
      </c>
      <c r="AY387" s="10">
        <v>0</v>
      </c>
      <c r="BA387" s="7">
        <v>249491</v>
      </c>
      <c r="BB387" s="7">
        <v>10685117</v>
      </c>
      <c r="BC387" s="7">
        <v>19376550.877969373</v>
      </c>
      <c r="BD387" s="10">
        <v>8691433.877969373</v>
      </c>
      <c r="BE387" s="10">
        <v>8441942.877969373</v>
      </c>
      <c r="BF387" s="10">
        <v>0</v>
      </c>
      <c r="BG387" s="10">
        <v>111688.10244520989</v>
      </c>
      <c r="BI387" s="7">
        <v>500090</v>
      </c>
      <c r="BJ387" s="7">
        <v>12418405</v>
      </c>
      <c r="BK387" s="7">
        <v>173453</v>
      </c>
      <c r="BL387" s="7">
        <v>87827</v>
      </c>
      <c r="BM387" s="7">
        <v>1173511</v>
      </c>
      <c r="BN387" s="7">
        <v>1928011</v>
      </c>
      <c r="BO387" s="7">
        <v>425288</v>
      </c>
      <c r="BP387" s="7">
        <v>2945966</v>
      </c>
      <c r="BQ387" s="55">
        <v>301819</v>
      </c>
      <c r="BR387" s="7">
        <v>38202</v>
      </c>
      <c r="BS387" s="7">
        <v>0</v>
      </c>
      <c r="BT387" s="7">
        <v>2103856</v>
      </c>
      <c r="BU387" s="10">
        <v>22096428</v>
      </c>
      <c r="BV387" s="31"/>
      <c r="BW387" s="7">
        <v>130995</v>
      </c>
      <c r="BX387" s="31"/>
      <c r="BY387" s="7">
        <v>130995</v>
      </c>
      <c r="BZ387" s="10">
        <v>21965433</v>
      </c>
      <c r="CB387" s="10">
        <v>0</v>
      </c>
      <c r="CC387" s="10">
        <v>0</v>
      </c>
      <c r="CD387" s="10">
        <v>0</v>
      </c>
      <c r="CE387" s="31"/>
      <c r="CF387" s="10">
        <v>0</v>
      </c>
      <c r="CG387" s="10">
        <v>0</v>
      </c>
      <c r="CH387" s="10">
        <v>0</v>
      </c>
      <c r="CI387" s="10">
        <v>0</v>
      </c>
      <c r="CJ387" s="10">
        <v>0</v>
      </c>
      <c r="CK387" s="10">
        <v>0</v>
      </c>
      <c r="CL387" s="10">
        <v>0</v>
      </c>
      <c r="CM387" s="10">
        <v>0</v>
      </c>
      <c r="CN387" s="10">
        <v>0</v>
      </c>
      <c r="CO387" s="31"/>
      <c r="CP387" s="31"/>
      <c r="CQ387" s="10">
        <v>0</v>
      </c>
      <c r="CR387" s="10">
        <v>0</v>
      </c>
      <c r="CS387" s="10">
        <v>0</v>
      </c>
      <c r="CT387" s="10">
        <v>21965433</v>
      </c>
      <c r="CU387" s="10">
        <v>12112788</v>
      </c>
      <c r="CV387" s="10">
        <v>0</v>
      </c>
      <c r="CW387" s="10">
        <v>12112788</v>
      </c>
      <c r="CX387" s="10">
        <v>0</v>
      </c>
      <c r="CY387" s="30">
        <v>0</v>
      </c>
      <c r="CZ387" s="10">
        <v>0</v>
      </c>
      <c r="DA387" s="10">
        <v>0</v>
      </c>
    </row>
    <row r="388" spans="1:105" s="6" customFormat="1" ht="13" x14ac:dyDescent="0.3">
      <c r="A388" s="27" t="s">
        <v>241</v>
      </c>
      <c r="B388" s="14">
        <v>1</v>
      </c>
      <c r="C388" s="28">
        <v>1</v>
      </c>
      <c r="D388" s="29">
        <v>44473</v>
      </c>
      <c r="E388" s="30">
        <v>1</v>
      </c>
      <c r="F388" s="56">
        <v>1</v>
      </c>
      <c r="G388" s="56">
        <v>1</v>
      </c>
      <c r="H388" s="7">
        <v>1559612.67</v>
      </c>
      <c r="I388" s="7">
        <v>19247072.080000006</v>
      </c>
      <c r="J388" s="7">
        <v>456255.63</v>
      </c>
      <c r="K388" s="7">
        <v>0</v>
      </c>
      <c r="L388" s="7">
        <v>1128476.3900000001</v>
      </c>
      <c r="M388" s="7">
        <v>2798574.9899999998</v>
      </c>
      <c r="N388" s="7">
        <v>1278910.3</v>
      </c>
      <c r="O388" s="7">
        <v>3384059.42</v>
      </c>
      <c r="P388" s="55">
        <v>1202997.04</v>
      </c>
      <c r="Q388" s="7">
        <v>0</v>
      </c>
      <c r="R388" s="7">
        <v>0</v>
      </c>
      <c r="S388" s="7">
        <v>3030153</v>
      </c>
      <c r="T388" s="10">
        <v>34086111.520000003</v>
      </c>
      <c r="U388" s="31"/>
      <c r="V388" s="10">
        <v>104000</v>
      </c>
      <c r="W388" s="31"/>
      <c r="X388" s="10">
        <v>104000</v>
      </c>
      <c r="Y388" s="10">
        <v>33982111.520000003</v>
      </c>
      <c r="Z388" s="10">
        <v>0</v>
      </c>
      <c r="AA388" s="10">
        <v>0</v>
      </c>
      <c r="AB388" s="10">
        <v>0</v>
      </c>
      <c r="AC388" s="31"/>
      <c r="AD388" s="7">
        <v>0</v>
      </c>
      <c r="AE388" s="10">
        <v>0</v>
      </c>
      <c r="AF388" s="7">
        <v>0</v>
      </c>
      <c r="AG388" s="7">
        <v>0</v>
      </c>
      <c r="AH388" s="55">
        <v>0</v>
      </c>
      <c r="AI388" s="10">
        <v>0</v>
      </c>
      <c r="AJ388" s="7">
        <v>0</v>
      </c>
      <c r="AK388" s="7">
        <v>0</v>
      </c>
      <c r="AL388" s="10">
        <v>0</v>
      </c>
      <c r="AM388" s="31"/>
      <c r="AN388" s="31"/>
      <c r="AO388" s="7">
        <v>0</v>
      </c>
      <c r="AP388" s="10">
        <v>0</v>
      </c>
      <c r="AQ388" s="10">
        <v>0</v>
      </c>
      <c r="AR388" s="10">
        <v>33982111.520000003</v>
      </c>
      <c r="AS388" s="10">
        <v>21348770</v>
      </c>
      <c r="AT388" s="10">
        <v>0</v>
      </c>
      <c r="AU388" s="10">
        <v>21348770</v>
      </c>
      <c r="AV388" s="10">
        <v>0</v>
      </c>
      <c r="AW388" s="30">
        <v>0</v>
      </c>
      <c r="AX388" s="10">
        <v>0</v>
      </c>
      <c r="AY388" s="10">
        <v>0</v>
      </c>
      <c r="BA388" s="7">
        <v>0</v>
      </c>
      <c r="BB388" s="7">
        <v>21496172</v>
      </c>
      <c r="BC388" s="7">
        <v>32282558.980000004</v>
      </c>
      <c r="BD388" s="10">
        <v>10786386.980000004</v>
      </c>
      <c r="BE388" s="10">
        <v>10786386.980000004</v>
      </c>
      <c r="BF388" s="10">
        <v>0</v>
      </c>
      <c r="BG388" s="10">
        <v>104000</v>
      </c>
      <c r="BI388" s="7">
        <v>2174919</v>
      </c>
      <c r="BJ388" s="7">
        <v>20017553</v>
      </c>
      <c r="BK388" s="7">
        <v>257130</v>
      </c>
      <c r="BL388" s="7">
        <v>0</v>
      </c>
      <c r="BM388" s="7">
        <v>1359859</v>
      </c>
      <c r="BN388" s="7">
        <v>2436449</v>
      </c>
      <c r="BO388" s="7">
        <v>1267756</v>
      </c>
      <c r="BP388" s="7">
        <v>3349274</v>
      </c>
      <c r="BQ388" s="55">
        <v>1395612</v>
      </c>
      <c r="BR388" s="7">
        <v>0</v>
      </c>
      <c r="BS388" s="7">
        <v>0</v>
      </c>
      <c r="BT388" s="7">
        <v>2749392</v>
      </c>
      <c r="BU388" s="10">
        <v>35007944</v>
      </c>
      <c r="BV388" s="31"/>
      <c r="BW388" s="7">
        <v>92000</v>
      </c>
      <c r="BX388" s="31"/>
      <c r="BY388" s="7">
        <v>92000</v>
      </c>
      <c r="BZ388" s="10">
        <v>34915944</v>
      </c>
      <c r="CB388" s="10">
        <v>0</v>
      </c>
      <c r="CC388" s="10">
        <v>0</v>
      </c>
      <c r="CD388" s="10">
        <v>0</v>
      </c>
      <c r="CE388" s="31"/>
      <c r="CF388" s="10">
        <v>0</v>
      </c>
      <c r="CG388" s="10">
        <v>0</v>
      </c>
      <c r="CH388" s="10">
        <v>0</v>
      </c>
      <c r="CI388" s="10">
        <v>0</v>
      </c>
      <c r="CJ388" s="10">
        <v>0</v>
      </c>
      <c r="CK388" s="10">
        <v>0</v>
      </c>
      <c r="CL388" s="10">
        <v>0</v>
      </c>
      <c r="CM388" s="10">
        <v>0</v>
      </c>
      <c r="CN388" s="10">
        <v>0</v>
      </c>
      <c r="CO388" s="31"/>
      <c r="CP388" s="31"/>
      <c r="CQ388" s="10">
        <v>0</v>
      </c>
      <c r="CR388" s="10">
        <v>0</v>
      </c>
      <c r="CS388" s="10">
        <v>0</v>
      </c>
      <c r="CT388" s="10">
        <v>34915944</v>
      </c>
      <c r="CU388" s="10">
        <v>21705695</v>
      </c>
      <c r="CV388" s="10">
        <v>0</v>
      </c>
      <c r="CW388" s="10">
        <v>21705695</v>
      </c>
      <c r="CX388" s="10">
        <v>0</v>
      </c>
      <c r="CY388" s="30">
        <v>0</v>
      </c>
      <c r="CZ388" s="10">
        <v>0</v>
      </c>
      <c r="DA388" s="10">
        <v>0</v>
      </c>
    </row>
    <row r="389" spans="1:105" s="6" customFormat="1" ht="13" x14ac:dyDescent="0.3">
      <c r="A389" s="27" t="s">
        <v>242</v>
      </c>
      <c r="B389" s="14">
        <v>1</v>
      </c>
      <c r="C389" s="28">
        <v>1</v>
      </c>
      <c r="D389" s="29">
        <v>44466</v>
      </c>
      <c r="E389" s="30">
        <v>1</v>
      </c>
      <c r="F389" s="56">
        <v>1</v>
      </c>
      <c r="G389" s="56">
        <v>1</v>
      </c>
      <c r="H389" s="7">
        <v>928223.6100000001</v>
      </c>
      <c r="I389" s="7">
        <v>19572654.229999997</v>
      </c>
      <c r="J389" s="7">
        <v>457002.74999999994</v>
      </c>
      <c r="K389" s="7">
        <v>127370.17</v>
      </c>
      <c r="L389" s="7">
        <v>381430.56</v>
      </c>
      <c r="M389" s="7">
        <v>3090153.2500000005</v>
      </c>
      <c r="N389" s="7">
        <v>1236544.24</v>
      </c>
      <c r="O389" s="7">
        <v>4575285.4399999995</v>
      </c>
      <c r="P389" s="55">
        <v>283989.12359999999</v>
      </c>
      <c r="Q389" s="7">
        <v>0</v>
      </c>
      <c r="R389" s="7">
        <v>0</v>
      </c>
      <c r="S389" s="7">
        <v>2552967.6700000004</v>
      </c>
      <c r="T389" s="10">
        <v>33205621.043599993</v>
      </c>
      <c r="U389" s="31"/>
      <c r="V389" s="10">
        <v>225000</v>
      </c>
      <c r="W389" s="31"/>
      <c r="X389" s="10">
        <v>225000</v>
      </c>
      <c r="Y389" s="10">
        <v>32980621.043599993</v>
      </c>
      <c r="Z389" s="10">
        <v>0</v>
      </c>
      <c r="AA389" s="10">
        <v>0</v>
      </c>
      <c r="AB389" s="10">
        <v>0</v>
      </c>
      <c r="AC389" s="31"/>
      <c r="AD389" s="7">
        <v>0</v>
      </c>
      <c r="AE389" s="10">
        <v>0</v>
      </c>
      <c r="AF389" s="7">
        <v>0</v>
      </c>
      <c r="AG389" s="7">
        <v>0</v>
      </c>
      <c r="AH389" s="55">
        <v>0</v>
      </c>
      <c r="AI389" s="10">
        <v>0</v>
      </c>
      <c r="AJ389" s="7">
        <v>0</v>
      </c>
      <c r="AK389" s="7">
        <v>0</v>
      </c>
      <c r="AL389" s="10">
        <v>0</v>
      </c>
      <c r="AM389" s="31"/>
      <c r="AN389" s="31"/>
      <c r="AO389" s="7">
        <v>0</v>
      </c>
      <c r="AP389" s="10">
        <v>0</v>
      </c>
      <c r="AQ389" s="10">
        <v>0</v>
      </c>
      <c r="AR389" s="10">
        <v>32980621.043599993</v>
      </c>
      <c r="AS389" s="10">
        <v>29248495</v>
      </c>
      <c r="AT389" s="10">
        <v>0</v>
      </c>
      <c r="AU389" s="10">
        <v>29248495</v>
      </c>
      <c r="AV389" s="10">
        <v>0</v>
      </c>
      <c r="AW389" s="30">
        <v>0</v>
      </c>
      <c r="AX389" s="10">
        <v>0</v>
      </c>
      <c r="AY389" s="10">
        <v>0</v>
      </c>
      <c r="BA389" s="7">
        <v>0</v>
      </c>
      <c r="BB389" s="7">
        <v>28337659</v>
      </c>
      <c r="BC389" s="7">
        <v>32262260.09</v>
      </c>
      <c r="BD389" s="10">
        <v>3924601.09</v>
      </c>
      <c r="BE389" s="10">
        <v>3924601.09</v>
      </c>
      <c r="BF389" s="10">
        <v>0</v>
      </c>
      <c r="BG389" s="10">
        <v>225000</v>
      </c>
      <c r="BI389" s="7">
        <v>1024046</v>
      </c>
      <c r="BJ389" s="7">
        <v>19804974</v>
      </c>
      <c r="BK389" s="7">
        <v>514392</v>
      </c>
      <c r="BL389" s="7">
        <v>82612</v>
      </c>
      <c r="BM389" s="7">
        <v>417137</v>
      </c>
      <c r="BN389" s="7">
        <v>3570242</v>
      </c>
      <c r="BO389" s="7">
        <v>1285026</v>
      </c>
      <c r="BP389" s="7">
        <v>4617173</v>
      </c>
      <c r="BQ389" s="55">
        <v>415000</v>
      </c>
      <c r="BR389" s="7">
        <v>0</v>
      </c>
      <c r="BS389" s="7">
        <v>0</v>
      </c>
      <c r="BT389" s="7">
        <v>2989672</v>
      </c>
      <c r="BU389" s="10">
        <v>34720274</v>
      </c>
      <c r="BV389" s="31"/>
      <c r="BW389" s="7">
        <v>228309</v>
      </c>
      <c r="BX389" s="31"/>
      <c r="BY389" s="7">
        <v>228309</v>
      </c>
      <c r="BZ389" s="10">
        <v>34491965</v>
      </c>
      <c r="CB389" s="10">
        <v>0</v>
      </c>
      <c r="CC389" s="10">
        <v>0</v>
      </c>
      <c r="CD389" s="10">
        <v>0</v>
      </c>
      <c r="CE389" s="31"/>
      <c r="CF389" s="10">
        <v>0</v>
      </c>
      <c r="CG389" s="10">
        <v>0</v>
      </c>
      <c r="CH389" s="10">
        <v>0</v>
      </c>
      <c r="CI389" s="10">
        <v>0</v>
      </c>
      <c r="CJ389" s="10">
        <v>0</v>
      </c>
      <c r="CK389" s="10">
        <v>0</v>
      </c>
      <c r="CL389" s="10">
        <v>0</v>
      </c>
      <c r="CM389" s="10">
        <v>0</v>
      </c>
      <c r="CN389" s="10">
        <v>0</v>
      </c>
      <c r="CO389" s="31"/>
      <c r="CP389" s="31"/>
      <c r="CQ389" s="10">
        <v>0</v>
      </c>
      <c r="CR389" s="10">
        <v>0</v>
      </c>
      <c r="CS389" s="10">
        <v>0</v>
      </c>
      <c r="CT389" s="10">
        <v>34491965</v>
      </c>
      <c r="CU389" s="10">
        <v>29752247</v>
      </c>
      <c r="CV389" s="10">
        <v>0</v>
      </c>
      <c r="CW389" s="10">
        <v>29752247</v>
      </c>
      <c r="CX389" s="10">
        <v>0</v>
      </c>
      <c r="CY389" s="30">
        <v>0</v>
      </c>
      <c r="CZ389" s="10">
        <v>0</v>
      </c>
      <c r="DA389" s="10">
        <v>0</v>
      </c>
    </row>
    <row r="390" spans="1:105" s="6" customFormat="1" ht="13" x14ac:dyDescent="0.3">
      <c r="A390" s="27" t="s">
        <v>243</v>
      </c>
      <c r="B390" s="14">
        <v>1</v>
      </c>
      <c r="C390" s="28">
        <v>1</v>
      </c>
      <c r="D390" s="29">
        <v>44470</v>
      </c>
      <c r="E390" s="30">
        <v>1</v>
      </c>
      <c r="F390" s="56">
        <v>1</v>
      </c>
      <c r="G390" s="56">
        <v>1</v>
      </c>
      <c r="H390" s="7">
        <v>1064936</v>
      </c>
      <c r="I390" s="7">
        <v>20079091.833606556</v>
      </c>
      <c r="J390" s="7">
        <v>636887</v>
      </c>
      <c r="K390" s="7">
        <v>0</v>
      </c>
      <c r="L390" s="7">
        <v>584977</v>
      </c>
      <c r="M390" s="7">
        <v>3169592</v>
      </c>
      <c r="N390" s="7">
        <v>1590140</v>
      </c>
      <c r="O390" s="7">
        <v>5111806</v>
      </c>
      <c r="P390" s="55">
        <v>955030</v>
      </c>
      <c r="Q390" s="7">
        <v>61248</v>
      </c>
      <c r="R390" s="7">
        <v>0</v>
      </c>
      <c r="S390" s="7">
        <v>3174420</v>
      </c>
      <c r="T390" s="10">
        <v>36428127.833606556</v>
      </c>
      <c r="U390" s="31"/>
      <c r="V390" s="10">
        <v>21062</v>
      </c>
      <c r="W390" s="31"/>
      <c r="X390" s="10">
        <v>21062</v>
      </c>
      <c r="Y390" s="10">
        <v>36407065.833606556</v>
      </c>
      <c r="Z390" s="10">
        <v>0</v>
      </c>
      <c r="AA390" s="10">
        <v>0</v>
      </c>
      <c r="AB390" s="10">
        <v>0</v>
      </c>
      <c r="AC390" s="31"/>
      <c r="AD390" s="7">
        <v>0</v>
      </c>
      <c r="AE390" s="10">
        <v>0</v>
      </c>
      <c r="AF390" s="7">
        <v>0</v>
      </c>
      <c r="AG390" s="7">
        <v>0</v>
      </c>
      <c r="AH390" s="55">
        <v>0</v>
      </c>
      <c r="AI390" s="10">
        <v>0</v>
      </c>
      <c r="AJ390" s="7">
        <v>0</v>
      </c>
      <c r="AK390" s="7">
        <v>0</v>
      </c>
      <c r="AL390" s="10">
        <v>0</v>
      </c>
      <c r="AM390" s="31"/>
      <c r="AN390" s="31"/>
      <c r="AO390" s="7">
        <v>0</v>
      </c>
      <c r="AP390" s="10">
        <v>0</v>
      </c>
      <c r="AQ390" s="10">
        <v>0</v>
      </c>
      <c r="AR390" s="10">
        <v>36407065.833606556</v>
      </c>
      <c r="AS390" s="10">
        <v>21145543</v>
      </c>
      <c r="AT390" s="10">
        <v>0</v>
      </c>
      <c r="AU390" s="10">
        <v>21145543</v>
      </c>
      <c r="AV390" s="10">
        <v>0</v>
      </c>
      <c r="AW390" s="30">
        <v>0</v>
      </c>
      <c r="AX390" s="10">
        <v>0</v>
      </c>
      <c r="AY390" s="10">
        <v>0</v>
      </c>
      <c r="BA390" s="7">
        <v>87692</v>
      </c>
      <c r="BB390" s="7">
        <v>20829712</v>
      </c>
      <c r="BC390" s="7">
        <v>35824527.504098363</v>
      </c>
      <c r="BD390" s="10">
        <v>14994815.504098363</v>
      </c>
      <c r="BE390" s="10">
        <v>14907123.504098363</v>
      </c>
      <c r="BF390" s="10">
        <v>0</v>
      </c>
      <c r="BG390" s="10">
        <v>21062</v>
      </c>
      <c r="BI390" s="7">
        <v>1190874</v>
      </c>
      <c r="BJ390" s="7">
        <v>20666079</v>
      </c>
      <c r="BK390" s="7">
        <v>579717</v>
      </c>
      <c r="BL390" s="7">
        <v>5000</v>
      </c>
      <c r="BM390" s="7">
        <v>911124</v>
      </c>
      <c r="BN390" s="7">
        <v>3314529</v>
      </c>
      <c r="BO390" s="7">
        <v>1560978</v>
      </c>
      <c r="BP390" s="7">
        <v>5033546</v>
      </c>
      <c r="BQ390" s="55">
        <v>982483</v>
      </c>
      <c r="BR390" s="7">
        <v>69787</v>
      </c>
      <c r="BS390" s="7">
        <v>0</v>
      </c>
      <c r="BT390" s="7">
        <v>2704574</v>
      </c>
      <c r="BU390" s="10">
        <v>37018691</v>
      </c>
      <c r="BV390" s="31"/>
      <c r="BW390" s="7">
        <v>93562</v>
      </c>
      <c r="BX390" s="31"/>
      <c r="BY390" s="7">
        <v>93562</v>
      </c>
      <c r="BZ390" s="10">
        <v>36925129</v>
      </c>
      <c r="CB390" s="10">
        <v>0</v>
      </c>
      <c r="CC390" s="10">
        <v>0</v>
      </c>
      <c r="CD390" s="10">
        <v>0</v>
      </c>
      <c r="CE390" s="31"/>
      <c r="CF390" s="10">
        <v>0</v>
      </c>
      <c r="CG390" s="10">
        <v>0</v>
      </c>
      <c r="CH390" s="10">
        <v>0</v>
      </c>
      <c r="CI390" s="10">
        <v>0</v>
      </c>
      <c r="CJ390" s="10">
        <v>0</v>
      </c>
      <c r="CK390" s="10">
        <v>0</v>
      </c>
      <c r="CL390" s="10">
        <v>0</v>
      </c>
      <c r="CM390" s="10">
        <v>0</v>
      </c>
      <c r="CN390" s="10">
        <v>0</v>
      </c>
      <c r="CO390" s="31"/>
      <c r="CP390" s="31"/>
      <c r="CQ390" s="10">
        <v>0</v>
      </c>
      <c r="CR390" s="10">
        <v>0</v>
      </c>
      <c r="CS390" s="10">
        <v>0</v>
      </c>
      <c r="CT390" s="10">
        <v>36925129</v>
      </c>
      <c r="CU390" s="10">
        <v>20974095</v>
      </c>
      <c r="CV390" s="10">
        <v>0</v>
      </c>
      <c r="CW390" s="10">
        <v>20974095</v>
      </c>
      <c r="CX390" s="10">
        <v>0</v>
      </c>
      <c r="CY390" s="30">
        <v>0</v>
      </c>
      <c r="CZ390" s="10">
        <v>0</v>
      </c>
      <c r="DA390" s="10">
        <v>0</v>
      </c>
    </row>
    <row r="391" spans="1:105" s="6" customFormat="1" ht="13" x14ac:dyDescent="0.3">
      <c r="A391" s="27" t="s">
        <v>245</v>
      </c>
      <c r="B391" s="14">
        <v>1</v>
      </c>
      <c r="C391" s="28">
        <v>1</v>
      </c>
      <c r="D391" s="29">
        <v>44471</v>
      </c>
      <c r="E391" s="30">
        <v>1</v>
      </c>
      <c r="F391" s="56">
        <v>1</v>
      </c>
      <c r="G391" s="56">
        <v>1</v>
      </c>
      <c r="H391" s="7">
        <v>666450.25000000012</v>
      </c>
      <c r="I391" s="7">
        <v>11198617.590000002</v>
      </c>
      <c r="J391" s="7">
        <v>207260.43999999997</v>
      </c>
      <c r="K391" s="7">
        <v>254251.51999999999</v>
      </c>
      <c r="L391" s="7">
        <v>367873.12</v>
      </c>
      <c r="M391" s="7">
        <v>1873046.9399999997</v>
      </c>
      <c r="N391" s="7">
        <v>801538.07</v>
      </c>
      <c r="O391" s="7">
        <v>2764515.14</v>
      </c>
      <c r="P391" s="55">
        <v>676889.58</v>
      </c>
      <c r="Q391" s="7">
        <v>0</v>
      </c>
      <c r="R391" s="7">
        <v>0</v>
      </c>
      <c r="S391" s="7">
        <v>672592.56</v>
      </c>
      <c r="T391" s="10">
        <v>19483035.209999997</v>
      </c>
      <c r="U391" s="31"/>
      <c r="V391" s="10">
        <v>934376</v>
      </c>
      <c r="W391" s="31"/>
      <c r="X391" s="10">
        <v>934376</v>
      </c>
      <c r="Y391" s="10">
        <v>18548659.209999997</v>
      </c>
      <c r="Z391" s="10">
        <v>0</v>
      </c>
      <c r="AA391" s="10">
        <v>0</v>
      </c>
      <c r="AB391" s="10">
        <v>0</v>
      </c>
      <c r="AC391" s="31"/>
      <c r="AD391" s="7">
        <v>0</v>
      </c>
      <c r="AE391" s="10">
        <v>0</v>
      </c>
      <c r="AF391" s="7">
        <v>0</v>
      </c>
      <c r="AG391" s="7">
        <v>0</v>
      </c>
      <c r="AH391" s="55">
        <v>0</v>
      </c>
      <c r="AI391" s="10">
        <v>0</v>
      </c>
      <c r="AJ391" s="7">
        <v>0</v>
      </c>
      <c r="AK391" s="7">
        <v>0</v>
      </c>
      <c r="AL391" s="10">
        <v>0</v>
      </c>
      <c r="AM391" s="31"/>
      <c r="AN391" s="31"/>
      <c r="AO391" s="7">
        <v>0</v>
      </c>
      <c r="AP391" s="10">
        <v>0</v>
      </c>
      <c r="AQ391" s="10">
        <v>0</v>
      </c>
      <c r="AR391" s="10">
        <v>18548659.209999997</v>
      </c>
      <c r="AS391" s="10">
        <v>12049345</v>
      </c>
      <c r="AT391" s="10">
        <v>0</v>
      </c>
      <c r="AU391" s="10">
        <v>12049345</v>
      </c>
      <c r="AV391" s="10">
        <v>0</v>
      </c>
      <c r="AW391" s="30">
        <v>0</v>
      </c>
      <c r="AX391" s="10">
        <v>0</v>
      </c>
      <c r="AY391" s="10">
        <v>0</v>
      </c>
      <c r="BA391" s="7">
        <v>0</v>
      </c>
      <c r="BB391" s="7">
        <v>11955635</v>
      </c>
      <c r="BC391" s="7">
        <v>16940887.189999998</v>
      </c>
      <c r="BD391" s="10">
        <v>4985252.1899999976</v>
      </c>
      <c r="BE391" s="10">
        <v>4985252.1899999976</v>
      </c>
      <c r="BF391" s="10">
        <v>0</v>
      </c>
      <c r="BG391" s="10">
        <v>934376</v>
      </c>
      <c r="BI391" s="7">
        <v>773315</v>
      </c>
      <c r="BJ391" s="7">
        <v>12852901</v>
      </c>
      <c r="BK391" s="7">
        <v>215540</v>
      </c>
      <c r="BL391" s="7">
        <v>62780</v>
      </c>
      <c r="BM391" s="7">
        <v>445117</v>
      </c>
      <c r="BN391" s="7">
        <v>1888993</v>
      </c>
      <c r="BO391" s="7">
        <v>694488</v>
      </c>
      <c r="BP391" s="7">
        <v>3096600</v>
      </c>
      <c r="BQ391" s="55">
        <v>700000</v>
      </c>
      <c r="BR391" s="7">
        <v>0</v>
      </c>
      <c r="BS391" s="7">
        <v>0</v>
      </c>
      <c r="BT391" s="7">
        <v>469702</v>
      </c>
      <c r="BU391" s="10">
        <v>21199436</v>
      </c>
      <c r="BV391" s="31"/>
      <c r="BW391" s="7">
        <v>0</v>
      </c>
      <c r="BX391" s="31"/>
      <c r="BY391" s="7">
        <v>0</v>
      </c>
      <c r="BZ391" s="10">
        <v>21199436</v>
      </c>
      <c r="CB391" s="10">
        <v>0</v>
      </c>
      <c r="CC391" s="10">
        <v>0</v>
      </c>
      <c r="CD391" s="10">
        <v>0</v>
      </c>
      <c r="CE391" s="31"/>
      <c r="CF391" s="10">
        <v>0</v>
      </c>
      <c r="CG391" s="10">
        <v>0</v>
      </c>
      <c r="CH391" s="10">
        <v>0</v>
      </c>
      <c r="CI391" s="10">
        <v>0</v>
      </c>
      <c r="CJ391" s="10">
        <v>0</v>
      </c>
      <c r="CK391" s="10">
        <v>0</v>
      </c>
      <c r="CL391" s="10">
        <v>0</v>
      </c>
      <c r="CM391" s="10">
        <v>0</v>
      </c>
      <c r="CN391" s="10">
        <v>0</v>
      </c>
      <c r="CO391" s="31"/>
      <c r="CP391" s="31"/>
      <c r="CQ391" s="10">
        <v>0</v>
      </c>
      <c r="CR391" s="10">
        <v>0</v>
      </c>
      <c r="CS391" s="10">
        <v>0</v>
      </c>
      <c r="CT391" s="10">
        <v>21199436</v>
      </c>
      <c r="CU391" s="10">
        <v>12025072</v>
      </c>
      <c r="CV391" s="10">
        <v>0</v>
      </c>
      <c r="CW391" s="10">
        <v>12025072</v>
      </c>
      <c r="CX391" s="10">
        <v>0</v>
      </c>
      <c r="CY391" s="30">
        <v>0</v>
      </c>
      <c r="CZ391" s="10">
        <v>0</v>
      </c>
      <c r="DA391" s="10">
        <v>0</v>
      </c>
    </row>
    <row r="392" spans="1:105" s="6" customFormat="1" ht="13" x14ac:dyDescent="0.3">
      <c r="A392" s="27" t="s">
        <v>246</v>
      </c>
      <c r="B392" s="14">
        <v>1</v>
      </c>
      <c r="C392" s="28">
        <v>1</v>
      </c>
      <c r="D392" s="29">
        <v>44492</v>
      </c>
      <c r="E392" s="30">
        <v>0.96981087296672774</v>
      </c>
      <c r="F392" s="56">
        <v>1</v>
      </c>
      <c r="G392" s="56">
        <v>0.89580634224372624</v>
      </c>
      <c r="H392" s="7">
        <v>675497.78014208574</v>
      </c>
      <c r="I392" s="7">
        <v>8650811.5099999998</v>
      </c>
      <c r="J392" s="7">
        <v>239733.6</v>
      </c>
      <c r="K392" s="7">
        <v>161822.13</v>
      </c>
      <c r="L392" s="7">
        <v>228166.85999999996</v>
      </c>
      <c r="M392" s="7">
        <v>1283414.0277525494</v>
      </c>
      <c r="N392" s="7">
        <v>631899.86446110532</v>
      </c>
      <c r="O392" s="7">
        <v>2096967.7412070693</v>
      </c>
      <c r="P392" s="55">
        <v>390686.14749639959</v>
      </c>
      <c r="Q392" s="7">
        <v>23035.917665578683</v>
      </c>
      <c r="R392" s="7">
        <v>0</v>
      </c>
      <c r="S392" s="7">
        <v>2394845</v>
      </c>
      <c r="T392" s="10">
        <v>16776880.578724787</v>
      </c>
      <c r="U392" s="31"/>
      <c r="V392" s="10">
        <v>371216.77338774671</v>
      </c>
      <c r="W392" s="31"/>
      <c r="X392" s="10">
        <v>371216.77338774671</v>
      </c>
      <c r="Y392" s="10">
        <v>16405663.80533704</v>
      </c>
      <c r="Z392" s="10">
        <v>0</v>
      </c>
      <c r="AA392" s="10">
        <v>0</v>
      </c>
      <c r="AB392" s="10">
        <v>0</v>
      </c>
      <c r="AC392" s="31"/>
      <c r="AD392" s="7">
        <v>0</v>
      </c>
      <c r="AE392" s="10">
        <v>0</v>
      </c>
      <c r="AF392" s="7">
        <v>0</v>
      </c>
      <c r="AG392" s="7">
        <v>0</v>
      </c>
      <c r="AH392" s="55">
        <v>0</v>
      </c>
      <c r="AI392" s="10">
        <v>0</v>
      </c>
      <c r="AJ392" s="7">
        <v>0</v>
      </c>
      <c r="AK392" s="7">
        <v>0</v>
      </c>
      <c r="AL392" s="10">
        <v>0</v>
      </c>
      <c r="AM392" s="31"/>
      <c r="AN392" s="31"/>
      <c r="AO392" s="7">
        <v>0</v>
      </c>
      <c r="AP392" s="10">
        <v>0</v>
      </c>
      <c r="AQ392" s="10">
        <v>0</v>
      </c>
      <c r="AR392" s="10">
        <v>16405663.80533704</v>
      </c>
      <c r="AS392" s="10">
        <v>12518217</v>
      </c>
      <c r="AT392" s="10">
        <v>0</v>
      </c>
      <c r="AU392" s="10">
        <v>12518217</v>
      </c>
      <c r="AV392" s="10">
        <v>0</v>
      </c>
      <c r="AW392" s="30">
        <v>0</v>
      </c>
      <c r="AX392" s="10">
        <v>0</v>
      </c>
      <c r="AY392" s="10">
        <v>0</v>
      </c>
      <c r="BA392" s="7">
        <v>14276.74</v>
      </c>
      <c r="BB392" s="7">
        <v>12495181</v>
      </c>
      <c r="BC392" s="7">
        <v>16807108.368891425</v>
      </c>
      <c r="BD392" s="10">
        <v>4311927.3688914254</v>
      </c>
      <c r="BE392" s="10">
        <v>4297650.6288914252</v>
      </c>
      <c r="BF392" s="10">
        <v>0</v>
      </c>
      <c r="BG392" s="10">
        <v>371216.77338774671</v>
      </c>
      <c r="BI392" s="7">
        <v>847215</v>
      </c>
      <c r="BJ392" s="7">
        <v>9278377.5</v>
      </c>
      <c r="BK392" s="7">
        <v>266555.90999999997</v>
      </c>
      <c r="BL392" s="7">
        <v>49137</v>
      </c>
      <c r="BM392" s="7">
        <v>323566</v>
      </c>
      <c r="BN392" s="7">
        <v>1327832.81</v>
      </c>
      <c r="BO392" s="7">
        <v>683179.63</v>
      </c>
      <c r="BP392" s="7">
        <v>2472963.41</v>
      </c>
      <c r="BQ392" s="55">
        <v>562528.5</v>
      </c>
      <c r="BR392" s="7">
        <v>45464</v>
      </c>
      <c r="BS392" s="7">
        <v>4466.8999999999996</v>
      </c>
      <c r="BT392" s="7">
        <v>2203354</v>
      </c>
      <c r="BU392" s="10">
        <v>18064640.660000004</v>
      </c>
      <c r="BV392" s="31"/>
      <c r="BW392" s="7">
        <v>414394</v>
      </c>
      <c r="BX392" s="31"/>
      <c r="BY392" s="7">
        <v>414394</v>
      </c>
      <c r="BZ392" s="10">
        <v>17650246.660000004</v>
      </c>
      <c r="CB392" s="10">
        <v>0</v>
      </c>
      <c r="CC392" s="10">
        <v>0</v>
      </c>
      <c r="CD392" s="10">
        <v>0</v>
      </c>
      <c r="CE392" s="31"/>
      <c r="CF392" s="10">
        <v>0</v>
      </c>
      <c r="CG392" s="10">
        <v>0</v>
      </c>
      <c r="CH392" s="10">
        <v>0</v>
      </c>
      <c r="CI392" s="10">
        <v>0</v>
      </c>
      <c r="CJ392" s="10">
        <v>0</v>
      </c>
      <c r="CK392" s="10">
        <v>0</v>
      </c>
      <c r="CL392" s="10">
        <v>0</v>
      </c>
      <c r="CM392" s="10">
        <v>0</v>
      </c>
      <c r="CN392" s="10">
        <v>0</v>
      </c>
      <c r="CO392" s="31"/>
      <c r="CP392" s="31"/>
      <c r="CQ392" s="10">
        <v>0</v>
      </c>
      <c r="CR392" s="10">
        <v>0</v>
      </c>
      <c r="CS392" s="10">
        <v>0</v>
      </c>
      <c r="CT392" s="10">
        <v>17650246.660000004</v>
      </c>
      <c r="CU392" s="10">
        <v>12457493.000000246</v>
      </c>
      <c r="CV392" s="10">
        <v>0</v>
      </c>
      <c r="CW392" s="10">
        <v>12457493.000000246</v>
      </c>
      <c r="CX392" s="10">
        <v>0</v>
      </c>
      <c r="CY392" s="30">
        <v>0</v>
      </c>
      <c r="CZ392" s="10">
        <v>0</v>
      </c>
      <c r="DA392" s="10">
        <v>0</v>
      </c>
    </row>
    <row r="393" spans="1:105" s="6" customFormat="1" ht="13" x14ac:dyDescent="0.3">
      <c r="A393" s="27" t="s">
        <v>247</v>
      </c>
      <c r="B393" s="14">
        <v>1</v>
      </c>
      <c r="C393" s="28">
        <v>1</v>
      </c>
      <c r="D393" s="29">
        <v>44466</v>
      </c>
      <c r="E393" s="30">
        <v>1</v>
      </c>
      <c r="F393" s="56">
        <v>1</v>
      </c>
      <c r="G393" s="56">
        <v>1</v>
      </c>
      <c r="H393" s="7">
        <v>768607</v>
      </c>
      <c r="I393" s="7">
        <v>9234888</v>
      </c>
      <c r="J393" s="7">
        <v>458659</v>
      </c>
      <c r="K393" s="7">
        <v>0</v>
      </c>
      <c r="L393" s="7">
        <v>256323</v>
      </c>
      <c r="M393" s="7">
        <v>1938025</v>
      </c>
      <c r="N393" s="7">
        <v>640869</v>
      </c>
      <c r="O393" s="7">
        <v>1890514</v>
      </c>
      <c r="P393" s="55">
        <v>742471</v>
      </c>
      <c r="Q393" s="7">
        <v>218403</v>
      </c>
      <c r="R393" s="7">
        <v>0</v>
      </c>
      <c r="S393" s="7">
        <v>1508596</v>
      </c>
      <c r="T393" s="10">
        <v>17657355</v>
      </c>
      <c r="U393" s="31"/>
      <c r="V393" s="10">
        <v>0</v>
      </c>
      <c r="W393" s="31"/>
      <c r="X393" s="10">
        <v>0</v>
      </c>
      <c r="Y393" s="10">
        <v>17657355</v>
      </c>
      <c r="Z393" s="10">
        <v>0</v>
      </c>
      <c r="AA393" s="10">
        <v>0</v>
      </c>
      <c r="AB393" s="10">
        <v>0</v>
      </c>
      <c r="AC393" s="31"/>
      <c r="AD393" s="7">
        <v>0</v>
      </c>
      <c r="AE393" s="10">
        <v>0</v>
      </c>
      <c r="AF393" s="7">
        <v>0</v>
      </c>
      <c r="AG393" s="7">
        <v>0</v>
      </c>
      <c r="AH393" s="55">
        <v>0</v>
      </c>
      <c r="AI393" s="10">
        <v>0</v>
      </c>
      <c r="AJ393" s="7">
        <v>0</v>
      </c>
      <c r="AK393" s="7">
        <v>0</v>
      </c>
      <c r="AL393" s="10">
        <v>0</v>
      </c>
      <c r="AM393" s="31"/>
      <c r="AN393" s="31"/>
      <c r="AO393" s="7">
        <v>0</v>
      </c>
      <c r="AP393" s="10">
        <v>0</v>
      </c>
      <c r="AQ393" s="10">
        <v>0</v>
      </c>
      <c r="AR393" s="10">
        <v>17657355</v>
      </c>
      <c r="AS393" s="10">
        <v>15862136</v>
      </c>
      <c r="AT393" s="10">
        <v>0</v>
      </c>
      <c r="AU393" s="10">
        <v>15862136</v>
      </c>
      <c r="AV393" s="10">
        <v>0</v>
      </c>
      <c r="AW393" s="30">
        <v>0</v>
      </c>
      <c r="AX393" s="10">
        <v>0</v>
      </c>
      <c r="AY393" s="10">
        <v>0</v>
      </c>
      <c r="BA393" s="7">
        <v>5790</v>
      </c>
      <c r="BB393" s="7">
        <v>15782779</v>
      </c>
      <c r="BC393" s="7">
        <v>17514369</v>
      </c>
      <c r="BD393" s="10">
        <v>1731590</v>
      </c>
      <c r="BE393" s="10">
        <v>1725800</v>
      </c>
      <c r="BF393" s="10">
        <v>0</v>
      </c>
      <c r="BG393" s="10">
        <v>0</v>
      </c>
      <c r="BI393" s="7">
        <v>732019</v>
      </c>
      <c r="BJ393" s="7">
        <v>9576634</v>
      </c>
      <c r="BK393" s="7">
        <v>360613</v>
      </c>
      <c r="BL393" s="7">
        <v>0</v>
      </c>
      <c r="BM393" s="7">
        <v>273773</v>
      </c>
      <c r="BN393" s="7">
        <v>1976742</v>
      </c>
      <c r="BO393" s="7">
        <v>753943</v>
      </c>
      <c r="BP393" s="7">
        <v>1759840</v>
      </c>
      <c r="BQ393" s="55">
        <v>821180</v>
      </c>
      <c r="BR393" s="7">
        <v>126720</v>
      </c>
      <c r="BS393" s="7">
        <v>0</v>
      </c>
      <c r="BT393" s="7">
        <v>1816439</v>
      </c>
      <c r="BU393" s="10">
        <v>18197903</v>
      </c>
      <c r="BV393" s="31"/>
      <c r="BW393" s="7">
        <v>0</v>
      </c>
      <c r="BX393" s="31"/>
      <c r="BY393" s="7">
        <v>0</v>
      </c>
      <c r="BZ393" s="10">
        <v>18197903</v>
      </c>
      <c r="CB393" s="10">
        <v>0</v>
      </c>
      <c r="CC393" s="10">
        <v>0</v>
      </c>
      <c r="CD393" s="10">
        <v>0</v>
      </c>
      <c r="CE393" s="31"/>
      <c r="CF393" s="10">
        <v>0</v>
      </c>
      <c r="CG393" s="10">
        <v>0</v>
      </c>
      <c r="CH393" s="10">
        <v>0</v>
      </c>
      <c r="CI393" s="10">
        <v>0</v>
      </c>
      <c r="CJ393" s="10">
        <v>0</v>
      </c>
      <c r="CK393" s="10">
        <v>0</v>
      </c>
      <c r="CL393" s="10">
        <v>0</v>
      </c>
      <c r="CM393" s="10">
        <v>0</v>
      </c>
      <c r="CN393" s="10">
        <v>0</v>
      </c>
      <c r="CO393" s="31"/>
      <c r="CP393" s="31"/>
      <c r="CQ393" s="10">
        <v>0</v>
      </c>
      <c r="CR393" s="10">
        <v>0</v>
      </c>
      <c r="CS393" s="10">
        <v>0</v>
      </c>
      <c r="CT393" s="10">
        <v>18197903</v>
      </c>
      <c r="CU393" s="10">
        <v>16093543</v>
      </c>
      <c r="CV393" s="10">
        <v>0</v>
      </c>
      <c r="CW393" s="10">
        <v>16093543</v>
      </c>
      <c r="CX393" s="10">
        <v>0</v>
      </c>
      <c r="CY393" s="30">
        <v>0</v>
      </c>
      <c r="CZ393" s="10">
        <v>0</v>
      </c>
      <c r="DA393" s="10">
        <v>0</v>
      </c>
    </row>
    <row r="394" spans="1:105" s="6" customFormat="1" ht="13" x14ac:dyDescent="0.3">
      <c r="A394" s="27" t="s">
        <v>325</v>
      </c>
      <c r="B394" s="14">
        <v>1</v>
      </c>
      <c r="C394" s="28">
        <v>1</v>
      </c>
      <c r="D394" s="29">
        <v>44469</v>
      </c>
      <c r="E394" s="30">
        <v>1</v>
      </c>
      <c r="F394" s="56">
        <v>1</v>
      </c>
      <c r="G394" s="56">
        <v>1</v>
      </c>
      <c r="H394" s="7">
        <v>1608048.62</v>
      </c>
      <c r="I394" s="7">
        <v>34001263.95000001</v>
      </c>
      <c r="J394" s="7">
        <v>776249.22000000009</v>
      </c>
      <c r="K394" s="7">
        <v>0</v>
      </c>
      <c r="L394" s="7">
        <v>847652.6</v>
      </c>
      <c r="M394" s="7">
        <v>5204069.0100000007</v>
      </c>
      <c r="N394" s="7">
        <v>1186017</v>
      </c>
      <c r="O394" s="7">
        <v>6846058.9000000004</v>
      </c>
      <c r="P394" s="55">
        <v>831845.61</v>
      </c>
      <c r="Q394" s="7">
        <v>0</v>
      </c>
      <c r="R394" s="7">
        <v>9833</v>
      </c>
      <c r="S394" s="7">
        <v>2866885.59</v>
      </c>
      <c r="T394" s="10">
        <v>54177923.5</v>
      </c>
      <c r="U394" s="31"/>
      <c r="V394" s="10">
        <v>9279350</v>
      </c>
      <c r="W394" s="31"/>
      <c r="X394" s="10">
        <v>9279350</v>
      </c>
      <c r="Y394" s="10">
        <v>44898573.5</v>
      </c>
      <c r="Z394" s="10">
        <v>0</v>
      </c>
      <c r="AA394" s="10">
        <v>0</v>
      </c>
      <c r="AB394" s="10">
        <v>0</v>
      </c>
      <c r="AC394" s="31"/>
      <c r="AD394" s="7">
        <v>0</v>
      </c>
      <c r="AE394" s="10">
        <v>0</v>
      </c>
      <c r="AF394" s="7">
        <v>0</v>
      </c>
      <c r="AG394" s="7">
        <v>0</v>
      </c>
      <c r="AH394" s="55">
        <v>0</v>
      </c>
      <c r="AI394" s="10">
        <v>0</v>
      </c>
      <c r="AJ394" s="7">
        <v>0</v>
      </c>
      <c r="AK394" s="7">
        <v>0</v>
      </c>
      <c r="AL394" s="10">
        <v>0</v>
      </c>
      <c r="AM394" s="31"/>
      <c r="AN394" s="31"/>
      <c r="AO394" s="7">
        <v>0</v>
      </c>
      <c r="AP394" s="10">
        <v>0</v>
      </c>
      <c r="AQ394" s="10">
        <v>0</v>
      </c>
      <c r="AR394" s="10">
        <v>44898573.5</v>
      </c>
      <c r="AS394" s="10">
        <v>33451142</v>
      </c>
      <c r="AT394" s="10">
        <v>0</v>
      </c>
      <c r="AU394" s="10">
        <v>33451142</v>
      </c>
      <c r="AV394" s="10">
        <v>0</v>
      </c>
      <c r="AW394" s="30">
        <v>0</v>
      </c>
      <c r="AX394" s="10">
        <v>0</v>
      </c>
      <c r="AY394" s="10">
        <v>0</v>
      </c>
      <c r="BA394" s="7">
        <v>166184</v>
      </c>
      <c r="BB394" s="7">
        <v>32966443</v>
      </c>
      <c r="BC394" s="7">
        <v>43908950.730000004</v>
      </c>
      <c r="BD394" s="10">
        <v>10942507.730000004</v>
      </c>
      <c r="BE394" s="10">
        <v>10776323.730000004</v>
      </c>
      <c r="BF394" s="10">
        <v>0</v>
      </c>
      <c r="BG394" s="10">
        <v>9279350</v>
      </c>
      <c r="BI394" s="7">
        <v>1350419.56</v>
      </c>
      <c r="BJ394" s="7">
        <v>37214334.789999999</v>
      </c>
      <c r="BK394" s="7">
        <v>868573.04</v>
      </c>
      <c r="BL394" s="7">
        <v>0</v>
      </c>
      <c r="BM394" s="7">
        <v>953296.91</v>
      </c>
      <c r="BN394" s="7">
        <v>4156867.25</v>
      </c>
      <c r="BO394" s="7">
        <v>1300965</v>
      </c>
      <c r="BP394" s="7">
        <v>7171475.29</v>
      </c>
      <c r="BQ394" s="55">
        <v>881023.94</v>
      </c>
      <c r="BR394" s="7">
        <v>0</v>
      </c>
      <c r="BS394" s="7">
        <v>0</v>
      </c>
      <c r="BT394" s="7">
        <v>2507181</v>
      </c>
      <c r="BU394" s="10">
        <v>56404136.779999994</v>
      </c>
      <c r="BV394" s="31"/>
      <c r="BW394" s="7">
        <v>9629601</v>
      </c>
      <c r="BX394" s="31"/>
      <c r="BY394" s="7">
        <v>9629601</v>
      </c>
      <c r="BZ394" s="10">
        <v>46774535.779999994</v>
      </c>
      <c r="CB394" s="10">
        <v>0</v>
      </c>
      <c r="CC394" s="10">
        <v>0</v>
      </c>
      <c r="CD394" s="10">
        <v>0</v>
      </c>
      <c r="CE394" s="31"/>
      <c r="CF394" s="10">
        <v>0</v>
      </c>
      <c r="CG394" s="10">
        <v>0</v>
      </c>
      <c r="CH394" s="10">
        <v>0</v>
      </c>
      <c r="CI394" s="10">
        <v>0</v>
      </c>
      <c r="CJ394" s="10">
        <v>0</v>
      </c>
      <c r="CK394" s="10">
        <v>0</v>
      </c>
      <c r="CL394" s="10">
        <v>0</v>
      </c>
      <c r="CM394" s="10">
        <v>0</v>
      </c>
      <c r="CN394" s="10">
        <v>0</v>
      </c>
      <c r="CO394" s="31"/>
      <c r="CP394" s="31"/>
      <c r="CQ394" s="10">
        <v>0</v>
      </c>
      <c r="CR394" s="10">
        <v>0</v>
      </c>
      <c r="CS394" s="10">
        <v>0</v>
      </c>
      <c r="CT394" s="10">
        <v>46774535.779999994</v>
      </c>
      <c r="CU394" s="10">
        <v>34777992</v>
      </c>
      <c r="CV394" s="10">
        <v>0</v>
      </c>
      <c r="CW394" s="10">
        <v>34777992</v>
      </c>
      <c r="CX394" s="10">
        <v>0</v>
      </c>
      <c r="CY394" s="30">
        <v>0</v>
      </c>
      <c r="CZ394" s="10">
        <v>0</v>
      </c>
      <c r="DA394" s="10">
        <v>0</v>
      </c>
    </row>
    <row r="395" spans="1:105" s="6" customFormat="1" ht="13" x14ac:dyDescent="0.3">
      <c r="A395" s="27" t="s">
        <v>248</v>
      </c>
      <c r="B395" s="14">
        <v>1</v>
      </c>
      <c r="C395" s="28">
        <v>1</v>
      </c>
      <c r="D395" s="29">
        <v>44484</v>
      </c>
      <c r="E395" s="30">
        <v>0.9975825096065889</v>
      </c>
      <c r="F395" s="56">
        <v>1</v>
      </c>
      <c r="G395" s="56">
        <v>1</v>
      </c>
      <c r="H395" s="7">
        <v>151127.76471034059</v>
      </c>
      <c r="I395" s="7">
        <v>1480135.24</v>
      </c>
      <c r="J395" s="7">
        <v>71851</v>
      </c>
      <c r="K395" s="7">
        <v>20000</v>
      </c>
      <c r="L395" s="7">
        <v>0</v>
      </c>
      <c r="M395" s="7">
        <v>264439.17164651456</v>
      </c>
      <c r="N395" s="7">
        <v>127841.19618859397</v>
      </c>
      <c r="O395" s="7">
        <v>402864.71826203447</v>
      </c>
      <c r="P395" s="55">
        <v>25660.655281408748</v>
      </c>
      <c r="Q395" s="7">
        <v>1057.4374601829843</v>
      </c>
      <c r="R395" s="7">
        <v>0</v>
      </c>
      <c r="S395" s="7">
        <v>65820</v>
      </c>
      <c r="T395" s="10">
        <v>2610797.1835490754</v>
      </c>
      <c r="U395" s="31"/>
      <c r="V395" s="10">
        <v>15000</v>
      </c>
      <c r="W395" s="31"/>
      <c r="X395" s="10">
        <v>15000</v>
      </c>
      <c r="Y395" s="10">
        <v>2595797.1835490754</v>
      </c>
      <c r="Z395" s="10">
        <v>0</v>
      </c>
      <c r="AA395" s="10">
        <v>0</v>
      </c>
      <c r="AB395" s="10">
        <v>0</v>
      </c>
      <c r="AC395" s="31"/>
      <c r="AD395" s="7">
        <v>0</v>
      </c>
      <c r="AE395" s="10">
        <v>0</v>
      </c>
      <c r="AF395" s="7">
        <v>0</v>
      </c>
      <c r="AG395" s="7">
        <v>0</v>
      </c>
      <c r="AH395" s="55">
        <v>0</v>
      </c>
      <c r="AI395" s="10">
        <v>0</v>
      </c>
      <c r="AJ395" s="7">
        <v>0</v>
      </c>
      <c r="AK395" s="7">
        <v>0</v>
      </c>
      <c r="AL395" s="10">
        <v>0</v>
      </c>
      <c r="AM395" s="31"/>
      <c r="AN395" s="31"/>
      <c r="AO395" s="7">
        <v>0</v>
      </c>
      <c r="AP395" s="10">
        <v>0</v>
      </c>
      <c r="AQ395" s="10">
        <v>0</v>
      </c>
      <c r="AR395" s="10">
        <v>2595797.1835490754</v>
      </c>
      <c r="AS395" s="10">
        <v>1310360</v>
      </c>
      <c r="AT395" s="10">
        <v>0</v>
      </c>
      <c r="AU395" s="10">
        <v>1310360</v>
      </c>
      <c r="AV395" s="10">
        <v>0</v>
      </c>
      <c r="AW395" s="30">
        <v>0</v>
      </c>
      <c r="AX395" s="10">
        <v>0</v>
      </c>
      <c r="AY395" s="10">
        <v>0</v>
      </c>
      <c r="BA395" s="7">
        <v>0</v>
      </c>
      <c r="BB395" s="7">
        <v>1332210</v>
      </c>
      <c r="BC395" s="7">
        <v>2481877.6815781598</v>
      </c>
      <c r="BD395" s="10">
        <v>1149667.6815781598</v>
      </c>
      <c r="BE395" s="10">
        <v>1149667.6815781598</v>
      </c>
      <c r="BF395" s="10">
        <v>0</v>
      </c>
      <c r="BG395" s="10">
        <v>15000</v>
      </c>
      <c r="BI395" s="7">
        <v>164507</v>
      </c>
      <c r="BJ395" s="7">
        <v>1874367</v>
      </c>
      <c r="BK395" s="7">
        <v>72544</v>
      </c>
      <c r="BL395" s="7">
        <v>22000</v>
      </c>
      <c r="BM395" s="7">
        <v>0</v>
      </c>
      <c r="BN395" s="7">
        <v>225919</v>
      </c>
      <c r="BO395" s="7">
        <v>140277</v>
      </c>
      <c r="BP395" s="7">
        <v>405753</v>
      </c>
      <c r="BQ395" s="55">
        <v>37599.5</v>
      </c>
      <c r="BR395" s="7">
        <v>0</v>
      </c>
      <c r="BS395" s="7">
        <v>0</v>
      </c>
      <c r="BT395" s="7">
        <v>55447</v>
      </c>
      <c r="BU395" s="10">
        <v>2998413.5</v>
      </c>
      <c r="BV395" s="31"/>
      <c r="BW395" s="7">
        <v>15000</v>
      </c>
      <c r="BX395" s="31"/>
      <c r="BY395" s="7">
        <v>15000</v>
      </c>
      <c r="BZ395" s="10">
        <v>2983413.5</v>
      </c>
      <c r="CB395" s="10">
        <v>0</v>
      </c>
      <c r="CC395" s="10">
        <v>0</v>
      </c>
      <c r="CD395" s="10">
        <v>0</v>
      </c>
      <c r="CE395" s="31"/>
      <c r="CF395" s="10">
        <v>0</v>
      </c>
      <c r="CG395" s="10">
        <v>0</v>
      </c>
      <c r="CH395" s="10">
        <v>0</v>
      </c>
      <c r="CI395" s="10">
        <v>0</v>
      </c>
      <c r="CJ395" s="10">
        <v>0</v>
      </c>
      <c r="CK395" s="10">
        <v>0</v>
      </c>
      <c r="CL395" s="10">
        <v>0</v>
      </c>
      <c r="CM395" s="10">
        <v>0</v>
      </c>
      <c r="CN395" s="10">
        <v>0</v>
      </c>
      <c r="CO395" s="31"/>
      <c r="CP395" s="31"/>
      <c r="CQ395" s="10">
        <v>0</v>
      </c>
      <c r="CR395" s="10">
        <v>0</v>
      </c>
      <c r="CS395" s="10">
        <v>0</v>
      </c>
      <c r="CT395" s="10">
        <v>2983413.5</v>
      </c>
      <c r="CU395" s="10">
        <v>1358882</v>
      </c>
      <c r="CV395" s="10">
        <v>0</v>
      </c>
      <c r="CW395" s="10">
        <v>1358882</v>
      </c>
      <c r="CX395" s="10">
        <v>0</v>
      </c>
      <c r="CY395" s="30">
        <v>0</v>
      </c>
      <c r="CZ395" s="10">
        <v>0</v>
      </c>
      <c r="DA395" s="10">
        <v>0</v>
      </c>
    </row>
    <row r="396" spans="1:105" s="6" customFormat="1" ht="13" x14ac:dyDescent="0.3">
      <c r="A396" s="27" t="s">
        <v>249</v>
      </c>
      <c r="B396" s="14">
        <v>1</v>
      </c>
      <c r="C396" s="28">
        <v>1</v>
      </c>
      <c r="D396" s="29">
        <v>44470</v>
      </c>
      <c r="E396" s="30">
        <v>1</v>
      </c>
      <c r="F396" s="56">
        <v>1</v>
      </c>
      <c r="G396" s="56">
        <v>1</v>
      </c>
      <c r="H396" s="7">
        <v>673520.4600000002</v>
      </c>
      <c r="I396" s="7">
        <v>14258925.91</v>
      </c>
      <c r="J396" s="7">
        <v>198738.36000000002</v>
      </c>
      <c r="K396" s="7">
        <v>44763.21</v>
      </c>
      <c r="L396" s="7">
        <v>628137.58000000007</v>
      </c>
      <c r="M396" s="7">
        <v>1880515.25</v>
      </c>
      <c r="N396" s="7">
        <v>495011.22</v>
      </c>
      <c r="O396" s="7">
        <v>2885575.96</v>
      </c>
      <c r="P396" s="55">
        <v>626778.62</v>
      </c>
      <c r="Q396" s="7">
        <v>17736</v>
      </c>
      <c r="R396" s="7">
        <v>0</v>
      </c>
      <c r="S396" s="7">
        <v>735856.5</v>
      </c>
      <c r="T396" s="10">
        <v>22445559.070000004</v>
      </c>
      <c r="U396" s="31"/>
      <c r="V396" s="10">
        <v>10000</v>
      </c>
      <c r="W396" s="31"/>
      <c r="X396" s="10">
        <v>10000</v>
      </c>
      <c r="Y396" s="10">
        <v>22435559.070000004</v>
      </c>
      <c r="Z396" s="10">
        <v>0</v>
      </c>
      <c r="AA396" s="10">
        <v>0</v>
      </c>
      <c r="AB396" s="10">
        <v>0</v>
      </c>
      <c r="AC396" s="31"/>
      <c r="AD396" s="7">
        <v>0</v>
      </c>
      <c r="AE396" s="10">
        <v>0</v>
      </c>
      <c r="AF396" s="7">
        <v>0</v>
      </c>
      <c r="AG396" s="7">
        <v>0</v>
      </c>
      <c r="AH396" s="55">
        <v>0</v>
      </c>
      <c r="AI396" s="10">
        <v>0</v>
      </c>
      <c r="AJ396" s="7">
        <v>0</v>
      </c>
      <c r="AK396" s="7">
        <v>0</v>
      </c>
      <c r="AL396" s="10">
        <v>0</v>
      </c>
      <c r="AM396" s="31"/>
      <c r="AN396" s="31"/>
      <c r="AO396" s="7">
        <v>0</v>
      </c>
      <c r="AP396" s="10">
        <v>0</v>
      </c>
      <c r="AQ396" s="10">
        <v>0</v>
      </c>
      <c r="AR396" s="10">
        <v>22435559.070000004</v>
      </c>
      <c r="AS396" s="10">
        <v>16479277</v>
      </c>
      <c r="AT396" s="10">
        <v>0</v>
      </c>
      <c r="AU396" s="10">
        <v>16479277</v>
      </c>
      <c r="AV396" s="10">
        <v>0</v>
      </c>
      <c r="AW396" s="30">
        <v>0</v>
      </c>
      <c r="AX396" s="10">
        <v>0</v>
      </c>
      <c r="AY396" s="10">
        <v>0</v>
      </c>
      <c r="BA396" s="7">
        <v>24175.24</v>
      </c>
      <c r="BB396" s="7">
        <v>16905396</v>
      </c>
      <c r="BC396" s="7">
        <v>22109653.329999998</v>
      </c>
      <c r="BD396" s="10">
        <v>5204257.3299999982</v>
      </c>
      <c r="BE396" s="10">
        <v>5180082.089999998</v>
      </c>
      <c r="BF396" s="10">
        <v>0</v>
      </c>
      <c r="BG396" s="10">
        <v>10000</v>
      </c>
      <c r="BI396" s="7">
        <v>807015</v>
      </c>
      <c r="BJ396" s="7">
        <v>14708774</v>
      </c>
      <c r="BK396" s="7">
        <v>249045</v>
      </c>
      <c r="BL396" s="7">
        <v>0</v>
      </c>
      <c r="BM396" s="7">
        <v>704082</v>
      </c>
      <c r="BN396" s="7">
        <v>1816368</v>
      </c>
      <c r="BO396" s="7">
        <v>529990</v>
      </c>
      <c r="BP396" s="7">
        <v>2989300</v>
      </c>
      <c r="BQ396" s="55">
        <v>696705</v>
      </c>
      <c r="BR396" s="7">
        <v>70756</v>
      </c>
      <c r="BS396" s="7">
        <v>0</v>
      </c>
      <c r="BT396" s="7">
        <v>1060201</v>
      </c>
      <c r="BU396" s="10">
        <v>23632236</v>
      </c>
      <c r="BV396" s="31"/>
      <c r="BW396" s="7">
        <v>20000</v>
      </c>
      <c r="BX396" s="31"/>
      <c r="BY396" s="7">
        <v>20000</v>
      </c>
      <c r="BZ396" s="10">
        <v>23612236</v>
      </c>
      <c r="CB396" s="10">
        <v>0</v>
      </c>
      <c r="CC396" s="10">
        <v>0</v>
      </c>
      <c r="CD396" s="10">
        <v>0</v>
      </c>
      <c r="CE396" s="31"/>
      <c r="CF396" s="10">
        <v>0</v>
      </c>
      <c r="CG396" s="10">
        <v>0</v>
      </c>
      <c r="CH396" s="10">
        <v>0</v>
      </c>
      <c r="CI396" s="10">
        <v>0</v>
      </c>
      <c r="CJ396" s="10">
        <v>0</v>
      </c>
      <c r="CK396" s="10">
        <v>0</v>
      </c>
      <c r="CL396" s="10">
        <v>0</v>
      </c>
      <c r="CM396" s="10">
        <v>0</v>
      </c>
      <c r="CN396" s="10">
        <v>0</v>
      </c>
      <c r="CO396" s="31"/>
      <c r="CP396" s="31"/>
      <c r="CQ396" s="10">
        <v>0</v>
      </c>
      <c r="CR396" s="10">
        <v>0</v>
      </c>
      <c r="CS396" s="10">
        <v>0</v>
      </c>
      <c r="CT396" s="10">
        <v>23612236</v>
      </c>
      <c r="CU396" s="10">
        <v>16534898</v>
      </c>
      <c r="CV396" s="10">
        <v>0</v>
      </c>
      <c r="CW396" s="10">
        <v>16534898</v>
      </c>
      <c r="CX396" s="10">
        <v>0</v>
      </c>
      <c r="CY396" s="30">
        <v>0</v>
      </c>
      <c r="CZ396" s="10">
        <v>0</v>
      </c>
      <c r="DA396" s="10">
        <v>0</v>
      </c>
    </row>
    <row r="397" spans="1:105" s="6" customFormat="1" ht="13" x14ac:dyDescent="0.3">
      <c r="A397" s="27" t="s">
        <v>250</v>
      </c>
      <c r="B397" s="14">
        <v>1</v>
      </c>
      <c r="C397" s="28">
        <v>1</v>
      </c>
      <c r="D397" s="29">
        <v>44470</v>
      </c>
      <c r="E397" s="30">
        <v>1</v>
      </c>
      <c r="F397" s="56">
        <v>1</v>
      </c>
      <c r="G397" s="56">
        <v>1</v>
      </c>
      <c r="H397" s="7">
        <v>1347024.7899999998</v>
      </c>
      <c r="I397" s="7">
        <v>26981960.729999997</v>
      </c>
      <c r="J397" s="7">
        <v>632993.83000000007</v>
      </c>
      <c r="K397" s="7">
        <v>0</v>
      </c>
      <c r="L397" s="7">
        <v>729975.53</v>
      </c>
      <c r="M397" s="7">
        <v>4551811.1000000015</v>
      </c>
      <c r="N397" s="7">
        <v>1175300.47</v>
      </c>
      <c r="O397" s="7">
        <v>5847391.04</v>
      </c>
      <c r="P397" s="55">
        <v>1825769.75</v>
      </c>
      <c r="Q397" s="7">
        <v>56434.66</v>
      </c>
      <c r="R397" s="7">
        <v>0</v>
      </c>
      <c r="S397" s="7">
        <v>4820462.72</v>
      </c>
      <c r="T397" s="10">
        <v>47969124.61999999</v>
      </c>
      <c r="U397" s="31"/>
      <c r="V397" s="10">
        <v>18000</v>
      </c>
      <c r="W397" s="31"/>
      <c r="X397" s="10">
        <v>18000</v>
      </c>
      <c r="Y397" s="10">
        <v>47951124.61999999</v>
      </c>
      <c r="Z397" s="10">
        <v>0</v>
      </c>
      <c r="AA397" s="10">
        <v>0</v>
      </c>
      <c r="AB397" s="10">
        <v>0</v>
      </c>
      <c r="AC397" s="31"/>
      <c r="AD397" s="7">
        <v>0</v>
      </c>
      <c r="AE397" s="10">
        <v>0</v>
      </c>
      <c r="AF397" s="7">
        <v>0</v>
      </c>
      <c r="AG397" s="7">
        <v>0</v>
      </c>
      <c r="AH397" s="55">
        <v>0</v>
      </c>
      <c r="AI397" s="10">
        <v>0</v>
      </c>
      <c r="AJ397" s="7">
        <v>0</v>
      </c>
      <c r="AK397" s="7">
        <v>0</v>
      </c>
      <c r="AL397" s="10">
        <v>0</v>
      </c>
      <c r="AM397" s="31"/>
      <c r="AN397" s="31"/>
      <c r="AO397" s="7">
        <v>0</v>
      </c>
      <c r="AP397" s="10">
        <v>0</v>
      </c>
      <c r="AQ397" s="10">
        <v>0</v>
      </c>
      <c r="AR397" s="10">
        <v>47951124.61999999</v>
      </c>
      <c r="AS397" s="10">
        <v>39519381</v>
      </c>
      <c r="AT397" s="10">
        <v>0</v>
      </c>
      <c r="AU397" s="10">
        <v>39519381</v>
      </c>
      <c r="AV397" s="10">
        <v>0</v>
      </c>
      <c r="AW397" s="30">
        <v>0</v>
      </c>
      <c r="AX397" s="10">
        <v>0</v>
      </c>
      <c r="AY397" s="10">
        <v>0</v>
      </c>
      <c r="BA397" s="7">
        <v>27471.599999999999</v>
      </c>
      <c r="BB397" s="7">
        <v>38923159</v>
      </c>
      <c r="BC397" s="7">
        <v>46466321.069999993</v>
      </c>
      <c r="BD397" s="10">
        <v>7543162.0699999928</v>
      </c>
      <c r="BE397" s="10">
        <v>7515690.4699999932</v>
      </c>
      <c r="BF397" s="10">
        <v>0</v>
      </c>
      <c r="BG397" s="10">
        <v>18000</v>
      </c>
      <c r="BI397" s="7">
        <v>1397690</v>
      </c>
      <c r="BJ397" s="7">
        <v>29055100</v>
      </c>
      <c r="BK397" s="7">
        <v>642939</v>
      </c>
      <c r="BL397" s="7">
        <v>11500</v>
      </c>
      <c r="BM397" s="7">
        <v>790553</v>
      </c>
      <c r="BN397" s="7">
        <v>4790531</v>
      </c>
      <c r="BO397" s="7">
        <v>1326529</v>
      </c>
      <c r="BP397" s="7">
        <v>6283660</v>
      </c>
      <c r="BQ397" s="55">
        <v>2212029</v>
      </c>
      <c r="BR397" s="7">
        <v>20940</v>
      </c>
      <c r="BS397" s="7">
        <v>0</v>
      </c>
      <c r="BT397" s="7">
        <v>4731693</v>
      </c>
      <c r="BU397" s="10">
        <v>51263164</v>
      </c>
      <c r="BV397" s="31"/>
      <c r="BW397" s="7">
        <v>18000</v>
      </c>
      <c r="BX397" s="31"/>
      <c r="BY397" s="7">
        <v>18000</v>
      </c>
      <c r="BZ397" s="10">
        <v>51245164</v>
      </c>
      <c r="CB397" s="10">
        <v>0</v>
      </c>
      <c r="CC397" s="10">
        <v>0</v>
      </c>
      <c r="CD397" s="10">
        <v>0</v>
      </c>
      <c r="CE397" s="31"/>
      <c r="CF397" s="10">
        <v>0</v>
      </c>
      <c r="CG397" s="10">
        <v>0</v>
      </c>
      <c r="CH397" s="10">
        <v>0</v>
      </c>
      <c r="CI397" s="10">
        <v>0</v>
      </c>
      <c r="CJ397" s="10">
        <v>0</v>
      </c>
      <c r="CK397" s="10">
        <v>0</v>
      </c>
      <c r="CL397" s="10">
        <v>0</v>
      </c>
      <c r="CM397" s="10">
        <v>0</v>
      </c>
      <c r="CN397" s="10">
        <v>0</v>
      </c>
      <c r="CO397" s="31"/>
      <c r="CP397" s="31"/>
      <c r="CQ397" s="10">
        <v>0</v>
      </c>
      <c r="CR397" s="10">
        <v>0</v>
      </c>
      <c r="CS397" s="10">
        <v>0</v>
      </c>
      <c r="CT397" s="10">
        <v>51245164</v>
      </c>
      <c r="CU397" s="10">
        <v>40403742.000000894</v>
      </c>
      <c r="CV397" s="10">
        <v>0</v>
      </c>
      <c r="CW397" s="10">
        <v>40403742.000000894</v>
      </c>
      <c r="CX397" s="10">
        <v>0</v>
      </c>
      <c r="CY397" s="30">
        <v>0</v>
      </c>
      <c r="CZ397" s="10">
        <v>0</v>
      </c>
      <c r="DA397" s="10">
        <v>0</v>
      </c>
    </row>
    <row r="398" spans="1:105" s="6" customFormat="1" ht="13" x14ac:dyDescent="0.3">
      <c r="A398" s="27" t="s">
        <v>251</v>
      </c>
      <c r="B398" s="14">
        <v>1</v>
      </c>
      <c r="C398" s="28">
        <v>1</v>
      </c>
      <c r="D398" s="29">
        <v>44550</v>
      </c>
      <c r="E398" s="30">
        <v>1</v>
      </c>
      <c r="F398" s="56">
        <v>1</v>
      </c>
      <c r="G398" s="56">
        <v>1</v>
      </c>
      <c r="H398" s="7">
        <v>495689</v>
      </c>
      <c r="I398" s="7">
        <v>11044831</v>
      </c>
      <c r="J398" s="7">
        <v>162086</v>
      </c>
      <c r="K398" s="7">
        <v>0</v>
      </c>
      <c r="L398" s="7">
        <v>488357</v>
      </c>
      <c r="M398" s="7">
        <v>1739886</v>
      </c>
      <c r="N398" s="7">
        <v>949897</v>
      </c>
      <c r="O398" s="7">
        <v>2230140</v>
      </c>
      <c r="P398" s="55">
        <v>636070</v>
      </c>
      <c r="Q398" s="7">
        <v>24856</v>
      </c>
      <c r="R398" s="7">
        <v>0</v>
      </c>
      <c r="S398" s="7">
        <v>178033</v>
      </c>
      <c r="T398" s="10">
        <v>17949845</v>
      </c>
      <c r="U398" s="31"/>
      <c r="V398" s="10">
        <v>10000</v>
      </c>
      <c r="W398" s="31"/>
      <c r="X398" s="10">
        <v>10000</v>
      </c>
      <c r="Y398" s="10">
        <v>17939845</v>
      </c>
      <c r="Z398" s="10">
        <v>0</v>
      </c>
      <c r="AA398" s="10">
        <v>0</v>
      </c>
      <c r="AB398" s="10">
        <v>0</v>
      </c>
      <c r="AC398" s="31"/>
      <c r="AD398" s="7">
        <v>0</v>
      </c>
      <c r="AE398" s="10">
        <v>0</v>
      </c>
      <c r="AF398" s="7">
        <v>0</v>
      </c>
      <c r="AG398" s="7">
        <v>0</v>
      </c>
      <c r="AH398" s="55">
        <v>0</v>
      </c>
      <c r="AI398" s="10">
        <v>0</v>
      </c>
      <c r="AJ398" s="7">
        <v>0</v>
      </c>
      <c r="AK398" s="7">
        <v>0</v>
      </c>
      <c r="AL398" s="10">
        <v>0</v>
      </c>
      <c r="AM398" s="31"/>
      <c r="AN398" s="31"/>
      <c r="AO398" s="7">
        <v>0</v>
      </c>
      <c r="AP398" s="10">
        <v>0</v>
      </c>
      <c r="AQ398" s="10">
        <v>0</v>
      </c>
      <c r="AR398" s="10">
        <v>17939845</v>
      </c>
      <c r="AS398" s="10">
        <v>12197563</v>
      </c>
      <c r="AT398" s="10">
        <v>0</v>
      </c>
      <c r="AU398" s="10">
        <v>12197563</v>
      </c>
      <c r="AV398" s="10">
        <v>0</v>
      </c>
      <c r="AW398" s="30">
        <v>0</v>
      </c>
      <c r="AX398" s="10">
        <v>0</v>
      </c>
      <c r="AY398" s="10">
        <v>0</v>
      </c>
      <c r="BA398" s="7">
        <v>0</v>
      </c>
      <c r="BB398" s="7">
        <v>12006390</v>
      </c>
      <c r="BC398" s="7">
        <v>17521309</v>
      </c>
      <c r="BD398" s="10">
        <v>5514919</v>
      </c>
      <c r="BE398" s="10">
        <v>5514919</v>
      </c>
      <c r="BF398" s="10">
        <v>0</v>
      </c>
      <c r="BG398" s="10">
        <v>10000</v>
      </c>
      <c r="BI398" s="7">
        <v>580062</v>
      </c>
      <c r="BJ398" s="7">
        <v>11625677</v>
      </c>
      <c r="BK398" s="7">
        <v>236449</v>
      </c>
      <c r="BL398" s="7">
        <v>0</v>
      </c>
      <c r="BM398" s="7">
        <v>550707</v>
      </c>
      <c r="BN398" s="7">
        <v>1686727</v>
      </c>
      <c r="BO398" s="7">
        <v>995827</v>
      </c>
      <c r="BP398" s="7">
        <v>2293730</v>
      </c>
      <c r="BQ398" s="55">
        <v>324728</v>
      </c>
      <c r="BR398" s="7">
        <v>25920</v>
      </c>
      <c r="BS398" s="7">
        <v>0</v>
      </c>
      <c r="BT398" s="7">
        <v>259524</v>
      </c>
      <c r="BU398" s="10">
        <v>18579351</v>
      </c>
      <c r="BV398" s="31"/>
      <c r="BW398" s="7">
        <v>0</v>
      </c>
      <c r="BX398" s="31"/>
      <c r="BY398" s="7">
        <v>0</v>
      </c>
      <c r="BZ398" s="10">
        <v>18579351</v>
      </c>
      <c r="CB398" s="10">
        <v>0</v>
      </c>
      <c r="CC398" s="10">
        <v>0</v>
      </c>
      <c r="CD398" s="10">
        <v>0</v>
      </c>
      <c r="CE398" s="31"/>
      <c r="CF398" s="10">
        <v>0</v>
      </c>
      <c r="CG398" s="10">
        <v>0</v>
      </c>
      <c r="CH398" s="10">
        <v>0</v>
      </c>
      <c r="CI398" s="10">
        <v>0</v>
      </c>
      <c r="CJ398" s="10">
        <v>0</v>
      </c>
      <c r="CK398" s="10">
        <v>0</v>
      </c>
      <c r="CL398" s="10">
        <v>0</v>
      </c>
      <c r="CM398" s="10">
        <v>0</v>
      </c>
      <c r="CN398" s="10">
        <v>0</v>
      </c>
      <c r="CO398" s="31"/>
      <c r="CP398" s="31"/>
      <c r="CQ398" s="10">
        <v>0</v>
      </c>
      <c r="CR398" s="10">
        <v>0</v>
      </c>
      <c r="CS398" s="10">
        <v>0</v>
      </c>
      <c r="CT398" s="10">
        <v>18579351</v>
      </c>
      <c r="CU398" s="10">
        <v>12392230.000000315</v>
      </c>
      <c r="CV398" s="10">
        <v>0</v>
      </c>
      <c r="CW398" s="10">
        <v>12392230.000000315</v>
      </c>
      <c r="CX398" s="10">
        <v>0</v>
      </c>
      <c r="CY398" s="30">
        <v>0</v>
      </c>
      <c r="CZ398" s="10">
        <v>0</v>
      </c>
      <c r="DA398" s="10">
        <v>0</v>
      </c>
    </row>
    <row r="399" spans="1:105" s="6" customFormat="1" ht="13" x14ac:dyDescent="0.3">
      <c r="A399" s="27" t="s">
        <v>252</v>
      </c>
      <c r="B399" s="14">
        <v>1</v>
      </c>
      <c r="C399" s="28">
        <v>1</v>
      </c>
      <c r="D399" s="29">
        <v>44469</v>
      </c>
      <c r="E399" s="30">
        <v>1</v>
      </c>
      <c r="F399" s="56">
        <v>1</v>
      </c>
      <c r="G399" s="56">
        <v>1</v>
      </c>
      <c r="H399" s="7">
        <v>1198860</v>
      </c>
      <c r="I399" s="7">
        <v>20606684</v>
      </c>
      <c r="J399" s="7">
        <v>448294</v>
      </c>
      <c r="K399" s="7">
        <v>215000</v>
      </c>
      <c r="L399" s="7">
        <v>583774</v>
      </c>
      <c r="M399" s="7">
        <v>2762701</v>
      </c>
      <c r="N399" s="7">
        <v>1683524</v>
      </c>
      <c r="O399" s="7">
        <v>3651346</v>
      </c>
      <c r="P399" s="55">
        <v>556056.54</v>
      </c>
      <c r="Q399" s="7">
        <v>0</v>
      </c>
      <c r="R399" s="7">
        <v>0</v>
      </c>
      <c r="S399" s="7">
        <v>3272957</v>
      </c>
      <c r="T399" s="10">
        <v>34979196.539999999</v>
      </c>
      <c r="U399" s="31"/>
      <c r="V399" s="10">
        <v>25000</v>
      </c>
      <c r="W399" s="31"/>
      <c r="X399" s="10">
        <v>25000</v>
      </c>
      <c r="Y399" s="10">
        <v>34954196.539999999</v>
      </c>
      <c r="Z399" s="10">
        <v>0</v>
      </c>
      <c r="AA399" s="10">
        <v>0</v>
      </c>
      <c r="AB399" s="10">
        <v>0</v>
      </c>
      <c r="AC399" s="31"/>
      <c r="AD399" s="7">
        <v>0</v>
      </c>
      <c r="AE399" s="10">
        <v>0</v>
      </c>
      <c r="AF399" s="7">
        <v>0</v>
      </c>
      <c r="AG399" s="7">
        <v>0</v>
      </c>
      <c r="AH399" s="55">
        <v>0</v>
      </c>
      <c r="AI399" s="10">
        <v>0</v>
      </c>
      <c r="AJ399" s="7">
        <v>0</v>
      </c>
      <c r="AK399" s="7">
        <v>0</v>
      </c>
      <c r="AL399" s="10">
        <v>0</v>
      </c>
      <c r="AM399" s="31"/>
      <c r="AN399" s="31"/>
      <c r="AO399" s="7">
        <v>0</v>
      </c>
      <c r="AP399" s="10">
        <v>0</v>
      </c>
      <c r="AQ399" s="10">
        <v>0</v>
      </c>
      <c r="AR399" s="10">
        <v>34954196.539999999</v>
      </c>
      <c r="AS399" s="10">
        <v>31221610</v>
      </c>
      <c r="AT399" s="10">
        <v>0</v>
      </c>
      <c r="AU399" s="10">
        <v>31221610</v>
      </c>
      <c r="AV399" s="10">
        <v>0</v>
      </c>
      <c r="AW399" s="30">
        <v>0</v>
      </c>
      <c r="AX399" s="10">
        <v>0</v>
      </c>
      <c r="AY399" s="10">
        <v>0</v>
      </c>
      <c r="BA399" s="7">
        <v>0</v>
      </c>
      <c r="BB399" s="7">
        <v>30619291</v>
      </c>
      <c r="BC399" s="7">
        <v>35444961.43</v>
      </c>
      <c r="BD399" s="10">
        <v>4825670.43</v>
      </c>
      <c r="BE399" s="10">
        <v>4825670.43</v>
      </c>
      <c r="BF399" s="10">
        <v>0</v>
      </c>
      <c r="BG399" s="10">
        <v>25000</v>
      </c>
      <c r="BI399" s="7">
        <v>1737980</v>
      </c>
      <c r="BJ399" s="7">
        <v>21562150</v>
      </c>
      <c r="BK399" s="7">
        <v>466227</v>
      </c>
      <c r="BL399" s="7">
        <v>0</v>
      </c>
      <c r="BM399" s="7">
        <v>782541</v>
      </c>
      <c r="BN399" s="7">
        <v>2616472</v>
      </c>
      <c r="BO399" s="7">
        <v>1749061</v>
      </c>
      <c r="BP399" s="7">
        <v>4016532</v>
      </c>
      <c r="BQ399" s="55">
        <v>948830.5</v>
      </c>
      <c r="BR399" s="7">
        <v>0</v>
      </c>
      <c r="BS399" s="7">
        <v>0</v>
      </c>
      <c r="BT399" s="7">
        <v>3601134</v>
      </c>
      <c r="BU399" s="10">
        <v>37480927.5</v>
      </c>
      <c r="BV399" s="31"/>
      <c r="BW399" s="7">
        <v>25000</v>
      </c>
      <c r="BX399" s="31"/>
      <c r="BY399" s="7">
        <v>25000</v>
      </c>
      <c r="BZ399" s="10">
        <v>37455927.5</v>
      </c>
      <c r="CB399" s="10">
        <v>0</v>
      </c>
      <c r="CC399" s="10">
        <v>0</v>
      </c>
      <c r="CD399" s="10">
        <v>0</v>
      </c>
      <c r="CE399" s="31"/>
      <c r="CF399" s="10">
        <v>0</v>
      </c>
      <c r="CG399" s="10">
        <v>0</v>
      </c>
      <c r="CH399" s="10">
        <v>0</v>
      </c>
      <c r="CI399" s="10">
        <v>0</v>
      </c>
      <c r="CJ399" s="10">
        <v>0</v>
      </c>
      <c r="CK399" s="10">
        <v>0</v>
      </c>
      <c r="CL399" s="10">
        <v>0</v>
      </c>
      <c r="CM399" s="10">
        <v>0</v>
      </c>
      <c r="CN399" s="10">
        <v>0</v>
      </c>
      <c r="CO399" s="31"/>
      <c r="CP399" s="31"/>
      <c r="CQ399" s="10">
        <v>0</v>
      </c>
      <c r="CR399" s="10">
        <v>0</v>
      </c>
      <c r="CS399" s="10">
        <v>0</v>
      </c>
      <c r="CT399" s="10">
        <v>37455927.5</v>
      </c>
      <c r="CU399" s="10">
        <v>31777054</v>
      </c>
      <c r="CV399" s="10">
        <v>0</v>
      </c>
      <c r="CW399" s="10">
        <v>31777054</v>
      </c>
      <c r="CX399" s="10">
        <v>0</v>
      </c>
      <c r="CY399" s="30">
        <v>0</v>
      </c>
      <c r="CZ399" s="10">
        <v>0</v>
      </c>
      <c r="DA399" s="10">
        <v>0</v>
      </c>
    </row>
    <row r="400" spans="1:105" s="6" customFormat="1" ht="13" x14ac:dyDescent="0.3">
      <c r="A400" s="27" t="s">
        <v>253</v>
      </c>
      <c r="B400" s="14">
        <v>1</v>
      </c>
      <c r="C400" s="28">
        <v>1</v>
      </c>
      <c r="D400" s="29">
        <v>44496</v>
      </c>
      <c r="E400" s="30">
        <v>1</v>
      </c>
      <c r="F400" s="56">
        <v>1</v>
      </c>
      <c r="G400" s="56">
        <v>1</v>
      </c>
      <c r="H400" s="7">
        <v>642146.29</v>
      </c>
      <c r="I400" s="7">
        <v>6425850.129999999</v>
      </c>
      <c r="J400" s="7">
        <v>253645.58000000002</v>
      </c>
      <c r="K400" s="7">
        <v>24200</v>
      </c>
      <c r="L400" s="7">
        <v>137423.00000000003</v>
      </c>
      <c r="M400" s="7">
        <v>842839.80999999994</v>
      </c>
      <c r="N400" s="7">
        <v>550298.93000000005</v>
      </c>
      <c r="O400" s="7">
        <v>903461</v>
      </c>
      <c r="P400" s="55">
        <v>939428.7</v>
      </c>
      <c r="Q400" s="7">
        <v>532427.99</v>
      </c>
      <c r="R400" s="7">
        <v>0</v>
      </c>
      <c r="S400" s="7">
        <v>997111.40999999992</v>
      </c>
      <c r="T400" s="10">
        <v>12248832.839999998</v>
      </c>
      <c r="U400" s="31"/>
      <c r="V400" s="10">
        <v>196400</v>
      </c>
      <c r="W400" s="31"/>
      <c r="X400" s="10">
        <v>196400</v>
      </c>
      <c r="Y400" s="10">
        <v>12052432.839999998</v>
      </c>
      <c r="Z400" s="10">
        <v>0</v>
      </c>
      <c r="AA400" s="10">
        <v>0</v>
      </c>
      <c r="AB400" s="10">
        <v>0</v>
      </c>
      <c r="AC400" s="31"/>
      <c r="AD400" s="7">
        <v>0</v>
      </c>
      <c r="AE400" s="10">
        <v>0</v>
      </c>
      <c r="AF400" s="7">
        <v>0</v>
      </c>
      <c r="AG400" s="7">
        <v>0</v>
      </c>
      <c r="AH400" s="55">
        <v>0</v>
      </c>
      <c r="AI400" s="10">
        <v>0</v>
      </c>
      <c r="AJ400" s="7">
        <v>0</v>
      </c>
      <c r="AK400" s="7">
        <v>0</v>
      </c>
      <c r="AL400" s="10">
        <v>0</v>
      </c>
      <c r="AM400" s="31"/>
      <c r="AN400" s="31"/>
      <c r="AO400" s="7">
        <v>0</v>
      </c>
      <c r="AP400" s="10">
        <v>0</v>
      </c>
      <c r="AQ400" s="10">
        <v>0</v>
      </c>
      <c r="AR400" s="10">
        <v>12052432.839999998</v>
      </c>
      <c r="AS400" s="10">
        <v>9123122</v>
      </c>
      <c r="AT400" s="10">
        <v>0</v>
      </c>
      <c r="AU400" s="10">
        <v>9123122</v>
      </c>
      <c r="AV400" s="10">
        <v>0</v>
      </c>
      <c r="AW400" s="30">
        <v>0</v>
      </c>
      <c r="AX400" s="10">
        <v>0</v>
      </c>
      <c r="AY400" s="10">
        <v>0</v>
      </c>
      <c r="BA400" s="7">
        <v>0</v>
      </c>
      <c r="BB400" s="7">
        <v>8983246</v>
      </c>
      <c r="BC400" s="7">
        <v>12468141.330000002</v>
      </c>
      <c r="BD400" s="10">
        <v>3484895.3300000019</v>
      </c>
      <c r="BE400" s="10">
        <v>3484895.3300000019</v>
      </c>
      <c r="BF400" s="10">
        <v>0</v>
      </c>
      <c r="BG400" s="10">
        <v>196400</v>
      </c>
      <c r="BI400" s="7">
        <v>671410</v>
      </c>
      <c r="BJ400" s="7">
        <v>7423623.3900000006</v>
      </c>
      <c r="BK400" s="7">
        <v>261404.08</v>
      </c>
      <c r="BL400" s="7">
        <v>13000</v>
      </c>
      <c r="BM400" s="7">
        <v>216676</v>
      </c>
      <c r="BN400" s="7">
        <v>927899.33</v>
      </c>
      <c r="BO400" s="7">
        <v>536819.44999999995</v>
      </c>
      <c r="BP400" s="7">
        <v>790517</v>
      </c>
      <c r="BQ400" s="55">
        <v>855265</v>
      </c>
      <c r="BR400" s="7">
        <v>18341.37</v>
      </c>
      <c r="BS400" s="7">
        <v>0</v>
      </c>
      <c r="BT400" s="7">
        <v>1087307.5</v>
      </c>
      <c r="BU400" s="10">
        <v>12802263.119999999</v>
      </c>
      <c r="BV400" s="31"/>
      <c r="BW400" s="7">
        <v>229300</v>
      </c>
      <c r="BX400" s="31"/>
      <c r="BY400" s="7">
        <v>229300</v>
      </c>
      <c r="BZ400" s="10">
        <v>12572963.119999999</v>
      </c>
      <c r="CB400" s="10">
        <v>0</v>
      </c>
      <c r="CC400" s="10">
        <v>0</v>
      </c>
      <c r="CD400" s="10">
        <v>0</v>
      </c>
      <c r="CE400" s="31"/>
      <c r="CF400" s="10">
        <v>0</v>
      </c>
      <c r="CG400" s="10">
        <v>0</v>
      </c>
      <c r="CH400" s="10">
        <v>0</v>
      </c>
      <c r="CI400" s="10">
        <v>0</v>
      </c>
      <c r="CJ400" s="10">
        <v>0</v>
      </c>
      <c r="CK400" s="10">
        <v>0</v>
      </c>
      <c r="CL400" s="10">
        <v>0</v>
      </c>
      <c r="CM400" s="10">
        <v>0</v>
      </c>
      <c r="CN400" s="10">
        <v>0</v>
      </c>
      <c r="CO400" s="31"/>
      <c r="CP400" s="31"/>
      <c r="CQ400" s="10">
        <v>0</v>
      </c>
      <c r="CR400" s="10">
        <v>0</v>
      </c>
      <c r="CS400" s="10">
        <v>0</v>
      </c>
      <c r="CT400" s="10">
        <v>12572963.119999999</v>
      </c>
      <c r="CU400" s="10">
        <v>9134506</v>
      </c>
      <c r="CV400" s="10">
        <v>0</v>
      </c>
      <c r="CW400" s="10">
        <v>9134506</v>
      </c>
      <c r="CX400" s="10">
        <v>0</v>
      </c>
      <c r="CY400" s="30">
        <v>0</v>
      </c>
      <c r="CZ400" s="10">
        <v>0</v>
      </c>
      <c r="DA400" s="10">
        <v>0</v>
      </c>
    </row>
    <row r="401" spans="1:105" s="6" customFormat="1" ht="13" x14ac:dyDescent="0.3">
      <c r="A401" s="27" t="s">
        <v>254</v>
      </c>
      <c r="B401" s="14">
        <v>1</v>
      </c>
      <c r="C401" s="28">
        <v>1</v>
      </c>
      <c r="D401" s="29">
        <v>44461</v>
      </c>
      <c r="E401" s="30">
        <v>1</v>
      </c>
      <c r="F401" s="56">
        <v>1</v>
      </c>
      <c r="G401" s="56">
        <v>1</v>
      </c>
      <c r="H401" s="7">
        <v>1124805.5900000001</v>
      </c>
      <c r="I401" s="7">
        <v>17963998.489999998</v>
      </c>
      <c r="J401" s="7">
        <v>507782.94000000006</v>
      </c>
      <c r="K401" s="7">
        <v>0</v>
      </c>
      <c r="L401" s="7">
        <v>636959.05999999994</v>
      </c>
      <c r="M401" s="7">
        <v>3475807.6100000003</v>
      </c>
      <c r="N401" s="7">
        <v>1305155.3900000001</v>
      </c>
      <c r="O401" s="7">
        <v>3479275.17</v>
      </c>
      <c r="P401" s="55">
        <v>1304550.68</v>
      </c>
      <c r="Q401" s="7">
        <v>0</v>
      </c>
      <c r="R401" s="7">
        <v>0</v>
      </c>
      <c r="S401" s="7">
        <v>2571342.7799999998</v>
      </c>
      <c r="T401" s="10">
        <v>32369677.710000001</v>
      </c>
      <c r="U401" s="31"/>
      <c r="V401" s="10">
        <v>180000</v>
      </c>
      <c r="W401" s="31"/>
      <c r="X401" s="10">
        <v>180000</v>
      </c>
      <c r="Y401" s="10">
        <v>32189677.710000001</v>
      </c>
      <c r="Z401" s="10">
        <v>0</v>
      </c>
      <c r="AA401" s="10">
        <v>0</v>
      </c>
      <c r="AB401" s="10">
        <v>0</v>
      </c>
      <c r="AC401" s="31"/>
      <c r="AD401" s="7">
        <v>0</v>
      </c>
      <c r="AE401" s="10">
        <v>0</v>
      </c>
      <c r="AF401" s="7">
        <v>0</v>
      </c>
      <c r="AG401" s="7">
        <v>0</v>
      </c>
      <c r="AH401" s="55">
        <v>0</v>
      </c>
      <c r="AI401" s="10">
        <v>0</v>
      </c>
      <c r="AJ401" s="7">
        <v>0</v>
      </c>
      <c r="AK401" s="7">
        <v>0</v>
      </c>
      <c r="AL401" s="10">
        <v>0</v>
      </c>
      <c r="AM401" s="31"/>
      <c r="AN401" s="31"/>
      <c r="AO401" s="7">
        <v>0</v>
      </c>
      <c r="AP401" s="10">
        <v>0</v>
      </c>
      <c r="AQ401" s="10">
        <v>0</v>
      </c>
      <c r="AR401" s="10">
        <v>32189677.710000001</v>
      </c>
      <c r="AS401" s="10">
        <v>27258268</v>
      </c>
      <c r="AT401" s="10">
        <v>0</v>
      </c>
      <c r="AU401" s="10">
        <v>27258268</v>
      </c>
      <c r="AV401" s="10">
        <v>0</v>
      </c>
      <c r="AW401" s="30">
        <v>0</v>
      </c>
      <c r="AX401" s="10">
        <v>0</v>
      </c>
      <c r="AY401" s="10">
        <v>0</v>
      </c>
      <c r="BA401" s="7">
        <v>5113</v>
      </c>
      <c r="BB401" s="7">
        <v>26963843</v>
      </c>
      <c r="BC401" s="7">
        <v>31538976.469999999</v>
      </c>
      <c r="BD401" s="10">
        <v>4575133.4699999988</v>
      </c>
      <c r="BE401" s="10">
        <v>4570020.4699999988</v>
      </c>
      <c r="BF401" s="10">
        <v>0</v>
      </c>
      <c r="BG401" s="10">
        <v>180000</v>
      </c>
      <c r="BI401" s="7">
        <v>1134686.75</v>
      </c>
      <c r="BJ401" s="7">
        <v>18550871.009999998</v>
      </c>
      <c r="BK401" s="7">
        <v>530402.03</v>
      </c>
      <c r="BL401" s="7">
        <v>500</v>
      </c>
      <c r="BM401" s="7">
        <v>768225.52</v>
      </c>
      <c r="BN401" s="7">
        <v>3745222.57</v>
      </c>
      <c r="BO401" s="7">
        <v>1338287.8999999999</v>
      </c>
      <c r="BP401" s="7">
        <v>3886215.21</v>
      </c>
      <c r="BQ401" s="55">
        <v>371991</v>
      </c>
      <c r="BR401" s="7">
        <v>0</v>
      </c>
      <c r="BS401" s="7">
        <v>0</v>
      </c>
      <c r="BT401" s="7">
        <v>2247465</v>
      </c>
      <c r="BU401" s="10">
        <v>32573866.989999998</v>
      </c>
      <c r="BV401" s="31"/>
      <c r="BW401" s="7">
        <v>180000</v>
      </c>
      <c r="BX401" s="31"/>
      <c r="BY401" s="7">
        <v>180000</v>
      </c>
      <c r="BZ401" s="10">
        <v>32393866.989999998</v>
      </c>
      <c r="CB401" s="10">
        <v>0</v>
      </c>
      <c r="CC401" s="10">
        <v>0</v>
      </c>
      <c r="CD401" s="10">
        <v>0</v>
      </c>
      <c r="CE401" s="31"/>
      <c r="CF401" s="10">
        <v>0</v>
      </c>
      <c r="CG401" s="10">
        <v>0</v>
      </c>
      <c r="CH401" s="10">
        <v>0</v>
      </c>
      <c r="CI401" s="10">
        <v>0</v>
      </c>
      <c r="CJ401" s="10">
        <v>0</v>
      </c>
      <c r="CK401" s="10">
        <v>0</v>
      </c>
      <c r="CL401" s="10">
        <v>0</v>
      </c>
      <c r="CM401" s="10">
        <v>0</v>
      </c>
      <c r="CN401" s="10">
        <v>0</v>
      </c>
      <c r="CO401" s="31"/>
      <c r="CP401" s="31"/>
      <c r="CQ401" s="10">
        <v>0</v>
      </c>
      <c r="CR401" s="10">
        <v>0</v>
      </c>
      <c r="CS401" s="10">
        <v>0</v>
      </c>
      <c r="CT401" s="10">
        <v>32393866.989999998</v>
      </c>
      <c r="CU401" s="10">
        <v>27691220</v>
      </c>
      <c r="CV401" s="10">
        <v>0</v>
      </c>
      <c r="CW401" s="10">
        <v>27691220</v>
      </c>
      <c r="CX401" s="10">
        <v>0</v>
      </c>
      <c r="CY401" s="30">
        <v>0</v>
      </c>
      <c r="CZ401" s="10">
        <v>0</v>
      </c>
      <c r="DA401" s="10">
        <v>0</v>
      </c>
    </row>
    <row r="402" spans="1:105" s="6" customFormat="1" ht="13" x14ac:dyDescent="0.3">
      <c r="A402" s="27" t="s">
        <v>255</v>
      </c>
      <c r="B402" s="14">
        <v>1</v>
      </c>
      <c r="C402" s="28">
        <v>1</v>
      </c>
      <c r="D402" s="29">
        <v>44475</v>
      </c>
      <c r="E402" s="30">
        <v>1</v>
      </c>
      <c r="F402" s="56">
        <v>1</v>
      </c>
      <c r="G402" s="56">
        <v>1</v>
      </c>
      <c r="H402" s="7">
        <v>411725</v>
      </c>
      <c r="I402" s="7">
        <v>5653427</v>
      </c>
      <c r="J402" s="7">
        <v>66077</v>
      </c>
      <c r="K402" s="7">
        <v>0</v>
      </c>
      <c r="L402" s="7">
        <v>199699</v>
      </c>
      <c r="M402" s="7">
        <v>961906</v>
      </c>
      <c r="N402" s="7">
        <v>375981</v>
      </c>
      <c r="O402" s="7">
        <v>1141824</v>
      </c>
      <c r="P402" s="55">
        <v>526787</v>
      </c>
      <c r="Q402" s="7">
        <v>0</v>
      </c>
      <c r="R402" s="7">
        <v>0</v>
      </c>
      <c r="S402" s="7">
        <v>1330003</v>
      </c>
      <c r="T402" s="10">
        <v>10667429</v>
      </c>
      <c r="U402" s="31"/>
      <c r="V402" s="10">
        <v>0</v>
      </c>
      <c r="W402" s="31"/>
      <c r="X402" s="10">
        <v>0</v>
      </c>
      <c r="Y402" s="10">
        <v>10667429</v>
      </c>
      <c r="Z402" s="10">
        <v>0</v>
      </c>
      <c r="AA402" s="10">
        <v>0</v>
      </c>
      <c r="AB402" s="10">
        <v>0</v>
      </c>
      <c r="AC402" s="31"/>
      <c r="AD402" s="7">
        <v>0</v>
      </c>
      <c r="AE402" s="10">
        <v>0</v>
      </c>
      <c r="AF402" s="7">
        <v>0</v>
      </c>
      <c r="AG402" s="7">
        <v>0</v>
      </c>
      <c r="AH402" s="55">
        <v>0</v>
      </c>
      <c r="AI402" s="10">
        <v>0</v>
      </c>
      <c r="AJ402" s="7">
        <v>0</v>
      </c>
      <c r="AK402" s="7">
        <v>0</v>
      </c>
      <c r="AL402" s="10">
        <v>0</v>
      </c>
      <c r="AM402" s="31"/>
      <c r="AN402" s="31"/>
      <c r="AO402" s="7">
        <v>0</v>
      </c>
      <c r="AP402" s="10">
        <v>0</v>
      </c>
      <c r="AQ402" s="10">
        <v>0</v>
      </c>
      <c r="AR402" s="10">
        <v>10667429</v>
      </c>
      <c r="AS402" s="10">
        <v>8184982</v>
      </c>
      <c r="AT402" s="10">
        <v>0</v>
      </c>
      <c r="AU402" s="10">
        <v>8184982</v>
      </c>
      <c r="AV402" s="10">
        <v>0</v>
      </c>
      <c r="AW402" s="30">
        <v>0</v>
      </c>
      <c r="AX402" s="10">
        <v>0</v>
      </c>
      <c r="AY402" s="10">
        <v>0</v>
      </c>
      <c r="BA402" s="7">
        <v>0</v>
      </c>
      <c r="BB402" s="7">
        <v>8123132</v>
      </c>
      <c r="BC402" s="7">
        <v>11300734.35</v>
      </c>
      <c r="BD402" s="10">
        <v>3177602.3499999996</v>
      </c>
      <c r="BE402" s="10">
        <v>3177602.3499999996</v>
      </c>
      <c r="BF402" s="10">
        <v>0</v>
      </c>
      <c r="BG402" s="10">
        <v>0</v>
      </c>
      <c r="BI402" s="7">
        <v>431264</v>
      </c>
      <c r="BJ402" s="7">
        <v>5717588</v>
      </c>
      <c r="BK402" s="7">
        <v>79416</v>
      </c>
      <c r="BL402" s="7">
        <v>0</v>
      </c>
      <c r="BM402" s="7">
        <v>256854</v>
      </c>
      <c r="BN402" s="7">
        <v>892039</v>
      </c>
      <c r="BO402" s="7">
        <v>413145</v>
      </c>
      <c r="BP402" s="7">
        <v>1242444</v>
      </c>
      <c r="BQ402" s="55">
        <v>555000</v>
      </c>
      <c r="BR402" s="7">
        <v>0</v>
      </c>
      <c r="BS402" s="7">
        <v>0</v>
      </c>
      <c r="BT402" s="7">
        <v>2362753</v>
      </c>
      <c r="BU402" s="10">
        <v>11950503</v>
      </c>
      <c r="BV402" s="31"/>
      <c r="BW402" s="7">
        <v>0</v>
      </c>
      <c r="BX402" s="31"/>
      <c r="BY402" s="7">
        <v>0</v>
      </c>
      <c r="BZ402" s="10">
        <v>11950503</v>
      </c>
      <c r="CB402" s="10">
        <v>0</v>
      </c>
      <c r="CC402" s="10">
        <v>0</v>
      </c>
      <c r="CD402" s="10">
        <v>0</v>
      </c>
      <c r="CE402" s="31"/>
      <c r="CF402" s="10">
        <v>0</v>
      </c>
      <c r="CG402" s="10">
        <v>0</v>
      </c>
      <c r="CH402" s="10">
        <v>0</v>
      </c>
      <c r="CI402" s="10">
        <v>0</v>
      </c>
      <c r="CJ402" s="10">
        <v>0</v>
      </c>
      <c r="CK402" s="10">
        <v>0</v>
      </c>
      <c r="CL402" s="10">
        <v>0</v>
      </c>
      <c r="CM402" s="10">
        <v>0</v>
      </c>
      <c r="CN402" s="10">
        <v>0</v>
      </c>
      <c r="CO402" s="31"/>
      <c r="CP402" s="31"/>
      <c r="CQ402" s="10">
        <v>0</v>
      </c>
      <c r="CR402" s="10">
        <v>0</v>
      </c>
      <c r="CS402" s="10">
        <v>0</v>
      </c>
      <c r="CT402" s="10">
        <v>11950503</v>
      </c>
      <c r="CU402" s="10">
        <v>8352918</v>
      </c>
      <c r="CV402" s="10">
        <v>0</v>
      </c>
      <c r="CW402" s="10">
        <v>8352918</v>
      </c>
      <c r="CX402" s="10">
        <v>0</v>
      </c>
      <c r="CY402" s="30">
        <v>0</v>
      </c>
      <c r="CZ402" s="10">
        <v>0</v>
      </c>
      <c r="DA402" s="10">
        <v>0</v>
      </c>
    </row>
    <row r="403" spans="1:105" s="6" customFormat="1" ht="13" x14ac:dyDescent="0.3">
      <c r="A403" s="27" t="s">
        <v>326</v>
      </c>
      <c r="B403" s="14">
        <v>1</v>
      </c>
      <c r="C403" s="28">
        <v>1</v>
      </c>
      <c r="D403" s="29">
        <v>44670</v>
      </c>
      <c r="E403" s="30">
        <v>1</v>
      </c>
      <c r="F403" s="56">
        <v>1</v>
      </c>
      <c r="G403" s="56">
        <v>1</v>
      </c>
      <c r="H403" s="7">
        <v>1012822.9900000001</v>
      </c>
      <c r="I403" s="7">
        <v>16143450.180000002</v>
      </c>
      <c r="J403" s="7">
        <v>187525.86</v>
      </c>
      <c r="K403" s="7">
        <v>48839.199999999997</v>
      </c>
      <c r="L403" s="7">
        <v>130194.2</v>
      </c>
      <c r="M403" s="7">
        <v>3917200.2399999993</v>
      </c>
      <c r="N403" s="7">
        <v>852350.56</v>
      </c>
      <c r="O403" s="7">
        <v>2481514.1999999997</v>
      </c>
      <c r="P403" s="55">
        <v>882079.8</v>
      </c>
      <c r="Q403" s="7">
        <v>8380.08</v>
      </c>
      <c r="R403" s="7">
        <v>0</v>
      </c>
      <c r="S403" s="7">
        <v>1105485</v>
      </c>
      <c r="T403" s="10">
        <v>26769842.309999995</v>
      </c>
      <c r="U403" s="31"/>
      <c r="V403" s="10">
        <v>0</v>
      </c>
      <c r="W403" s="31"/>
      <c r="X403" s="10">
        <v>0</v>
      </c>
      <c r="Y403" s="10">
        <v>26769842.309999995</v>
      </c>
      <c r="Z403" s="10">
        <v>0</v>
      </c>
      <c r="AA403" s="10">
        <v>0</v>
      </c>
      <c r="AB403" s="10">
        <v>0</v>
      </c>
      <c r="AC403" s="31"/>
      <c r="AD403" s="7">
        <v>0</v>
      </c>
      <c r="AE403" s="10">
        <v>0</v>
      </c>
      <c r="AF403" s="7">
        <v>0</v>
      </c>
      <c r="AG403" s="7">
        <v>0</v>
      </c>
      <c r="AH403" s="55">
        <v>0</v>
      </c>
      <c r="AI403" s="10">
        <v>0</v>
      </c>
      <c r="AJ403" s="7">
        <v>0</v>
      </c>
      <c r="AK403" s="7">
        <v>0</v>
      </c>
      <c r="AL403" s="10">
        <v>0</v>
      </c>
      <c r="AM403" s="31"/>
      <c r="AN403" s="31"/>
      <c r="AO403" s="7">
        <v>0</v>
      </c>
      <c r="AP403" s="10">
        <v>0</v>
      </c>
      <c r="AQ403" s="10">
        <v>0</v>
      </c>
      <c r="AR403" s="10">
        <v>26769842.309999995</v>
      </c>
      <c r="AS403" s="10">
        <v>21491792</v>
      </c>
      <c r="AT403" s="10">
        <v>0</v>
      </c>
      <c r="AU403" s="10">
        <v>21491792</v>
      </c>
      <c r="AV403" s="10">
        <v>0</v>
      </c>
      <c r="AW403" s="30">
        <v>0</v>
      </c>
      <c r="AX403" s="10">
        <v>0</v>
      </c>
      <c r="AY403" s="10">
        <v>0</v>
      </c>
      <c r="BA403" s="7">
        <v>68560.84</v>
      </c>
      <c r="BB403" s="7">
        <v>21181923</v>
      </c>
      <c r="BC403" s="7">
        <v>26063905.179999985</v>
      </c>
      <c r="BD403" s="10">
        <v>4881982.1799999848</v>
      </c>
      <c r="BE403" s="10">
        <v>4813421.3399999849</v>
      </c>
      <c r="BF403" s="10">
        <v>0</v>
      </c>
      <c r="BG403" s="10">
        <v>0</v>
      </c>
      <c r="BI403" s="7">
        <v>1463492</v>
      </c>
      <c r="BJ403" s="7">
        <v>16358301</v>
      </c>
      <c r="BK403" s="7">
        <v>207353</v>
      </c>
      <c r="BL403" s="7">
        <v>56168</v>
      </c>
      <c r="BM403" s="7">
        <v>72600</v>
      </c>
      <c r="BN403" s="7">
        <v>3186022</v>
      </c>
      <c r="BO403" s="7">
        <v>1149717</v>
      </c>
      <c r="BP403" s="7">
        <v>2433966.2000000002</v>
      </c>
      <c r="BQ403" s="55">
        <v>882079.8</v>
      </c>
      <c r="BR403" s="7">
        <v>0</v>
      </c>
      <c r="BS403" s="7">
        <v>0</v>
      </c>
      <c r="BT403" s="7">
        <v>1088359</v>
      </c>
      <c r="BU403" s="10">
        <v>26898058</v>
      </c>
      <c r="BV403" s="31"/>
      <c r="BW403" s="7">
        <v>0</v>
      </c>
      <c r="BX403" s="31"/>
      <c r="BY403" s="7">
        <v>0</v>
      </c>
      <c r="BZ403" s="10">
        <v>26898058</v>
      </c>
      <c r="CB403" s="10">
        <v>0</v>
      </c>
      <c r="CC403" s="10">
        <v>0</v>
      </c>
      <c r="CD403" s="10">
        <v>0</v>
      </c>
      <c r="CE403" s="31"/>
      <c r="CF403" s="10">
        <v>0</v>
      </c>
      <c r="CG403" s="10">
        <v>0</v>
      </c>
      <c r="CH403" s="10">
        <v>0</v>
      </c>
      <c r="CI403" s="10">
        <v>0</v>
      </c>
      <c r="CJ403" s="10">
        <v>0</v>
      </c>
      <c r="CK403" s="10">
        <v>0</v>
      </c>
      <c r="CL403" s="10">
        <v>0</v>
      </c>
      <c r="CM403" s="10">
        <v>0</v>
      </c>
      <c r="CN403" s="10">
        <v>0</v>
      </c>
      <c r="CO403" s="31"/>
      <c r="CP403" s="31"/>
      <c r="CQ403" s="10">
        <v>0</v>
      </c>
      <c r="CR403" s="10">
        <v>0</v>
      </c>
      <c r="CS403" s="10">
        <v>0</v>
      </c>
      <c r="CT403" s="10">
        <v>26898058</v>
      </c>
      <c r="CU403" s="10">
        <v>22103377</v>
      </c>
      <c r="CV403" s="10">
        <v>0</v>
      </c>
      <c r="CW403" s="10">
        <v>22103377</v>
      </c>
      <c r="CX403" s="10">
        <v>0</v>
      </c>
      <c r="CY403" s="30">
        <v>0</v>
      </c>
      <c r="CZ403" s="10">
        <v>0</v>
      </c>
      <c r="DA403" s="10">
        <v>0</v>
      </c>
    </row>
    <row r="404" spans="1:105" s="6" customFormat="1" ht="13" x14ac:dyDescent="0.3">
      <c r="A404" s="27" t="s">
        <v>256</v>
      </c>
      <c r="B404" s="14">
        <v>1</v>
      </c>
      <c r="C404" s="28">
        <v>1</v>
      </c>
      <c r="D404" s="29">
        <v>44543</v>
      </c>
      <c r="E404" s="30">
        <v>0.98331806376955488</v>
      </c>
      <c r="F404" s="56">
        <v>1</v>
      </c>
      <c r="G404" s="56">
        <v>1</v>
      </c>
      <c r="H404" s="7">
        <v>503598.82397638971</v>
      </c>
      <c r="I404" s="7">
        <v>8202101.8599999985</v>
      </c>
      <c r="J404" s="7">
        <v>118018.61</v>
      </c>
      <c r="K404" s="7">
        <v>2811</v>
      </c>
      <c r="L404" s="7">
        <v>576349.43999999994</v>
      </c>
      <c r="M404" s="7">
        <v>1215520.6891519607</v>
      </c>
      <c r="N404" s="7">
        <v>430936.19149281614</v>
      </c>
      <c r="O404" s="7">
        <v>1825981.5545426034</v>
      </c>
      <c r="P404" s="55">
        <v>280012.12980053917</v>
      </c>
      <c r="Q404" s="7">
        <v>0</v>
      </c>
      <c r="R404" s="7">
        <v>0</v>
      </c>
      <c r="S404" s="7">
        <v>1636237</v>
      </c>
      <c r="T404" s="10">
        <v>14791567.298964307</v>
      </c>
      <c r="U404" s="31"/>
      <c r="V404" s="10">
        <v>36552</v>
      </c>
      <c r="W404" s="31"/>
      <c r="X404" s="10">
        <v>36552</v>
      </c>
      <c r="Y404" s="10">
        <v>14755015.298964307</v>
      </c>
      <c r="Z404" s="10">
        <v>0</v>
      </c>
      <c r="AA404" s="10">
        <v>0</v>
      </c>
      <c r="AB404" s="10">
        <v>0</v>
      </c>
      <c r="AC404" s="31"/>
      <c r="AD404" s="7">
        <v>0</v>
      </c>
      <c r="AE404" s="10">
        <v>0</v>
      </c>
      <c r="AF404" s="7">
        <v>0</v>
      </c>
      <c r="AG404" s="7">
        <v>0</v>
      </c>
      <c r="AH404" s="55">
        <v>0</v>
      </c>
      <c r="AI404" s="10">
        <v>0</v>
      </c>
      <c r="AJ404" s="7">
        <v>0</v>
      </c>
      <c r="AK404" s="7">
        <v>0</v>
      </c>
      <c r="AL404" s="10">
        <v>0</v>
      </c>
      <c r="AM404" s="31"/>
      <c r="AN404" s="31"/>
      <c r="AO404" s="7">
        <v>0</v>
      </c>
      <c r="AP404" s="10">
        <v>0</v>
      </c>
      <c r="AQ404" s="10">
        <v>0</v>
      </c>
      <c r="AR404" s="10">
        <v>14755015.298964307</v>
      </c>
      <c r="AS404" s="10">
        <v>12336330</v>
      </c>
      <c r="AT404" s="10">
        <v>0</v>
      </c>
      <c r="AU404" s="10">
        <v>12336330</v>
      </c>
      <c r="AV404" s="10">
        <v>0</v>
      </c>
      <c r="AW404" s="30">
        <v>0</v>
      </c>
      <c r="AX404" s="10">
        <v>0</v>
      </c>
      <c r="AY404" s="10">
        <v>0</v>
      </c>
      <c r="BA404" s="7">
        <v>0</v>
      </c>
      <c r="BB404" s="7">
        <v>11820563</v>
      </c>
      <c r="BC404" s="7">
        <v>14348159.268395696</v>
      </c>
      <c r="BD404" s="10">
        <v>2527596.2683956958</v>
      </c>
      <c r="BE404" s="10">
        <v>2527596.2683956958</v>
      </c>
      <c r="BF404" s="10">
        <v>0</v>
      </c>
      <c r="BG404" s="10">
        <v>36552</v>
      </c>
      <c r="BI404" s="7">
        <v>515653</v>
      </c>
      <c r="BJ404" s="7">
        <v>8996994</v>
      </c>
      <c r="BK404" s="7">
        <v>144449</v>
      </c>
      <c r="BL404" s="7">
        <v>1800</v>
      </c>
      <c r="BM404" s="7">
        <v>643178</v>
      </c>
      <c r="BN404" s="7">
        <v>1304554</v>
      </c>
      <c r="BO404" s="7">
        <v>492341</v>
      </c>
      <c r="BP404" s="7">
        <v>1945380</v>
      </c>
      <c r="BQ404" s="55">
        <v>315231</v>
      </c>
      <c r="BR404" s="7">
        <v>0</v>
      </c>
      <c r="BS404" s="7">
        <v>80400</v>
      </c>
      <c r="BT404" s="7">
        <v>1884347</v>
      </c>
      <c r="BU404" s="10">
        <v>16324327</v>
      </c>
      <c r="BV404" s="31"/>
      <c r="BW404" s="7">
        <v>31257</v>
      </c>
      <c r="BX404" s="31"/>
      <c r="BY404" s="7">
        <v>31257</v>
      </c>
      <c r="BZ404" s="10">
        <v>16293070</v>
      </c>
      <c r="CB404" s="10">
        <v>0</v>
      </c>
      <c r="CC404" s="10">
        <v>0</v>
      </c>
      <c r="CD404" s="10">
        <v>0</v>
      </c>
      <c r="CE404" s="31"/>
      <c r="CF404" s="10">
        <v>0</v>
      </c>
      <c r="CG404" s="10">
        <v>0</v>
      </c>
      <c r="CH404" s="10">
        <v>0</v>
      </c>
      <c r="CI404" s="10">
        <v>0</v>
      </c>
      <c r="CJ404" s="10">
        <v>0</v>
      </c>
      <c r="CK404" s="10">
        <v>0</v>
      </c>
      <c r="CL404" s="10">
        <v>0</v>
      </c>
      <c r="CM404" s="10">
        <v>0</v>
      </c>
      <c r="CN404" s="10">
        <v>0</v>
      </c>
      <c r="CO404" s="31"/>
      <c r="CP404" s="31"/>
      <c r="CQ404" s="10">
        <v>0</v>
      </c>
      <c r="CR404" s="10">
        <v>0</v>
      </c>
      <c r="CS404" s="10">
        <v>0</v>
      </c>
      <c r="CT404" s="10">
        <v>16293070</v>
      </c>
      <c r="CU404" s="10">
        <v>12690991</v>
      </c>
      <c r="CV404" s="10">
        <v>0</v>
      </c>
      <c r="CW404" s="10">
        <v>12690991</v>
      </c>
      <c r="CX404" s="10">
        <v>0</v>
      </c>
      <c r="CY404" s="30">
        <v>0</v>
      </c>
      <c r="CZ404" s="10">
        <v>0</v>
      </c>
      <c r="DA404" s="10">
        <v>0</v>
      </c>
    </row>
    <row r="405" spans="1:105" s="6" customFormat="1" ht="13" x14ac:dyDescent="0.3">
      <c r="A405" s="27" t="s">
        <v>258</v>
      </c>
      <c r="B405" s="14">
        <v>1</v>
      </c>
      <c r="C405" s="28">
        <v>1</v>
      </c>
      <c r="D405" s="29">
        <v>44473</v>
      </c>
      <c r="E405" s="30">
        <v>1</v>
      </c>
      <c r="F405" s="56">
        <v>1</v>
      </c>
      <c r="G405" s="56">
        <v>1</v>
      </c>
      <c r="H405" s="7">
        <v>664719.47</v>
      </c>
      <c r="I405" s="7">
        <v>7635139.4800000023</v>
      </c>
      <c r="J405" s="7">
        <v>139580.78999999998</v>
      </c>
      <c r="K405" s="7">
        <v>44662.2</v>
      </c>
      <c r="L405" s="7">
        <v>202469.56</v>
      </c>
      <c r="M405" s="7">
        <v>1521214.8900000001</v>
      </c>
      <c r="N405" s="7">
        <v>489924</v>
      </c>
      <c r="O405" s="7">
        <v>2217091.39</v>
      </c>
      <c r="P405" s="55">
        <v>772613.57</v>
      </c>
      <c r="Q405" s="7">
        <v>86434.36</v>
      </c>
      <c r="R405" s="7">
        <v>0</v>
      </c>
      <c r="S405" s="7">
        <v>748231</v>
      </c>
      <c r="T405" s="10">
        <v>14522080.710000003</v>
      </c>
      <c r="U405" s="31"/>
      <c r="V405" s="10">
        <v>26000</v>
      </c>
      <c r="W405" s="31"/>
      <c r="X405" s="10">
        <v>26000</v>
      </c>
      <c r="Y405" s="10">
        <v>14496080.710000003</v>
      </c>
      <c r="Z405" s="10">
        <v>0</v>
      </c>
      <c r="AA405" s="10">
        <v>0</v>
      </c>
      <c r="AB405" s="10">
        <v>0</v>
      </c>
      <c r="AC405" s="31"/>
      <c r="AD405" s="7">
        <v>0</v>
      </c>
      <c r="AE405" s="10">
        <v>0</v>
      </c>
      <c r="AF405" s="7">
        <v>0</v>
      </c>
      <c r="AG405" s="7">
        <v>0</v>
      </c>
      <c r="AH405" s="55">
        <v>0</v>
      </c>
      <c r="AI405" s="10">
        <v>0</v>
      </c>
      <c r="AJ405" s="7">
        <v>0</v>
      </c>
      <c r="AK405" s="7">
        <v>0</v>
      </c>
      <c r="AL405" s="10">
        <v>0</v>
      </c>
      <c r="AM405" s="31"/>
      <c r="AN405" s="31"/>
      <c r="AO405" s="7">
        <v>0</v>
      </c>
      <c r="AP405" s="10">
        <v>0</v>
      </c>
      <c r="AQ405" s="10">
        <v>0</v>
      </c>
      <c r="AR405" s="10">
        <v>14496080.710000003</v>
      </c>
      <c r="AS405" s="10">
        <v>8293785</v>
      </c>
      <c r="AT405" s="10">
        <v>0</v>
      </c>
      <c r="AU405" s="10">
        <v>8293785</v>
      </c>
      <c r="AV405" s="10">
        <v>0</v>
      </c>
      <c r="AW405" s="30">
        <v>0</v>
      </c>
      <c r="AX405" s="10">
        <v>0</v>
      </c>
      <c r="AY405" s="10">
        <v>0</v>
      </c>
      <c r="BA405" s="7">
        <v>0</v>
      </c>
      <c r="BB405" s="7">
        <v>8231328</v>
      </c>
      <c r="BC405" s="7">
        <v>14906687.570000002</v>
      </c>
      <c r="BD405" s="10">
        <v>6675359.5700000022</v>
      </c>
      <c r="BE405" s="10">
        <v>6675359.5700000022</v>
      </c>
      <c r="BF405" s="10">
        <v>0</v>
      </c>
      <c r="BG405" s="10">
        <v>26000</v>
      </c>
      <c r="BI405" s="7">
        <v>804453</v>
      </c>
      <c r="BJ405" s="7">
        <v>8349907</v>
      </c>
      <c r="BK405" s="7">
        <v>177399</v>
      </c>
      <c r="BL405" s="7">
        <v>44491</v>
      </c>
      <c r="BM405" s="7">
        <v>313200</v>
      </c>
      <c r="BN405" s="7">
        <v>1366890</v>
      </c>
      <c r="BO405" s="7">
        <v>532156</v>
      </c>
      <c r="BP405" s="7">
        <v>2443287</v>
      </c>
      <c r="BQ405" s="55">
        <v>793000</v>
      </c>
      <c r="BR405" s="7">
        <v>78450</v>
      </c>
      <c r="BS405" s="7">
        <v>0</v>
      </c>
      <c r="BT405" s="7">
        <v>789127</v>
      </c>
      <c r="BU405" s="10">
        <v>15692360</v>
      </c>
      <c r="BV405" s="31"/>
      <c r="BW405" s="7">
        <v>118578</v>
      </c>
      <c r="BX405" s="31"/>
      <c r="BY405" s="7">
        <v>118578</v>
      </c>
      <c r="BZ405" s="10">
        <v>15573782</v>
      </c>
      <c r="CB405" s="10">
        <v>0</v>
      </c>
      <c r="CC405" s="10">
        <v>0</v>
      </c>
      <c r="CD405" s="10">
        <v>0</v>
      </c>
      <c r="CE405" s="31"/>
      <c r="CF405" s="10">
        <v>0</v>
      </c>
      <c r="CG405" s="10">
        <v>0</v>
      </c>
      <c r="CH405" s="10">
        <v>0</v>
      </c>
      <c r="CI405" s="10">
        <v>0</v>
      </c>
      <c r="CJ405" s="10">
        <v>0</v>
      </c>
      <c r="CK405" s="10">
        <v>0</v>
      </c>
      <c r="CL405" s="10">
        <v>0</v>
      </c>
      <c r="CM405" s="10">
        <v>0</v>
      </c>
      <c r="CN405" s="10">
        <v>0</v>
      </c>
      <c r="CO405" s="31"/>
      <c r="CP405" s="31"/>
      <c r="CQ405" s="10">
        <v>0</v>
      </c>
      <c r="CR405" s="10">
        <v>0</v>
      </c>
      <c r="CS405" s="10">
        <v>0</v>
      </c>
      <c r="CT405" s="10">
        <v>15573782</v>
      </c>
      <c r="CU405" s="10">
        <v>8501434</v>
      </c>
      <c r="CV405" s="10">
        <v>0</v>
      </c>
      <c r="CW405" s="10">
        <v>8501434</v>
      </c>
      <c r="CX405" s="10">
        <v>0</v>
      </c>
      <c r="CY405" s="30">
        <v>0</v>
      </c>
      <c r="CZ405" s="10">
        <v>0</v>
      </c>
      <c r="DA405" s="10">
        <v>0</v>
      </c>
    </row>
    <row r="406" spans="1:105" s="6" customFormat="1" ht="13" x14ac:dyDescent="0.3">
      <c r="A406" s="27" t="s">
        <v>259</v>
      </c>
      <c r="B406" s="14">
        <v>1</v>
      </c>
      <c r="C406" s="28">
        <v>1</v>
      </c>
      <c r="D406" s="29">
        <v>44517</v>
      </c>
      <c r="E406" s="30">
        <v>1</v>
      </c>
      <c r="F406" s="56">
        <v>1</v>
      </c>
      <c r="G406" s="56">
        <v>1</v>
      </c>
      <c r="H406" s="7">
        <v>798346.01000000013</v>
      </c>
      <c r="I406" s="7">
        <v>12998041.23</v>
      </c>
      <c r="J406" s="7">
        <v>301770.51</v>
      </c>
      <c r="K406" s="7">
        <v>23396</v>
      </c>
      <c r="L406" s="7">
        <v>221479.71999999997</v>
      </c>
      <c r="M406" s="7">
        <v>1880995.8499999999</v>
      </c>
      <c r="N406" s="7">
        <v>1110214.3700000001</v>
      </c>
      <c r="O406" s="7">
        <v>1657357.94</v>
      </c>
      <c r="P406" s="55">
        <v>609452.80000000005</v>
      </c>
      <c r="Q406" s="7">
        <v>0</v>
      </c>
      <c r="R406" s="7">
        <v>0</v>
      </c>
      <c r="S406" s="7">
        <v>1699379.39</v>
      </c>
      <c r="T406" s="10">
        <v>21300433.820000004</v>
      </c>
      <c r="U406" s="31"/>
      <c r="V406" s="10">
        <v>447822</v>
      </c>
      <c r="W406" s="31"/>
      <c r="X406" s="10">
        <v>447822</v>
      </c>
      <c r="Y406" s="10">
        <v>20852611.820000004</v>
      </c>
      <c r="Z406" s="10">
        <v>0</v>
      </c>
      <c r="AA406" s="10">
        <v>0</v>
      </c>
      <c r="AB406" s="10">
        <v>0</v>
      </c>
      <c r="AC406" s="31"/>
      <c r="AD406" s="7">
        <v>0</v>
      </c>
      <c r="AE406" s="10">
        <v>0</v>
      </c>
      <c r="AF406" s="7">
        <v>0</v>
      </c>
      <c r="AG406" s="7">
        <v>0</v>
      </c>
      <c r="AH406" s="55">
        <v>0</v>
      </c>
      <c r="AI406" s="10">
        <v>0</v>
      </c>
      <c r="AJ406" s="7">
        <v>0</v>
      </c>
      <c r="AK406" s="7">
        <v>0</v>
      </c>
      <c r="AL406" s="10">
        <v>0</v>
      </c>
      <c r="AM406" s="31"/>
      <c r="AN406" s="31"/>
      <c r="AO406" s="7">
        <v>0</v>
      </c>
      <c r="AP406" s="10">
        <v>0</v>
      </c>
      <c r="AQ406" s="10">
        <v>0</v>
      </c>
      <c r="AR406" s="10">
        <v>20852611.820000004</v>
      </c>
      <c r="AS406" s="10">
        <v>20827977</v>
      </c>
      <c r="AT406" s="10">
        <v>0</v>
      </c>
      <c r="AU406" s="10">
        <v>20827977</v>
      </c>
      <c r="AV406" s="10">
        <v>0</v>
      </c>
      <c r="AW406" s="30">
        <v>0</v>
      </c>
      <c r="AX406" s="10">
        <v>0</v>
      </c>
      <c r="AY406" s="10">
        <v>0</v>
      </c>
      <c r="BA406" s="7">
        <v>0</v>
      </c>
      <c r="BB406" s="7">
        <v>20814514</v>
      </c>
      <c r="BC406" s="7">
        <v>21526422.880000003</v>
      </c>
      <c r="BD406" s="10">
        <v>711908.88000000268</v>
      </c>
      <c r="BE406" s="10">
        <v>711908.88000000268</v>
      </c>
      <c r="BF406" s="10">
        <v>0</v>
      </c>
      <c r="BG406" s="10">
        <v>447822</v>
      </c>
      <c r="BI406" s="7">
        <v>831547</v>
      </c>
      <c r="BJ406" s="7">
        <v>14210371</v>
      </c>
      <c r="BK406" s="7">
        <v>287693</v>
      </c>
      <c r="BL406" s="7">
        <v>0</v>
      </c>
      <c r="BM406" s="7">
        <v>372903</v>
      </c>
      <c r="BN406" s="7">
        <v>1928867</v>
      </c>
      <c r="BO406" s="7">
        <v>887185</v>
      </c>
      <c r="BP406" s="7">
        <v>1684745</v>
      </c>
      <c r="BQ406" s="55">
        <v>657555</v>
      </c>
      <c r="BR406" s="7">
        <v>0</v>
      </c>
      <c r="BS406" s="7">
        <v>0</v>
      </c>
      <c r="BT406" s="7">
        <v>1133826</v>
      </c>
      <c r="BU406" s="10">
        <v>21994692</v>
      </c>
      <c r="BV406" s="31"/>
      <c r="BW406" s="7">
        <v>250192</v>
      </c>
      <c r="BX406" s="31"/>
      <c r="BY406" s="7">
        <v>250192</v>
      </c>
      <c r="BZ406" s="10">
        <v>21744500</v>
      </c>
      <c r="CB406" s="10">
        <v>0</v>
      </c>
      <c r="CC406" s="10">
        <v>0</v>
      </c>
      <c r="CD406" s="10">
        <v>0</v>
      </c>
      <c r="CE406" s="31"/>
      <c r="CF406" s="10">
        <v>0</v>
      </c>
      <c r="CG406" s="10">
        <v>0</v>
      </c>
      <c r="CH406" s="10">
        <v>0</v>
      </c>
      <c r="CI406" s="10">
        <v>0</v>
      </c>
      <c r="CJ406" s="10">
        <v>0</v>
      </c>
      <c r="CK406" s="10">
        <v>0</v>
      </c>
      <c r="CL406" s="10">
        <v>0</v>
      </c>
      <c r="CM406" s="10">
        <v>0</v>
      </c>
      <c r="CN406" s="10">
        <v>0</v>
      </c>
      <c r="CO406" s="31"/>
      <c r="CP406" s="31"/>
      <c r="CQ406" s="10">
        <v>0</v>
      </c>
      <c r="CR406" s="10">
        <v>0</v>
      </c>
      <c r="CS406" s="10">
        <v>0</v>
      </c>
      <c r="CT406" s="10">
        <v>21744500</v>
      </c>
      <c r="CU406" s="10">
        <v>20960424</v>
      </c>
      <c r="CV406" s="10">
        <v>0</v>
      </c>
      <c r="CW406" s="10">
        <v>20960424</v>
      </c>
      <c r="CX406" s="10">
        <v>0</v>
      </c>
      <c r="CY406" s="30">
        <v>0</v>
      </c>
      <c r="CZ406" s="10">
        <v>0</v>
      </c>
      <c r="DA406" s="10">
        <v>0</v>
      </c>
    </row>
    <row r="407" spans="1:105" s="6" customFormat="1" ht="13" x14ac:dyDescent="0.3">
      <c r="A407" s="27" t="s">
        <v>260</v>
      </c>
      <c r="B407" s="14">
        <v>1</v>
      </c>
      <c r="C407" s="28">
        <v>1</v>
      </c>
      <c r="D407" s="29">
        <v>44571</v>
      </c>
      <c r="E407" s="30">
        <v>1</v>
      </c>
      <c r="F407" s="56">
        <v>1</v>
      </c>
      <c r="G407" s="56">
        <v>1</v>
      </c>
      <c r="H407" s="7">
        <v>1455067.83</v>
      </c>
      <c r="I407" s="7">
        <v>11452311</v>
      </c>
      <c r="J407" s="7">
        <v>260813</v>
      </c>
      <c r="K407" s="7">
        <v>82234</v>
      </c>
      <c r="L407" s="7">
        <v>198975</v>
      </c>
      <c r="M407" s="7">
        <v>1663816</v>
      </c>
      <c r="N407" s="7">
        <v>702680</v>
      </c>
      <c r="O407" s="7">
        <v>2602454</v>
      </c>
      <c r="P407" s="55">
        <v>842545</v>
      </c>
      <c r="Q407" s="7">
        <v>0</v>
      </c>
      <c r="R407" s="7">
        <v>0</v>
      </c>
      <c r="S407" s="7">
        <v>3893016.41</v>
      </c>
      <c r="T407" s="10">
        <v>23153912.239999998</v>
      </c>
      <c r="U407" s="31"/>
      <c r="V407" s="10">
        <v>81000</v>
      </c>
      <c r="W407" s="31"/>
      <c r="X407" s="10">
        <v>81000</v>
      </c>
      <c r="Y407" s="10">
        <v>23072912.239999998</v>
      </c>
      <c r="Z407" s="10">
        <v>0</v>
      </c>
      <c r="AA407" s="10">
        <v>0</v>
      </c>
      <c r="AB407" s="10">
        <v>0</v>
      </c>
      <c r="AC407" s="31"/>
      <c r="AD407" s="7">
        <v>0</v>
      </c>
      <c r="AE407" s="10">
        <v>0</v>
      </c>
      <c r="AF407" s="7">
        <v>0</v>
      </c>
      <c r="AG407" s="7">
        <v>0</v>
      </c>
      <c r="AH407" s="55">
        <v>0</v>
      </c>
      <c r="AI407" s="10">
        <v>0</v>
      </c>
      <c r="AJ407" s="7">
        <v>0</v>
      </c>
      <c r="AK407" s="7">
        <v>0</v>
      </c>
      <c r="AL407" s="10">
        <v>0</v>
      </c>
      <c r="AM407" s="31"/>
      <c r="AN407" s="31"/>
      <c r="AO407" s="7">
        <v>0</v>
      </c>
      <c r="AP407" s="10">
        <v>0</v>
      </c>
      <c r="AQ407" s="10">
        <v>0</v>
      </c>
      <c r="AR407" s="10">
        <v>23072912.239999998</v>
      </c>
      <c r="AS407" s="10">
        <v>22574043</v>
      </c>
      <c r="AT407" s="10">
        <v>0</v>
      </c>
      <c r="AU407" s="10">
        <v>22574043</v>
      </c>
      <c r="AV407" s="10">
        <v>0</v>
      </c>
      <c r="AW407" s="30">
        <v>0</v>
      </c>
      <c r="AX407" s="10">
        <v>0</v>
      </c>
      <c r="AY407" s="10">
        <v>0</v>
      </c>
      <c r="BA407" s="7">
        <v>0</v>
      </c>
      <c r="BB407" s="7">
        <v>22193723</v>
      </c>
      <c r="BC407" s="7">
        <v>23481639.939999998</v>
      </c>
      <c r="BD407" s="10">
        <v>1287916.9399999976</v>
      </c>
      <c r="BE407" s="10">
        <v>1287916.9399999976</v>
      </c>
      <c r="BF407" s="10">
        <v>0</v>
      </c>
      <c r="BG407" s="10">
        <v>81000</v>
      </c>
      <c r="BI407" s="7">
        <v>1279217</v>
      </c>
      <c r="BJ407" s="7">
        <v>12433457</v>
      </c>
      <c r="BK407" s="7">
        <v>329019</v>
      </c>
      <c r="BL407" s="7">
        <v>95935</v>
      </c>
      <c r="BM407" s="7">
        <v>344765</v>
      </c>
      <c r="BN407" s="7">
        <v>1493836</v>
      </c>
      <c r="BO407" s="7">
        <v>775114</v>
      </c>
      <c r="BP407" s="7">
        <v>2365177</v>
      </c>
      <c r="BQ407" s="55">
        <v>855000</v>
      </c>
      <c r="BR407" s="7">
        <v>0</v>
      </c>
      <c r="BS407" s="7">
        <v>0</v>
      </c>
      <c r="BT407" s="7">
        <v>3529627</v>
      </c>
      <c r="BU407" s="10">
        <v>23501147</v>
      </c>
      <c r="BV407" s="31"/>
      <c r="BW407" s="7">
        <v>35000</v>
      </c>
      <c r="BX407" s="31"/>
      <c r="BY407" s="7">
        <v>35000</v>
      </c>
      <c r="BZ407" s="10">
        <v>23466147</v>
      </c>
      <c r="CB407" s="10">
        <v>0</v>
      </c>
      <c r="CC407" s="10">
        <v>0</v>
      </c>
      <c r="CD407" s="10">
        <v>0</v>
      </c>
      <c r="CE407" s="31"/>
      <c r="CF407" s="10">
        <v>0</v>
      </c>
      <c r="CG407" s="10">
        <v>0</v>
      </c>
      <c r="CH407" s="10">
        <v>0</v>
      </c>
      <c r="CI407" s="10">
        <v>0</v>
      </c>
      <c r="CJ407" s="10">
        <v>0</v>
      </c>
      <c r="CK407" s="10">
        <v>0</v>
      </c>
      <c r="CL407" s="10">
        <v>0</v>
      </c>
      <c r="CM407" s="10">
        <v>0</v>
      </c>
      <c r="CN407" s="10">
        <v>0</v>
      </c>
      <c r="CO407" s="31"/>
      <c r="CP407" s="31"/>
      <c r="CQ407" s="10">
        <v>0</v>
      </c>
      <c r="CR407" s="10">
        <v>0</v>
      </c>
      <c r="CS407" s="10">
        <v>0</v>
      </c>
      <c r="CT407" s="10">
        <v>23466147</v>
      </c>
      <c r="CU407" s="10">
        <v>22885486</v>
      </c>
      <c r="CV407" s="10">
        <v>0</v>
      </c>
      <c r="CW407" s="10">
        <v>22885486</v>
      </c>
      <c r="CX407" s="10">
        <v>0</v>
      </c>
      <c r="CY407" s="30">
        <v>0</v>
      </c>
      <c r="CZ407" s="10">
        <v>0</v>
      </c>
      <c r="DA407" s="10">
        <v>0</v>
      </c>
    </row>
    <row r="408" spans="1:105" s="6" customFormat="1" ht="13" x14ac:dyDescent="0.3">
      <c r="A408" s="27" t="s">
        <v>261</v>
      </c>
      <c r="B408" s="14">
        <v>1</v>
      </c>
      <c r="C408" s="28">
        <v>1</v>
      </c>
      <c r="D408" s="29">
        <v>44456</v>
      </c>
      <c r="E408" s="30">
        <v>1</v>
      </c>
      <c r="F408" s="56">
        <v>1</v>
      </c>
      <c r="G408" s="56">
        <v>1</v>
      </c>
      <c r="H408" s="7">
        <v>637259</v>
      </c>
      <c r="I408" s="7">
        <v>15138243</v>
      </c>
      <c r="J408" s="7">
        <v>240879</v>
      </c>
      <c r="K408" s="7">
        <v>0</v>
      </c>
      <c r="L408" s="7">
        <v>445120</v>
      </c>
      <c r="M408" s="7">
        <v>2456870</v>
      </c>
      <c r="N408" s="7">
        <v>831905</v>
      </c>
      <c r="O408" s="7">
        <v>2609903</v>
      </c>
      <c r="P408" s="55">
        <v>216699.99000000002</v>
      </c>
      <c r="Q408" s="7">
        <v>0</v>
      </c>
      <c r="R408" s="7">
        <v>0</v>
      </c>
      <c r="S408" s="7">
        <v>452576</v>
      </c>
      <c r="T408" s="10">
        <v>23029454.989999998</v>
      </c>
      <c r="U408" s="31"/>
      <c r="V408" s="10">
        <v>875000</v>
      </c>
      <c r="W408" s="31"/>
      <c r="X408" s="10">
        <v>875000</v>
      </c>
      <c r="Y408" s="10">
        <v>22154454.989999998</v>
      </c>
      <c r="Z408" s="10">
        <v>0</v>
      </c>
      <c r="AA408" s="10">
        <v>0</v>
      </c>
      <c r="AB408" s="10">
        <v>0</v>
      </c>
      <c r="AC408" s="31"/>
      <c r="AD408" s="7">
        <v>0</v>
      </c>
      <c r="AE408" s="10">
        <v>0</v>
      </c>
      <c r="AF408" s="7">
        <v>0</v>
      </c>
      <c r="AG408" s="7">
        <v>0</v>
      </c>
      <c r="AH408" s="55">
        <v>0</v>
      </c>
      <c r="AI408" s="10">
        <v>0</v>
      </c>
      <c r="AJ408" s="7">
        <v>0</v>
      </c>
      <c r="AK408" s="7">
        <v>0</v>
      </c>
      <c r="AL408" s="10">
        <v>0</v>
      </c>
      <c r="AM408" s="31"/>
      <c r="AN408" s="31"/>
      <c r="AO408" s="7">
        <v>0</v>
      </c>
      <c r="AP408" s="10">
        <v>0</v>
      </c>
      <c r="AQ408" s="10">
        <v>0</v>
      </c>
      <c r="AR408" s="10">
        <v>22154454.989999998</v>
      </c>
      <c r="AS408" s="10">
        <v>20061782</v>
      </c>
      <c r="AT408" s="10">
        <v>0</v>
      </c>
      <c r="AU408" s="10">
        <v>20061782</v>
      </c>
      <c r="AV408" s="10">
        <v>0</v>
      </c>
      <c r="AW408" s="30">
        <v>0</v>
      </c>
      <c r="AX408" s="10">
        <v>0</v>
      </c>
      <c r="AY408" s="10">
        <v>0</v>
      </c>
      <c r="BA408" s="7">
        <v>0</v>
      </c>
      <c r="BB408" s="7">
        <v>19884200</v>
      </c>
      <c r="BC408" s="7">
        <v>22281403.030000001</v>
      </c>
      <c r="BD408" s="10">
        <v>2397203.0300000012</v>
      </c>
      <c r="BE408" s="10">
        <v>2397203.0300000012</v>
      </c>
      <c r="BF408" s="10">
        <v>0</v>
      </c>
      <c r="BG408" s="10">
        <v>875000</v>
      </c>
      <c r="BI408" s="7">
        <v>871822</v>
      </c>
      <c r="BJ408" s="7">
        <v>16076450</v>
      </c>
      <c r="BK408" s="7">
        <v>292580</v>
      </c>
      <c r="BL408" s="7">
        <v>0</v>
      </c>
      <c r="BM408" s="7">
        <v>717021</v>
      </c>
      <c r="BN408" s="7">
        <v>2481451</v>
      </c>
      <c r="BO408" s="7">
        <v>864211</v>
      </c>
      <c r="BP408" s="7">
        <v>3069264</v>
      </c>
      <c r="BQ408" s="55">
        <v>250000</v>
      </c>
      <c r="BR408" s="7">
        <v>0</v>
      </c>
      <c r="BS408" s="7">
        <v>0</v>
      </c>
      <c r="BT408" s="7">
        <v>411481</v>
      </c>
      <c r="BU408" s="10">
        <v>25034280</v>
      </c>
      <c r="BV408" s="31"/>
      <c r="BW408" s="7">
        <v>875000</v>
      </c>
      <c r="BX408" s="31"/>
      <c r="BY408" s="7">
        <v>875000</v>
      </c>
      <c r="BZ408" s="10">
        <v>24159280</v>
      </c>
      <c r="CB408" s="10">
        <v>0</v>
      </c>
      <c r="CC408" s="10">
        <v>0</v>
      </c>
      <c r="CD408" s="10">
        <v>0</v>
      </c>
      <c r="CE408" s="31"/>
      <c r="CF408" s="10">
        <v>0</v>
      </c>
      <c r="CG408" s="10">
        <v>0</v>
      </c>
      <c r="CH408" s="10">
        <v>0</v>
      </c>
      <c r="CI408" s="10">
        <v>0</v>
      </c>
      <c r="CJ408" s="10">
        <v>0</v>
      </c>
      <c r="CK408" s="10">
        <v>0</v>
      </c>
      <c r="CL408" s="10">
        <v>0</v>
      </c>
      <c r="CM408" s="10">
        <v>0</v>
      </c>
      <c r="CN408" s="10">
        <v>0</v>
      </c>
      <c r="CO408" s="31"/>
      <c r="CP408" s="31"/>
      <c r="CQ408" s="10">
        <v>0</v>
      </c>
      <c r="CR408" s="10">
        <v>0</v>
      </c>
      <c r="CS408" s="10">
        <v>0</v>
      </c>
      <c r="CT408" s="10">
        <v>24159280</v>
      </c>
      <c r="CU408" s="10">
        <v>20554610</v>
      </c>
      <c r="CV408" s="10">
        <v>0</v>
      </c>
      <c r="CW408" s="10">
        <v>20554610</v>
      </c>
      <c r="CX408" s="10">
        <v>0</v>
      </c>
      <c r="CY408" s="30">
        <v>0</v>
      </c>
      <c r="CZ408" s="10">
        <v>0</v>
      </c>
      <c r="DA408" s="10">
        <v>0</v>
      </c>
    </row>
    <row r="409" spans="1:105" s="6" customFormat="1" ht="13" x14ac:dyDescent="0.3">
      <c r="A409" s="27" t="s">
        <v>327</v>
      </c>
      <c r="B409" s="14">
        <v>1</v>
      </c>
      <c r="C409" s="28">
        <v>1</v>
      </c>
      <c r="D409" s="29">
        <v>44512</v>
      </c>
      <c r="E409" s="30">
        <v>1</v>
      </c>
      <c r="F409" s="56">
        <v>1</v>
      </c>
      <c r="G409" s="56">
        <v>1</v>
      </c>
      <c r="H409" s="7">
        <v>2190681</v>
      </c>
      <c r="I409" s="7">
        <v>24265922</v>
      </c>
      <c r="J409" s="7">
        <v>424511</v>
      </c>
      <c r="K409" s="7">
        <v>0</v>
      </c>
      <c r="L409" s="7">
        <v>547078</v>
      </c>
      <c r="M409" s="7">
        <v>3518554</v>
      </c>
      <c r="N409" s="7">
        <v>1192647</v>
      </c>
      <c r="O409" s="7">
        <v>4618790</v>
      </c>
      <c r="P409" s="55">
        <v>1552672</v>
      </c>
      <c r="Q409" s="7">
        <v>0</v>
      </c>
      <c r="R409" s="7">
        <v>0</v>
      </c>
      <c r="S409" s="7">
        <v>3336257</v>
      </c>
      <c r="T409" s="10">
        <v>41647112</v>
      </c>
      <c r="U409" s="31"/>
      <c r="V409" s="10">
        <v>75000</v>
      </c>
      <c r="W409" s="31"/>
      <c r="X409" s="10">
        <v>75000</v>
      </c>
      <c r="Y409" s="10">
        <v>41572112</v>
      </c>
      <c r="Z409" s="10">
        <v>0</v>
      </c>
      <c r="AA409" s="10">
        <v>0</v>
      </c>
      <c r="AB409" s="10">
        <v>0</v>
      </c>
      <c r="AC409" s="31"/>
      <c r="AD409" s="7">
        <v>0</v>
      </c>
      <c r="AE409" s="10">
        <v>0</v>
      </c>
      <c r="AF409" s="7">
        <v>0</v>
      </c>
      <c r="AG409" s="7">
        <v>0</v>
      </c>
      <c r="AH409" s="55">
        <v>0</v>
      </c>
      <c r="AI409" s="10">
        <v>0</v>
      </c>
      <c r="AJ409" s="7">
        <v>0</v>
      </c>
      <c r="AK409" s="7">
        <v>0</v>
      </c>
      <c r="AL409" s="10">
        <v>0</v>
      </c>
      <c r="AM409" s="31"/>
      <c r="AN409" s="31"/>
      <c r="AO409" s="7">
        <v>0</v>
      </c>
      <c r="AP409" s="10">
        <v>0</v>
      </c>
      <c r="AQ409" s="10">
        <v>0</v>
      </c>
      <c r="AR409" s="10">
        <v>41572112</v>
      </c>
      <c r="AS409" s="10">
        <v>30279477</v>
      </c>
      <c r="AT409" s="10">
        <v>0</v>
      </c>
      <c r="AU409" s="10">
        <v>30279477</v>
      </c>
      <c r="AV409" s="10">
        <v>0</v>
      </c>
      <c r="AW409" s="30">
        <v>0</v>
      </c>
      <c r="AX409" s="10">
        <v>0</v>
      </c>
      <c r="AY409" s="10">
        <v>0</v>
      </c>
      <c r="BA409" s="7">
        <v>0</v>
      </c>
      <c r="BB409" s="7">
        <v>29838194</v>
      </c>
      <c r="BC409" s="7">
        <v>40038089</v>
      </c>
      <c r="BD409" s="10">
        <v>10199895</v>
      </c>
      <c r="BE409" s="10">
        <v>10199895</v>
      </c>
      <c r="BF409" s="10">
        <v>0</v>
      </c>
      <c r="BG409" s="10">
        <v>75000</v>
      </c>
      <c r="BI409" s="7">
        <v>2074304</v>
      </c>
      <c r="BJ409" s="7">
        <v>25467186</v>
      </c>
      <c r="BK409" s="7">
        <v>401475</v>
      </c>
      <c r="BL409" s="7">
        <v>0</v>
      </c>
      <c r="BM409" s="7">
        <v>595989</v>
      </c>
      <c r="BN409" s="7">
        <v>3328608</v>
      </c>
      <c r="BO409" s="7">
        <v>1332701</v>
      </c>
      <c r="BP409" s="7">
        <v>4672800</v>
      </c>
      <c r="BQ409" s="55">
        <v>2035687</v>
      </c>
      <c r="BR409" s="7">
        <v>0</v>
      </c>
      <c r="BS409" s="7">
        <v>0</v>
      </c>
      <c r="BT409" s="7">
        <v>2805985</v>
      </c>
      <c r="BU409" s="10">
        <v>42714735</v>
      </c>
      <c r="BV409" s="31"/>
      <c r="BW409" s="7">
        <v>50000</v>
      </c>
      <c r="BX409" s="31"/>
      <c r="BY409" s="7">
        <v>50000</v>
      </c>
      <c r="BZ409" s="10">
        <v>42664735</v>
      </c>
      <c r="CB409" s="10">
        <v>0</v>
      </c>
      <c r="CC409" s="10">
        <v>0</v>
      </c>
      <c r="CD409" s="10">
        <v>0</v>
      </c>
      <c r="CE409" s="31"/>
      <c r="CF409" s="10">
        <v>0</v>
      </c>
      <c r="CG409" s="10">
        <v>0</v>
      </c>
      <c r="CH409" s="10">
        <v>0</v>
      </c>
      <c r="CI409" s="10">
        <v>0</v>
      </c>
      <c r="CJ409" s="10">
        <v>0</v>
      </c>
      <c r="CK409" s="10">
        <v>0</v>
      </c>
      <c r="CL409" s="10">
        <v>0</v>
      </c>
      <c r="CM409" s="10">
        <v>0</v>
      </c>
      <c r="CN409" s="10">
        <v>0</v>
      </c>
      <c r="CO409" s="31"/>
      <c r="CP409" s="31"/>
      <c r="CQ409" s="10">
        <v>0</v>
      </c>
      <c r="CR409" s="10">
        <v>0</v>
      </c>
      <c r="CS409" s="10">
        <v>0</v>
      </c>
      <c r="CT409" s="10">
        <v>42664735</v>
      </c>
      <c r="CU409" s="10">
        <v>29398313</v>
      </c>
      <c r="CV409" s="10">
        <v>0</v>
      </c>
      <c r="CW409" s="10">
        <v>29398313</v>
      </c>
      <c r="CX409" s="10">
        <v>0</v>
      </c>
      <c r="CY409" s="30">
        <v>0</v>
      </c>
      <c r="CZ409" s="10">
        <v>0</v>
      </c>
      <c r="DA409" s="10">
        <v>0</v>
      </c>
    </row>
    <row r="410" spans="1:105" s="6" customFormat="1" ht="13" x14ac:dyDescent="0.3">
      <c r="A410" s="27" t="s">
        <v>262</v>
      </c>
      <c r="B410" s="14">
        <v>1</v>
      </c>
      <c r="C410" s="28">
        <v>1</v>
      </c>
      <c r="D410" s="29">
        <v>44531</v>
      </c>
      <c r="E410" s="30">
        <v>1</v>
      </c>
      <c r="F410" s="56">
        <v>1</v>
      </c>
      <c r="G410" s="56">
        <v>1</v>
      </c>
      <c r="H410" s="7">
        <v>263414</v>
      </c>
      <c r="I410" s="7">
        <v>6635249.6500000004</v>
      </c>
      <c r="J410" s="7">
        <v>178386</v>
      </c>
      <c r="K410" s="7">
        <v>147398</v>
      </c>
      <c r="L410" s="7">
        <v>62228</v>
      </c>
      <c r="M410" s="7">
        <v>1082491.3999999999</v>
      </c>
      <c r="N410" s="7">
        <v>323087</v>
      </c>
      <c r="O410" s="7">
        <v>1858941.88</v>
      </c>
      <c r="P410" s="55">
        <v>157584.18</v>
      </c>
      <c r="Q410" s="7">
        <v>0</v>
      </c>
      <c r="R410" s="7">
        <v>0</v>
      </c>
      <c r="S410" s="7">
        <v>1199260</v>
      </c>
      <c r="T410" s="10">
        <v>11908040.109999999</v>
      </c>
      <c r="U410" s="31"/>
      <c r="V410" s="10">
        <v>29000</v>
      </c>
      <c r="W410" s="31"/>
      <c r="X410" s="10">
        <v>29000</v>
      </c>
      <c r="Y410" s="10">
        <v>11879040.109999999</v>
      </c>
      <c r="Z410" s="10">
        <v>0</v>
      </c>
      <c r="AA410" s="10">
        <v>0</v>
      </c>
      <c r="AB410" s="10">
        <v>0</v>
      </c>
      <c r="AC410" s="31"/>
      <c r="AD410" s="7">
        <v>0</v>
      </c>
      <c r="AE410" s="10">
        <v>0</v>
      </c>
      <c r="AF410" s="7">
        <v>0</v>
      </c>
      <c r="AG410" s="7">
        <v>0</v>
      </c>
      <c r="AH410" s="55">
        <v>0</v>
      </c>
      <c r="AI410" s="10">
        <v>0</v>
      </c>
      <c r="AJ410" s="7">
        <v>0</v>
      </c>
      <c r="AK410" s="7">
        <v>0</v>
      </c>
      <c r="AL410" s="10">
        <v>0</v>
      </c>
      <c r="AM410" s="31"/>
      <c r="AN410" s="31"/>
      <c r="AO410" s="7">
        <v>0</v>
      </c>
      <c r="AP410" s="10">
        <v>0</v>
      </c>
      <c r="AQ410" s="10">
        <v>0</v>
      </c>
      <c r="AR410" s="10">
        <v>11879040.109999999</v>
      </c>
      <c r="AS410" s="10">
        <v>4528283</v>
      </c>
      <c r="AT410" s="10">
        <v>0</v>
      </c>
      <c r="AU410" s="10">
        <v>4528283</v>
      </c>
      <c r="AV410" s="10">
        <v>0</v>
      </c>
      <c r="AW410" s="30">
        <v>0</v>
      </c>
      <c r="AX410" s="10">
        <v>0</v>
      </c>
      <c r="AY410" s="10">
        <v>0</v>
      </c>
      <c r="BA410" s="7">
        <v>0</v>
      </c>
      <c r="BB410" s="7">
        <v>4623356</v>
      </c>
      <c r="BC410" s="7">
        <v>11652610.216</v>
      </c>
      <c r="BD410" s="10">
        <v>7029254.216</v>
      </c>
      <c r="BE410" s="10">
        <v>7029254.216</v>
      </c>
      <c r="BF410" s="10">
        <v>0</v>
      </c>
      <c r="BG410" s="10">
        <v>29000</v>
      </c>
      <c r="BI410" s="7">
        <v>300508.7</v>
      </c>
      <c r="BJ410" s="7">
        <v>7608675</v>
      </c>
      <c r="BK410" s="7">
        <v>181801.83</v>
      </c>
      <c r="BL410" s="7">
        <v>159291.51</v>
      </c>
      <c r="BM410" s="7">
        <v>81969.649999999994</v>
      </c>
      <c r="BN410" s="7">
        <v>775927.19999999984</v>
      </c>
      <c r="BO410" s="7">
        <v>327201</v>
      </c>
      <c r="BP410" s="7">
        <v>1960952.96</v>
      </c>
      <c r="BQ410" s="55">
        <v>191928.07</v>
      </c>
      <c r="BR410" s="7">
        <v>1223.5899999999999</v>
      </c>
      <c r="BS410" s="7">
        <v>0</v>
      </c>
      <c r="BT410" s="7">
        <v>1188811</v>
      </c>
      <c r="BU410" s="10">
        <v>12778290.510000002</v>
      </c>
      <c r="BV410" s="31"/>
      <c r="BW410" s="7">
        <v>29000</v>
      </c>
      <c r="BX410" s="31"/>
      <c r="BY410" s="7">
        <v>29000</v>
      </c>
      <c r="BZ410" s="10">
        <v>12749290.510000002</v>
      </c>
      <c r="CB410" s="10">
        <v>0</v>
      </c>
      <c r="CC410" s="10">
        <v>0</v>
      </c>
      <c r="CD410" s="10">
        <v>0</v>
      </c>
      <c r="CE410" s="31"/>
      <c r="CF410" s="10">
        <v>0</v>
      </c>
      <c r="CG410" s="10">
        <v>0</v>
      </c>
      <c r="CH410" s="10">
        <v>0</v>
      </c>
      <c r="CI410" s="10">
        <v>0</v>
      </c>
      <c r="CJ410" s="10">
        <v>0</v>
      </c>
      <c r="CK410" s="10">
        <v>0</v>
      </c>
      <c r="CL410" s="10">
        <v>0</v>
      </c>
      <c r="CM410" s="10">
        <v>0</v>
      </c>
      <c r="CN410" s="10">
        <v>0</v>
      </c>
      <c r="CO410" s="31"/>
      <c r="CP410" s="31"/>
      <c r="CQ410" s="10">
        <v>0</v>
      </c>
      <c r="CR410" s="10">
        <v>0</v>
      </c>
      <c r="CS410" s="10">
        <v>0</v>
      </c>
      <c r="CT410" s="10">
        <v>12749290.510000002</v>
      </c>
      <c r="CU410" s="10">
        <v>4544467.0000001183</v>
      </c>
      <c r="CV410" s="10">
        <v>0</v>
      </c>
      <c r="CW410" s="10">
        <v>4544467.0000001183</v>
      </c>
      <c r="CX410" s="10">
        <v>0</v>
      </c>
      <c r="CY410" s="30">
        <v>0</v>
      </c>
      <c r="CZ410" s="10">
        <v>0</v>
      </c>
      <c r="DA410" s="10">
        <v>0</v>
      </c>
    </row>
    <row r="411" spans="1:105" s="6" customFormat="1" ht="13" x14ac:dyDescent="0.3">
      <c r="A411" s="27" t="s">
        <v>263</v>
      </c>
      <c r="B411" s="14">
        <v>1</v>
      </c>
      <c r="C411" s="28">
        <v>1</v>
      </c>
      <c r="D411" s="29">
        <v>44533</v>
      </c>
      <c r="E411" s="30">
        <v>1</v>
      </c>
      <c r="F411" s="56">
        <v>1</v>
      </c>
      <c r="G411" s="56">
        <v>1</v>
      </c>
      <c r="H411" s="7">
        <v>2823567</v>
      </c>
      <c r="I411" s="7">
        <v>58079861</v>
      </c>
      <c r="J411" s="7">
        <v>1119959</v>
      </c>
      <c r="K411" s="7">
        <v>29749</v>
      </c>
      <c r="L411" s="7">
        <v>528143</v>
      </c>
      <c r="M411" s="7">
        <v>7132691</v>
      </c>
      <c r="N411" s="7">
        <v>2980853</v>
      </c>
      <c r="O411" s="7">
        <v>11023894</v>
      </c>
      <c r="P411" s="55">
        <v>2793111</v>
      </c>
      <c r="Q411" s="7">
        <v>211439</v>
      </c>
      <c r="R411" s="7">
        <v>0</v>
      </c>
      <c r="S411" s="7">
        <v>4864127.5999999996</v>
      </c>
      <c r="T411" s="10">
        <v>91587394.599999994</v>
      </c>
      <c r="U411" s="31"/>
      <c r="V411" s="10">
        <v>250000</v>
      </c>
      <c r="W411" s="31"/>
      <c r="X411" s="10">
        <v>250000</v>
      </c>
      <c r="Y411" s="10">
        <v>91337394.599999994</v>
      </c>
      <c r="Z411" s="10">
        <v>0</v>
      </c>
      <c r="AA411" s="10">
        <v>0</v>
      </c>
      <c r="AB411" s="10">
        <v>0</v>
      </c>
      <c r="AC411" s="31"/>
      <c r="AD411" s="7">
        <v>0</v>
      </c>
      <c r="AE411" s="10">
        <v>0</v>
      </c>
      <c r="AF411" s="7">
        <v>0</v>
      </c>
      <c r="AG411" s="7">
        <v>0</v>
      </c>
      <c r="AH411" s="55">
        <v>0</v>
      </c>
      <c r="AI411" s="10">
        <v>0</v>
      </c>
      <c r="AJ411" s="7">
        <v>0</v>
      </c>
      <c r="AK411" s="7">
        <v>0</v>
      </c>
      <c r="AL411" s="10">
        <v>0</v>
      </c>
      <c r="AM411" s="31"/>
      <c r="AN411" s="31"/>
      <c r="AO411" s="7">
        <v>0</v>
      </c>
      <c r="AP411" s="10">
        <v>0</v>
      </c>
      <c r="AQ411" s="10">
        <v>0</v>
      </c>
      <c r="AR411" s="10">
        <v>91337394.599999994</v>
      </c>
      <c r="AS411" s="10">
        <v>73935157</v>
      </c>
      <c r="AT411" s="10">
        <v>0</v>
      </c>
      <c r="AU411" s="10">
        <v>73935157</v>
      </c>
      <c r="AV411" s="10">
        <v>0</v>
      </c>
      <c r="AW411" s="30">
        <v>0</v>
      </c>
      <c r="AX411" s="10">
        <v>0</v>
      </c>
      <c r="AY411" s="10">
        <v>0</v>
      </c>
      <c r="BA411" s="7">
        <v>434749</v>
      </c>
      <c r="BB411" s="7">
        <v>71282901</v>
      </c>
      <c r="BC411" s="7">
        <v>87999924.460000023</v>
      </c>
      <c r="BD411" s="10">
        <v>16717023.460000023</v>
      </c>
      <c r="BE411" s="10">
        <v>16282274.460000023</v>
      </c>
      <c r="BF411" s="10">
        <v>0</v>
      </c>
      <c r="BG411" s="10">
        <v>250000</v>
      </c>
      <c r="BI411" s="7">
        <v>2330966</v>
      </c>
      <c r="BJ411" s="7">
        <v>61311567</v>
      </c>
      <c r="BK411" s="7">
        <v>1181240</v>
      </c>
      <c r="BL411" s="7">
        <v>45000</v>
      </c>
      <c r="BM411" s="7">
        <v>668620</v>
      </c>
      <c r="BN411" s="7">
        <v>7803546</v>
      </c>
      <c r="BO411" s="7">
        <v>3289864</v>
      </c>
      <c r="BP411" s="7">
        <v>11664309</v>
      </c>
      <c r="BQ411" s="55">
        <v>2924661</v>
      </c>
      <c r="BR411" s="7">
        <v>260006</v>
      </c>
      <c r="BS411" s="7">
        <v>0</v>
      </c>
      <c r="BT411" s="7">
        <v>3840190</v>
      </c>
      <c r="BU411" s="10">
        <v>95319969</v>
      </c>
      <c r="BV411" s="31"/>
      <c r="BW411" s="7">
        <v>275000</v>
      </c>
      <c r="BX411" s="31"/>
      <c r="BY411" s="7">
        <v>275000</v>
      </c>
      <c r="BZ411" s="10">
        <v>95044969</v>
      </c>
      <c r="CB411" s="10">
        <v>0</v>
      </c>
      <c r="CC411" s="10">
        <v>0</v>
      </c>
      <c r="CD411" s="10">
        <v>0</v>
      </c>
      <c r="CE411" s="31"/>
      <c r="CF411" s="10">
        <v>0</v>
      </c>
      <c r="CG411" s="10">
        <v>0</v>
      </c>
      <c r="CH411" s="10">
        <v>0</v>
      </c>
      <c r="CI411" s="10">
        <v>0</v>
      </c>
      <c r="CJ411" s="10">
        <v>0</v>
      </c>
      <c r="CK411" s="10">
        <v>0</v>
      </c>
      <c r="CL411" s="10">
        <v>0</v>
      </c>
      <c r="CM411" s="10">
        <v>0</v>
      </c>
      <c r="CN411" s="10">
        <v>0</v>
      </c>
      <c r="CO411" s="31"/>
      <c r="CP411" s="31"/>
      <c r="CQ411" s="10">
        <v>0</v>
      </c>
      <c r="CR411" s="10">
        <v>0</v>
      </c>
      <c r="CS411" s="10">
        <v>0</v>
      </c>
      <c r="CT411" s="10">
        <v>95044969</v>
      </c>
      <c r="CU411" s="10">
        <v>74964441</v>
      </c>
      <c r="CV411" s="10">
        <v>0</v>
      </c>
      <c r="CW411" s="10">
        <v>74964441</v>
      </c>
      <c r="CX411" s="10">
        <v>0</v>
      </c>
      <c r="CY411" s="30">
        <v>0</v>
      </c>
      <c r="CZ411" s="10">
        <v>0</v>
      </c>
      <c r="DA411" s="10">
        <v>0</v>
      </c>
    </row>
    <row r="412" spans="1:105" s="6" customFormat="1" ht="13" x14ac:dyDescent="0.3">
      <c r="A412" s="27" t="s">
        <v>328</v>
      </c>
      <c r="B412" s="14">
        <v>1</v>
      </c>
      <c r="C412" s="28">
        <v>1</v>
      </c>
      <c r="D412" s="29">
        <v>44490</v>
      </c>
      <c r="E412" s="30">
        <v>1</v>
      </c>
      <c r="F412" s="56">
        <v>1</v>
      </c>
      <c r="G412" s="56">
        <v>1</v>
      </c>
      <c r="H412" s="7">
        <v>669305.78</v>
      </c>
      <c r="I412" s="7">
        <v>9557837.3200000022</v>
      </c>
      <c r="J412" s="7">
        <v>186249.94999999998</v>
      </c>
      <c r="K412" s="7">
        <v>0</v>
      </c>
      <c r="L412" s="7">
        <v>271897.98</v>
      </c>
      <c r="M412" s="7">
        <v>1206998.6499999997</v>
      </c>
      <c r="N412" s="7">
        <v>436723.21</v>
      </c>
      <c r="O412" s="7">
        <v>2480521.39</v>
      </c>
      <c r="P412" s="55">
        <v>230898.51</v>
      </c>
      <c r="Q412" s="7">
        <v>58829.64</v>
      </c>
      <c r="R412" s="7">
        <v>0</v>
      </c>
      <c r="S412" s="7">
        <v>1093610</v>
      </c>
      <c r="T412" s="10">
        <v>16192872.430000003</v>
      </c>
      <c r="U412" s="31"/>
      <c r="V412" s="10">
        <v>24500</v>
      </c>
      <c r="W412" s="31"/>
      <c r="X412" s="10">
        <v>24500</v>
      </c>
      <c r="Y412" s="10">
        <v>16168372.430000003</v>
      </c>
      <c r="Z412" s="10">
        <v>0</v>
      </c>
      <c r="AA412" s="10">
        <v>0</v>
      </c>
      <c r="AB412" s="10">
        <v>0</v>
      </c>
      <c r="AC412" s="31"/>
      <c r="AD412" s="7">
        <v>0</v>
      </c>
      <c r="AE412" s="10">
        <v>0</v>
      </c>
      <c r="AF412" s="7">
        <v>0</v>
      </c>
      <c r="AG412" s="7">
        <v>0</v>
      </c>
      <c r="AH412" s="55">
        <v>0</v>
      </c>
      <c r="AI412" s="10">
        <v>0</v>
      </c>
      <c r="AJ412" s="7">
        <v>0</v>
      </c>
      <c r="AK412" s="7">
        <v>0</v>
      </c>
      <c r="AL412" s="10">
        <v>0</v>
      </c>
      <c r="AM412" s="31"/>
      <c r="AN412" s="31"/>
      <c r="AO412" s="7">
        <v>0</v>
      </c>
      <c r="AP412" s="10">
        <v>0</v>
      </c>
      <c r="AQ412" s="10">
        <v>0</v>
      </c>
      <c r="AR412" s="10">
        <v>16168372.430000003</v>
      </c>
      <c r="AS412" s="10">
        <v>14716428</v>
      </c>
      <c r="AT412" s="10">
        <v>0</v>
      </c>
      <c r="AU412" s="10">
        <v>14716428</v>
      </c>
      <c r="AV412" s="10">
        <v>0</v>
      </c>
      <c r="AW412" s="30">
        <v>0</v>
      </c>
      <c r="AX412" s="10">
        <v>0</v>
      </c>
      <c r="AY412" s="10">
        <v>0</v>
      </c>
      <c r="BA412" s="7">
        <v>118416.62</v>
      </c>
      <c r="BB412" s="7">
        <v>14522429</v>
      </c>
      <c r="BC412" s="7">
        <v>16065992.520000001</v>
      </c>
      <c r="BD412" s="10">
        <v>1543563.5200000014</v>
      </c>
      <c r="BE412" s="10">
        <v>1425146.9000000013</v>
      </c>
      <c r="BF412" s="10">
        <v>0</v>
      </c>
      <c r="BG412" s="10">
        <v>24500</v>
      </c>
      <c r="BI412" s="7">
        <v>638588.88</v>
      </c>
      <c r="BJ412" s="7">
        <v>9579599.1999999993</v>
      </c>
      <c r="BK412" s="7">
        <v>188641</v>
      </c>
      <c r="BL412" s="7">
        <v>0</v>
      </c>
      <c r="BM412" s="7">
        <v>307717</v>
      </c>
      <c r="BN412" s="7">
        <v>1238108.76</v>
      </c>
      <c r="BO412" s="7">
        <v>573888.92000000004</v>
      </c>
      <c r="BP412" s="7">
        <v>2413820</v>
      </c>
      <c r="BQ412" s="55">
        <v>311346</v>
      </c>
      <c r="BR412" s="7">
        <v>58537</v>
      </c>
      <c r="BS412" s="7">
        <v>0</v>
      </c>
      <c r="BT412" s="7">
        <v>801956</v>
      </c>
      <c r="BU412" s="10">
        <v>16112202.76</v>
      </c>
      <c r="BV412" s="31"/>
      <c r="BW412" s="7">
        <v>24500</v>
      </c>
      <c r="BX412" s="31"/>
      <c r="BY412" s="7">
        <v>24500</v>
      </c>
      <c r="BZ412" s="10">
        <v>16087702.76</v>
      </c>
      <c r="CB412" s="10">
        <v>0</v>
      </c>
      <c r="CC412" s="10">
        <v>0</v>
      </c>
      <c r="CD412" s="10">
        <v>0</v>
      </c>
      <c r="CE412" s="31"/>
      <c r="CF412" s="10">
        <v>0</v>
      </c>
      <c r="CG412" s="10">
        <v>0</v>
      </c>
      <c r="CH412" s="10">
        <v>0</v>
      </c>
      <c r="CI412" s="10">
        <v>0</v>
      </c>
      <c r="CJ412" s="10">
        <v>0</v>
      </c>
      <c r="CK412" s="10">
        <v>0</v>
      </c>
      <c r="CL412" s="10">
        <v>0</v>
      </c>
      <c r="CM412" s="10">
        <v>0</v>
      </c>
      <c r="CN412" s="10">
        <v>0</v>
      </c>
      <c r="CO412" s="31"/>
      <c r="CP412" s="31"/>
      <c r="CQ412" s="10">
        <v>0</v>
      </c>
      <c r="CR412" s="10">
        <v>0</v>
      </c>
      <c r="CS412" s="10">
        <v>0</v>
      </c>
      <c r="CT412" s="10">
        <v>16087702.76</v>
      </c>
      <c r="CU412" s="10">
        <v>15026077</v>
      </c>
      <c r="CV412" s="10">
        <v>0</v>
      </c>
      <c r="CW412" s="10">
        <v>15026077</v>
      </c>
      <c r="CX412" s="10">
        <v>0</v>
      </c>
      <c r="CY412" s="30">
        <v>0</v>
      </c>
      <c r="CZ412" s="10">
        <v>0</v>
      </c>
      <c r="DA412" s="10">
        <v>0</v>
      </c>
    </row>
    <row r="413" spans="1:105" s="6" customFormat="1" ht="13" x14ac:dyDescent="0.3">
      <c r="A413" s="27" t="s">
        <v>329</v>
      </c>
      <c r="B413" s="14">
        <v>1</v>
      </c>
      <c r="C413" s="28">
        <v>1</v>
      </c>
      <c r="D413" s="29">
        <v>44468</v>
      </c>
      <c r="E413" s="30">
        <v>1</v>
      </c>
      <c r="F413" s="56">
        <v>1</v>
      </c>
      <c r="G413" s="56">
        <v>1</v>
      </c>
      <c r="H413" s="7">
        <v>1078536</v>
      </c>
      <c r="I413" s="7">
        <v>30036521.460000001</v>
      </c>
      <c r="J413" s="7">
        <v>576860</v>
      </c>
      <c r="K413" s="7">
        <v>0</v>
      </c>
      <c r="L413" s="7">
        <v>427034</v>
      </c>
      <c r="M413" s="7">
        <v>4530171</v>
      </c>
      <c r="N413" s="7">
        <v>1616526</v>
      </c>
      <c r="O413" s="7">
        <v>4485296</v>
      </c>
      <c r="P413" s="55">
        <v>2305801</v>
      </c>
      <c r="Q413" s="7">
        <v>0</v>
      </c>
      <c r="R413" s="7">
        <v>0</v>
      </c>
      <c r="S413" s="7">
        <v>3987776</v>
      </c>
      <c r="T413" s="10">
        <v>49044521.460000001</v>
      </c>
      <c r="U413" s="31"/>
      <c r="V413" s="10">
        <v>50000</v>
      </c>
      <c r="W413" s="31"/>
      <c r="X413" s="10">
        <v>50000</v>
      </c>
      <c r="Y413" s="10">
        <v>48994521.460000001</v>
      </c>
      <c r="Z413" s="10">
        <v>0</v>
      </c>
      <c r="AA413" s="10">
        <v>0</v>
      </c>
      <c r="AB413" s="10">
        <v>0</v>
      </c>
      <c r="AC413" s="31"/>
      <c r="AD413" s="7">
        <v>0</v>
      </c>
      <c r="AE413" s="10">
        <v>0</v>
      </c>
      <c r="AF413" s="7">
        <v>0</v>
      </c>
      <c r="AG413" s="7">
        <v>0</v>
      </c>
      <c r="AH413" s="55">
        <v>0</v>
      </c>
      <c r="AI413" s="10">
        <v>0</v>
      </c>
      <c r="AJ413" s="7">
        <v>0</v>
      </c>
      <c r="AK413" s="7">
        <v>0</v>
      </c>
      <c r="AL413" s="10">
        <v>0</v>
      </c>
      <c r="AM413" s="31"/>
      <c r="AN413" s="31"/>
      <c r="AO413" s="7">
        <v>0</v>
      </c>
      <c r="AP413" s="10">
        <v>0</v>
      </c>
      <c r="AQ413" s="10">
        <v>0</v>
      </c>
      <c r="AR413" s="10">
        <v>48994521.460000001</v>
      </c>
      <c r="AS413" s="10">
        <v>45132054</v>
      </c>
      <c r="AT413" s="10">
        <v>0</v>
      </c>
      <c r="AU413" s="10">
        <v>45132054</v>
      </c>
      <c r="AV413" s="10">
        <v>0</v>
      </c>
      <c r="AW413" s="30">
        <v>0</v>
      </c>
      <c r="AX413" s="10">
        <v>0</v>
      </c>
      <c r="AY413" s="10">
        <v>0</v>
      </c>
      <c r="BA413" s="7">
        <v>29441</v>
      </c>
      <c r="BB413" s="7">
        <v>44300639</v>
      </c>
      <c r="BC413" s="7">
        <v>48092160.019999996</v>
      </c>
      <c r="BD413" s="10">
        <v>3791521.0199999958</v>
      </c>
      <c r="BE413" s="10">
        <v>3762080.0199999958</v>
      </c>
      <c r="BF413" s="10">
        <v>0</v>
      </c>
      <c r="BG413" s="10">
        <v>50000</v>
      </c>
      <c r="BI413" s="7">
        <v>1336661</v>
      </c>
      <c r="BJ413" s="7">
        <v>31035573</v>
      </c>
      <c r="BK413" s="7">
        <v>618893</v>
      </c>
      <c r="BL413" s="7">
        <v>0</v>
      </c>
      <c r="BM413" s="7">
        <v>501801</v>
      </c>
      <c r="BN413" s="7">
        <v>4363195</v>
      </c>
      <c r="BO413" s="7">
        <v>1760984</v>
      </c>
      <c r="BP413" s="7">
        <v>5764440</v>
      </c>
      <c r="BQ413" s="55">
        <v>1764614</v>
      </c>
      <c r="BR413" s="7">
        <v>0</v>
      </c>
      <c r="BS413" s="7">
        <v>0</v>
      </c>
      <c r="BT413" s="7">
        <v>5650579</v>
      </c>
      <c r="BU413" s="10">
        <v>52796740</v>
      </c>
      <c r="BV413" s="31"/>
      <c r="BW413" s="7">
        <v>0</v>
      </c>
      <c r="BX413" s="31"/>
      <c r="BY413" s="7">
        <v>0</v>
      </c>
      <c r="BZ413" s="10">
        <v>52796740</v>
      </c>
      <c r="CB413" s="10">
        <v>0</v>
      </c>
      <c r="CC413" s="10">
        <v>0</v>
      </c>
      <c r="CD413" s="10">
        <v>0</v>
      </c>
      <c r="CE413" s="31"/>
      <c r="CF413" s="10">
        <v>0</v>
      </c>
      <c r="CG413" s="10">
        <v>0</v>
      </c>
      <c r="CH413" s="10">
        <v>0</v>
      </c>
      <c r="CI413" s="10">
        <v>0</v>
      </c>
      <c r="CJ413" s="10">
        <v>0</v>
      </c>
      <c r="CK413" s="10">
        <v>0</v>
      </c>
      <c r="CL413" s="10">
        <v>0</v>
      </c>
      <c r="CM413" s="10">
        <v>0</v>
      </c>
      <c r="CN413" s="10">
        <v>0</v>
      </c>
      <c r="CO413" s="31"/>
      <c r="CP413" s="31"/>
      <c r="CQ413" s="10">
        <v>0</v>
      </c>
      <c r="CR413" s="10">
        <v>0</v>
      </c>
      <c r="CS413" s="10">
        <v>0</v>
      </c>
      <c r="CT413" s="10">
        <v>52796740</v>
      </c>
      <c r="CU413" s="10">
        <v>46038165</v>
      </c>
      <c r="CV413" s="10">
        <v>0</v>
      </c>
      <c r="CW413" s="10">
        <v>46038165</v>
      </c>
      <c r="CX413" s="10">
        <v>0</v>
      </c>
      <c r="CY413" s="30">
        <v>0</v>
      </c>
      <c r="CZ413" s="10">
        <v>0</v>
      </c>
      <c r="DA413" s="10">
        <v>0</v>
      </c>
    </row>
    <row r="414" spans="1:105" s="6" customFormat="1" ht="13" x14ac:dyDescent="0.3">
      <c r="A414" s="27" t="s">
        <v>264</v>
      </c>
      <c r="B414" s="14">
        <v>1</v>
      </c>
      <c r="C414" s="28">
        <v>1</v>
      </c>
      <c r="D414" s="29">
        <v>44544</v>
      </c>
      <c r="E414" s="30">
        <v>1</v>
      </c>
      <c r="F414" s="56">
        <v>1</v>
      </c>
      <c r="G414" s="56">
        <v>1</v>
      </c>
      <c r="H414" s="7">
        <v>1095127.6399999999</v>
      </c>
      <c r="I414" s="7">
        <v>13147318.290000007</v>
      </c>
      <c r="J414" s="7">
        <v>166142.65</v>
      </c>
      <c r="K414" s="7">
        <v>0</v>
      </c>
      <c r="L414" s="7">
        <v>361661.89999999991</v>
      </c>
      <c r="M414" s="7">
        <v>2369165.11</v>
      </c>
      <c r="N414" s="7">
        <v>32910.47</v>
      </c>
      <c r="O414" s="7">
        <v>2948485.15</v>
      </c>
      <c r="P414" s="55">
        <v>0</v>
      </c>
      <c r="Q414" s="7">
        <v>0</v>
      </c>
      <c r="R414" s="7">
        <v>0</v>
      </c>
      <c r="S414" s="7">
        <v>13000</v>
      </c>
      <c r="T414" s="10">
        <v>20133811.210000005</v>
      </c>
      <c r="U414" s="31"/>
      <c r="V414" s="10">
        <v>4626423</v>
      </c>
      <c r="W414" s="31"/>
      <c r="X414" s="10">
        <v>4626423</v>
      </c>
      <c r="Y414" s="10">
        <v>15507388.210000005</v>
      </c>
      <c r="Z414" s="10">
        <v>0</v>
      </c>
      <c r="AA414" s="10">
        <v>0</v>
      </c>
      <c r="AB414" s="10">
        <v>0</v>
      </c>
      <c r="AC414" s="31"/>
      <c r="AD414" s="7">
        <v>0</v>
      </c>
      <c r="AE414" s="10">
        <v>0</v>
      </c>
      <c r="AF414" s="7">
        <v>0</v>
      </c>
      <c r="AG414" s="7">
        <v>0</v>
      </c>
      <c r="AH414" s="55">
        <v>0</v>
      </c>
      <c r="AI414" s="10">
        <v>0</v>
      </c>
      <c r="AJ414" s="7">
        <v>0</v>
      </c>
      <c r="AK414" s="7">
        <v>0</v>
      </c>
      <c r="AL414" s="10">
        <v>0</v>
      </c>
      <c r="AM414" s="31"/>
      <c r="AN414" s="31"/>
      <c r="AO414" s="7">
        <v>0</v>
      </c>
      <c r="AP414" s="10">
        <v>0</v>
      </c>
      <c r="AQ414" s="10">
        <v>0</v>
      </c>
      <c r="AR414" s="10">
        <v>15507388.210000005</v>
      </c>
      <c r="AS414" s="10">
        <v>16235961</v>
      </c>
      <c r="AT414" s="10">
        <v>17304.879999998957</v>
      </c>
      <c r="AU414" s="10">
        <v>16253265.879999999</v>
      </c>
      <c r="AV414" s="10">
        <v>-745877.66999999434</v>
      </c>
      <c r="AW414" s="30">
        <v>-4.59398535140602E-2</v>
      </c>
      <c r="AX414" s="10">
        <v>745877.66999999434</v>
      </c>
      <c r="AY414" s="10">
        <v>0</v>
      </c>
      <c r="BA414" s="7">
        <v>0</v>
      </c>
      <c r="BB414" s="7">
        <v>15355847</v>
      </c>
      <c r="BC414" s="7">
        <v>15338542.120000001</v>
      </c>
      <c r="BD414" s="10">
        <v>-17304.879999998957</v>
      </c>
      <c r="BE414" s="10">
        <v>-17304.879999998957</v>
      </c>
      <c r="BF414" s="10">
        <v>0</v>
      </c>
      <c r="BG414" s="10">
        <v>4626423</v>
      </c>
      <c r="BI414" s="7">
        <v>1174701</v>
      </c>
      <c r="BJ414" s="7">
        <v>13348911</v>
      </c>
      <c r="BK414" s="7">
        <v>171993</v>
      </c>
      <c r="BL414" s="7">
        <v>0</v>
      </c>
      <c r="BM414" s="7">
        <v>732883</v>
      </c>
      <c r="BN414" s="7">
        <v>2259874</v>
      </c>
      <c r="BO414" s="7">
        <v>1630037</v>
      </c>
      <c r="BP414" s="7">
        <v>2358788</v>
      </c>
      <c r="BQ414" s="55">
        <v>418824</v>
      </c>
      <c r="BR414" s="7">
        <v>0</v>
      </c>
      <c r="BS414" s="7">
        <v>3446</v>
      </c>
      <c r="BT414" s="7">
        <v>33361</v>
      </c>
      <c r="BU414" s="10">
        <v>22132818</v>
      </c>
      <c r="BV414" s="31"/>
      <c r="BW414" s="7">
        <v>4797426</v>
      </c>
      <c r="BX414" s="31"/>
      <c r="BY414" s="7">
        <v>4797426</v>
      </c>
      <c r="BZ414" s="10">
        <v>17335392</v>
      </c>
      <c r="CB414" s="10">
        <v>0</v>
      </c>
      <c r="CC414" s="10">
        <v>0</v>
      </c>
      <c r="CD414" s="10">
        <v>0</v>
      </c>
      <c r="CE414" s="31"/>
      <c r="CF414" s="10">
        <v>0</v>
      </c>
      <c r="CG414" s="10">
        <v>0</v>
      </c>
      <c r="CH414" s="10">
        <v>0</v>
      </c>
      <c r="CI414" s="10">
        <v>0</v>
      </c>
      <c r="CJ414" s="10">
        <v>0</v>
      </c>
      <c r="CK414" s="10">
        <v>0</v>
      </c>
      <c r="CL414" s="10">
        <v>0</v>
      </c>
      <c r="CM414" s="10">
        <v>0</v>
      </c>
      <c r="CN414" s="10">
        <v>0</v>
      </c>
      <c r="CO414" s="31"/>
      <c r="CP414" s="31"/>
      <c r="CQ414" s="10">
        <v>0</v>
      </c>
      <c r="CR414" s="10">
        <v>0</v>
      </c>
      <c r="CS414" s="10">
        <v>0</v>
      </c>
      <c r="CT414" s="10">
        <v>17335392</v>
      </c>
      <c r="CU414" s="10">
        <v>17309804</v>
      </c>
      <c r="CV414" s="10">
        <v>745877.66999999434</v>
      </c>
      <c r="CW414" s="10">
        <v>18055681.669999994</v>
      </c>
      <c r="CX414" s="10">
        <v>-720289.66999999434</v>
      </c>
      <c r="CY414" s="30">
        <v>-4.1611659496548568E-2</v>
      </c>
      <c r="CZ414" s="10">
        <v>720289.66999999434</v>
      </c>
      <c r="DA414" s="10">
        <v>0</v>
      </c>
    </row>
    <row r="415" spans="1:105" s="6" customFormat="1" ht="13" x14ac:dyDescent="0.3">
      <c r="A415" s="27" t="s">
        <v>265</v>
      </c>
      <c r="B415" s="14">
        <v>1</v>
      </c>
      <c r="C415" s="28">
        <v>1</v>
      </c>
      <c r="D415" s="29">
        <v>44470</v>
      </c>
      <c r="E415" s="30">
        <v>1</v>
      </c>
      <c r="F415" s="56">
        <v>1</v>
      </c>
      <c r="G415" s="56">
        <v>1</v>
      </c>
      <c r="H415" s="7">
        <v>1509908.7299999997</v>
      </c>
      <c r="I415" s="7">
        <v>13829470.620000001</v>
      </c>
      <c r="J415" s="7">
        <v>334004.43</v>
      </c>
      <c r="K415" s="7">
        <v>126276.83</v>
      </c>
      <c r="L415" s="7">
        <v>748516.8600000001</v>
      </c>
      <c r="M415" s="7">
        <v>1987461.0199999998</v>
      </c>
      <c r="N415" s="7">
        <v>327402.65000000002</v>
      </c>
      <c r="O415" s="7">
        <v>3125990.65</v>
      </c>
      <c r="P415" s="55">
        <v>841290.48</v>
      </c>
      <c r="Q415" s="7">
        <v>2898</v>
      </c>
      <c r="R415" s="7">
        <v>0</v>
      </c>
      <c r="S415" s="7">
        <v>6134</v>
      </c>
      <c r="T415" s="10">
        <v>22839354.27</v>
      </c>
      <c r="U415" s="31"/>
      <c r="V415" s="10">
        <v>217000</v>
      </c>
      <c r="W415" s="31"/>
      <c r="X415" s="10">
        <v>217000</v>
      </c>
      <c r="Y415" s="10">
        <v>22622354.27</v>
      </c>
      <c r="Z415" s="10">
        <v>0</v>
      </c>
      <c r="AA415" s="10">
        <v>0</v>
      </c>
      <c r="AB415" s="10">
        <v>0</v>
      </c>
      <c r="AC415" s="31"/>
      <c r="AD415" s="7">
        <v>0</v>
      </c>
      <c r="AE415" s="10">
        <v>0</v>
      </c>
      <c r="AF415" s="7">
        <v>0</v>
      </c>
      <c r="AG415" s="7">
        <v>0</v>
      </c>
      <c r="AH415" s="55">
        <v>0</v>
      </c>
      <c r="AI415" s="10">
        <v>0</v>
      </c>
      <c r="AJ415" s="7">
        <v>0</v>
      </c>
      <c r="AK415" s="7">
        <v>0</v>
      </c>
      <c r="AL415" s="10">
        <v>0</v>
      </c>
      <c r="AM415" s="31"/>
      <c r="AN415" s="31"/>
      <c r="AO415" s="7">
        <v>0</v>
      </c>
      <c r="AP415" s="10">
        <v>0</v>
      </c>
      <c r="AQ415" s="10">
        <v>0</v>
      </c>
      <c r="AR415" s="10">
        <v>22622354.27</v>
      </c>
      <c r="AS415" s="10">
        <v>20594329</v>
      </c>
      <c r="AT415" s="10">
        <v>0</v>
      </c>
      <c r="AU415" s="10">
        <v>20594329</v>
      </c>
      <c r="AV415" s="10">
        <v>0</v>
      </c>
      <c r="AW415" s="30">
        <v>0</v>
      </c>
      <c r="AX415" s="10">
        <v>0</v>
      </c>
      <c r="AY415" s="10">
        <v>0</v>
      </c>
      <c r="BA415" s="7">
        <v>30233.11</v>
      </c>
      <c r="BB415" s="7">
        <v>20202602</v>
      </c>
      <c r="BC415" s="7">
        <v>21701128.159999996</v>
      </c>
      <c r="BD415" s="10">
        <v>1498526.1599999964</v>
      </c>
      <c r="BE415" s="10">
        <v>1468293.0499999963</v>
      </c>
      <c r="BF415" s="10">
        <v>0</v>
      </c>
      <c r="BG415" s="10">
        <v>217000</v>
      </c>
      <c r="BI415" s="7">
        <v>1503078</v>
      </c>
      <c r="BJ415" s="7">
        <v>14392442</v>
      </c>
      <c r="BK415" s="7">
        <v>335925</v>
      </c>
      <c r="BL415" s="7">
        <v>500</v>
      </c>
      <c r="BM415" s="7">
        <v>1020047</v>
      </c>
      <c r="BN415" s="7">
        <v>2134678</v>
      </c>
      <c r="BO415" s="7">
        <v>268300</v>
      </c>
      <c r="BP415" s="7">
        <v>3308592</v>
      </c>
      <c r="BQ415" s="55">
        <v>1003520</v>
      </c>
      <c r="BR415" s="7">
        <v>2929</v>
      </c>
      <c r="BS415" s="7">
        <v>5000</v>
      </c>
      <c r="BT415" s="7">
        <v>5000</v>
      </c>
      <c r="BU415" s="10">
        <v>23980011</v>
      </c>
      <c r="BV415" s="31"/>
      <c r="BW415" s="7">
        <v>233000</v>
      </c>
      <c r="BX415" s="31"/>
      <c r="BY415" s="7">
        <v>233000</v>
      </c>
      <c r="BZ415" s="10">
        <v>23747011</v>
      </c>
      <c r="CB415" s="10">
        <v>0</v>
      </c>
      <c r="CC415" s="10">
        <v>0</v>
      </c>
      <c r="CD415" s="10">
        <v>0</v>
      </c>
      <c r="CE415" s="31"/>
      <c r="CF415" s="10">
        <v>0</v>
      </c>
      <c r="CG415" s="10">
        <v>0</v>
      </c>
      <c r="CH415" s="10">
        <v>0</v>
      </c>
      <c r="CI415" s="10">
        <v>0</v>
      </c>
      <c r="CJ415" s="10">
        <v>0</v>
      </c>
      <c r="CK415" s="10">
        <v>0</v>
      </c>
      <c r="CL415" s="10">
        <v>0</v>
      </c>
      <c r="CM415" s="10">
        <v>0</v>
      </c>
      <c r="CN415" s="10">
        <v>0</v>
      </c>
      <c r="CO415" s="31"/>
      <c r="CP415" s="31"/>
      <c r="CQ415" s="10">
        <v>0</v>
      </c>
      <c r="CR415" s="10">
        <v>0</v>
      </c>
      <c r="CS415" s="10">
        <v>0</v>
      </c>
      <c r="CT415" s="10">
        <v>23747011</v>
      </c>
      <c r="CU415" s="10">
        <v>21351537</v>
      </c>
      <c r="CV415" s="10">
        <v>0</v>
      </c>
      <c r="CW415" s="10">
        <v>21351537</v>
      </c>
      <c r="CX415" s="10">
        <v>0</v>
      </c>
      <c r="CY415" s="30">
        <v>0</v>
      </c>
      <c r="CZ415" s="10">
        <v>0</v>
      </c>
      <c r="DA415" s="10">
        <v>0</v>
      </c>
    </row>
    <row r="416" spans="1:105" s="6" customFormat="1" ht="13" x14ac:dyDescent="0.3">
      <c r="A416" s="27" t="s">
        <v>266</v>
      </c>
      <c r="B416" s="14">
        <v>1</v>
      </c>
      <c r="C416" s="28">
        <v>1</v>
      </c>
      <c r="D416" s="29">
        <v>44473</v>
      </c>
      <c r="E416" s="30">
        <v>1</v>
      </c>
      <c r="F416" s="56">
        <v>1</v>
      </c>
      <c r="G416" s="56">
        <v>1</v>
      </c>
      <c r="H416" s="7">
        <v>833663.52999999991</v>
      </c>
      <c r="I416" s="7">
        <v>9947270.8000000045</v>
      </c>
      <c r="J416" s="7">
        <v>116235.37999999999</v>
      </c>
      <c r="K416" s="7">
        <v>91620.11</v>
      </c>
      <c r="L416" s="7">
        <v>426018.51</v>
      </c>
      <c r="M416" s="7">
        <v>2152447.19</v>
      </c>
      <c r="N416" s="7">
        <v>782951.9</v>
      </c>
      <c r="O416" s="7">
        <v>2407165.92</v>
      </c>
      <c r="P416" s="55">
        <v>1195283.6000000001</v>
      </c>
      <c r="Q416" s="7">
        <v>37542.26</v>
      </c>
      <c r="R416" s="7">
        <v>0</v>
      </c>
      <c r="S416" s="7">
        <v>0</v>
      </c>
      <c r="T416" s="10">
        <v>17990199.200000007</v>
      </c>
      <c r="U416" s="31"/>
      <c r="V416" s="10">
        <v>0</v>
      </c>
      <c r="W416" s="31"/>
      <c r="X416" s="10">
        <v>0</v>
      </c>
      <c r="Y416" s="10">
        <v>17990199.200000007</v>
      </c>
      <c r="Z416" s="10">
        <v>0</v>
      </c>
      <c r="AA416" s="10">
        <v>0</v>
      </c>
      <c r="AB416" s="10">
        <v>0</v>
      </c>
      <c r="AC416" s="31"/>
      <c r="AD416" s="7">
        <v>0</v>
      </c>
      <c r="AE416" s="10">
        <v>0</v>
      </c>
      <c r="AF416" s="7">
        <v>0</v>
      </c>
      <c r="AG416" s="7">
        <v>0</v>
      </c>
      <c r="AH416" s="55">
        <v>0</v>
      </c>
      <c r="AI416" s="10">
        <v>0</v>
      </c>
      <c r="AJ416" s="7">
        <v>0</v>
      </c>
      <c r="AK416" s="7">
        <v>0</v>
      </c>
      <c r="AL416" s="10">
        <v>0</v>
      </c>
      <c r="AM416" s="31"/>
      <c r="AN416" s="31"/>
      <c r="AO416" s="7">
        <v>0</v>
      </c>
      <c r="AP416" s="10">
        <v>0</v>
      </c>
      <c r="AQ416" s="10">
        <v>0</v>
      </c>
      <c r="AR416" s="10">
        <v>17990199.200000007</v>
      </c>
      <c r="AS416" s="10">
        <v>15875831</v>
      </c>
      <c r="AT416" s="10">
        <v>0</v>
      </c>
      <c r="AU416" s="10">
        <v>15875831</v>
      </c>
      <c r="AV416" s="10">
        <v>0</v>
      </c>
      <c r="AW416" s="30">
        <v>0</v>
      </c>
      <c r="AX416" s="10">
        <v>0</v>
      </c>
      <c r="AY416" s="10">
        <v>0</v>
      </c>
      <c r="BA416" s="7">
        <v>0</v>
      </c>
      <c r="BB416" s="7">
        <v>15320678</v>
      </c>
      <c r="BC416" s="7">
        <v>17709744.640000001</v>
      </c>
      <c r="BD416" s="10">
        <v>2389066.6400000006</v>
      </c>
      <c r="BE416" s="10">
        <v>2389066.6400000006</v>
      </c>
      <c r="BF416" s="10">
        <v>0</v>
      </c>
      <c r="BG416" s="10">
        <v>0</v>
      </c>
      <c r="BI416" s="7">
        <v>876715.21</v>
      </c>
      <c r="BJ416" s="7">
        <v>10431739.59</v>
      </c>
      <c r="BK416" s="7">
        <v>112937.05</v>
      </c>
      <c r="BL416" s="7">
        <v>0</v>
      </c>
      <c r="BM416" s="7">
        <v>701008.67999999993</v>
      </c>
      <c r="BN416" s="7">
        <v>2929240.17</v>
      </c>
      <c r="BO416" s="7">
        <v>809809</v>
      </c>
      <c r="BP416" s="7">
        <v>2458217.15</v>
      </c>
      <c r="BQ416" s="55">
        <v>1714266</v>
      </c>
      <c r="BR416" s="7">
        <v>45810</v>
      </c>
      <c r="BS416" s="7">
        <v>0</v>
      </c>
      <c r="BT416" s="7">
        <v>5000</v>
      </c>
      <c r="BU416" s="10">
        <v>20084742.850000001</v>
      </c>
      <c r="BV416" s="31"/>
      <c r="BW416" s="7">
        <v>0</v>
      </c>
      <c r="BX416" s="31"/>
      <c r="BY416" s="7">
        <v>0</v>
      </c>
      <c r="BZ416" s="10">
        <v>20084742.850000001</v>
      </c>
      <c r="CB416" s="10">
        <v>0</v>
      </c>
      <c r="CC416" s="10">
        <v>0</v>
      </c>
      <c r="CD416" s="10">
        <v>0</v>
      </c>
      <c r="CE416" s="31"/>
      <c r="CF416" s="10">
        <v>0</v>
      </c>
      <c r="CG416" s="10">
        <v>0</v>
      </c>
      <c r="CH416" s="10">
        <v>0</v>
      </c>
      <c r="CI416" s="10">
        <v>0</v>
      </c>
      <c r="CJ416" s="10">
        <v>0</v>
      </c>
      <c r="CK416" s="10">
        <v>0</v>
      </c>
      <c r="CL416" s="10">
        <v>0</v>
      </c>
      <c r="CM416" s="10">
        <v>0</v>
      </c>
      <c r="CN416" s="10">
        <v>0</v>
      </c>
      <c r="CO416" s="31"/>
      <c r="CP416" s="31"/>
      <c r="CQ416" s="10">
        <v>0</v>
      </c>
      <c r="CR416" s="10">
        <v>0</v>
      </c>
      <c r="CS416" s="10">
        <v>0</v>
      </c>
      <c r="CT416" s="10">
        <v>20084742.850000001</v>
      </c>
      <c r="CU416" s="10">
        <v>16986417</v>
      </c>
      <c r="CV416" s="10">
        <v>0</v>
      </c>
      <c r="CW416" s="10">
        <v>16986417</v>
      </c>
      <c r="CX416" s="10">
        <v>0</v>
      </c>
      <c r="CY416" s="30">
        <v>0</v>
      </c>
      <c r="CZ416" s="10">
        <v>0</v>
      </c>
      <c r="DA416" s="10">
        <v>0</v>
      </c>
    </row>
    <row r="417" spans="1:105" s="6" customFormat="1" ht="13" x14ac:dyDescent="0.3">
      <c r="A417" s="27" t="s">
        <v>267</v>
      </c>
      <c r="B417" s="14">
        <v>1</v>
      </c>
      <c r="C417" s="28">
        <v>1</v>
      </c>
      <c r="D417" s="29">
        <v>44477</v>
      </c>
      <c r="E417" s="30">
        <v>1</v>
      </c>
      <c r="F417" s="56">
        <v>1</v>
      </c>
      <c r="G417" s="56">
        <v>1</v>
      </c>
      <c r="H417" s="7">
        <v>984886</v>
      </c>
      <c r="I417" s="7">
        <v>14635633</v>
      </c>
      <c r="J417" s="7">
        <v>209786</v>
      </c>
      <c r="K417" s="7">
        <v>106000</v>
      </c>
      <c r="L417" s="7">
        <v>318492</v>
      </c>
      <c r="M417" s="7">
        <v>2117693</v>
      </c>
      <c r="N417" s="7">
        <v>488777</v>
      </c>
      <c r="O417" s="7">
        <v>3963640</v>
      </c>
      <c r="P417" s="55">
        <v>853104</v>
      </c>
      <c r="Q417" s="7">
        <v>0</v>
      </c>
      <c r="R417" s="7">
        <v>0</v>
      </c>
      <c r="S417" s="7">
        <v>73550</v>
      </c>
      <c r="T417" s="10">
        <v>23751561</v>
      </c>
      <c r="U417" s="31"/>
      <c r="V417" s="10">
        <v>5000</v>
      </c>
      <c r="W417" s="31"/>
      <c r="X417" s="10">
        <v>5000</v>
      </c>
      <c r="Y417" s="10">
        <v>23746561</v>
      </c>
      <c r="Z417" s="10">
        <v>0</v>
      </c>
      <c r="AA417" s="10">
        <v>0</v>
      </c>
      <c r="AB417" s="10">
        <v>0</v>
      </c>
      <c r="AC417" s="31"/>
      <c r="AD417" s="7">
        <v>0</v>
      </c>
      <c r="AE417" s="10">
        <v>0</v>
      </c>
      <c r="AF417" s="7">
        <v>0</v>
      </c>
      <c r="AG417" s="7">
        <v>0</v>
      </c>
      <c r="AH417" s="55">
        <v>0</v>
      </c>
      <c r="AI417" s="10">
        <v>0</v>
      </c>
      <c r="AJ417" s="7">
        <v>0</v>
      </c>
      <c r="AK417" s="7">
        <v>0</v>
      </c>
      <c r="AL417" s="10">
        <v>0</v>
      </c>
      <c r="AM417" s="31"/>
      <c r="AN417" s="31"/>
      <c r="AO417" s="7">
        <v>0</v>
      </c>
      <c r="AP417" s="10">
        <v>0</v>
      </c>
      <c r="AQ417" s="10">
        <v>0</v>
      </c>
      <c r="AR417" s="10">
        <v>23746561</v>
      </c>
      <c r="AS417" s="10">
        <v>23285615</v>
      </c>
      <c r="AT417" s="10">
        <v>0</v>
      </c>
      <c r="AU417" s="10">
        <v>23285615</v>
      </c>
      <c r="AV417" s="10">
        <v>0</v>
      </c>
      <c r="AW417" s="30">
        <v>0</v>
      </c>
      <c r="AX417" s="10">
        <v>0</v>
      </c>
      <c r="AY417" s="10">
        <v>0</v>
      </c>
      <c r="BA417" s="7">
        <v>0</v>
      </c>
      <c r="BB417" s="7">
        <v>22657735</v>
      </c>
      <c r="BC417" s="7">
        <v>22693364</v>
      </c>
      <c r="BD417" s="10">
        <v>35629</v>
      </c>
      <c r="BE417" s="10">
        <v>35629</v>
      </c>
      <c r="BF417" s="10">
        <v>0</v>
      </c>
      <c r="BG417" s="10">
        <v>5000</v>
      </c>
      <c r="BI417" s="7">
        <v>955367</v>
      </c>
      <c r="BJ417" s="7">
        <v>14429741</v>
      </c>
      <c r="BK417" s="7">
        <v>271950</v>
      </c>
      <c r="BL417" s="7">
        <v>0</v>
      </c>
      <c r="BM417" s="7">
        <v>783750</v>
      </c>
      <c r="BN417" s="7">
        <v>2313130</v>
      </c>
      <c r="BO417" s="7">
        <v>610000</v>
      </c>
      <c r="BP417" s="7">
        <v>4905318</v>
      </c>
      <c r="BQ417" s="55">
        <v>543947</v>
      </c>
      <c r="BR417" s="7">
        <v>0</v>
      </c>
      <c r="BS417" s="7">
        <v>0</v>
      </c>
      <c r="BT417" s="7">
        <v>71800</v>
      </c>
      <c r="BU417" s="10">
        <v>24885003</v>
      </c>
      <c r="BV417" s="31"/>
      <c r="BW417" s="7">
        <v>5000</v>
      </c>
      <c r="BX417" s="31"/>
      <c r="BY417" s="7">
        <v>5000</v>
      </c>
      <c r="BZ417" s="10">
        <v>24880003</v>
      </c>
      <c r="CB417" s="10">
        <v>0</v>
      </c>
      <c r="CC417" s="10">
        <v>0</v>
      </c>
      <c r="CD417" s="10">
        <v>0</v>
      </c>
      <c r="CE417" s="31"/>
      <c r="CF417" s="10">
        <v>0</v>
      </c>
      <c r="CG417" s="10">
        <v>0</v>
      </c>
      <c r="CH417" s="10">
        <v>0</v>
      </c>
      <c r="CI417" s="10">
        <v>0</v>
      </c>
      <c r="CJ417" s="10">
        <v>0</v>
      </c>
      <c r="CK417" s="10">
        <v>0</v>
      </c>
      <c r="CL417" s="10">
        <v>0</v>
      </c>
      <c r="CM417" s="10">
        <v>0</v>
      </c>
      <c r="CN417" s="10">
        <v>0</v>
      </c>
      <c r="CO417" s="31"/>
      <c r="CP417" s="31"/>
      <c r="CQ417" s="10">
        <v>0</v>
      </c>
      <c r="CR417" s="10">
        <v>0</v>
      </c>
      <c r="CS417" s="10">
        <v>0</v>
      </c>
      <c r="CT417" s="10">
        <v>24880003</v>
      </c>
      <c r="CU417" s="10">
        <v>24406458</v>
      </c>
      <c r="CV417" s="10">
        <v>0</v>
      </c>
      <c r="CW417" s="10">
        <v>24406458</v>
      </c>
      <c r="CX417" s="10">
        <v>0</v>
      </c>
      <c r="CY417" s="30">
        <v>0</v>
      </c>
      <c r="CZ417" s="10">
        <v>0</v>
      </c>
      <c r="DA417" s="10">
        <v>0</v>
      </c>
    </row>
    <row r="418" spans="1:105" s="6" customFormat="1" ht="13" x14ac:dyDescent="0.3">
      <c r="A418" s="27" t="s">
        <v>268</v>
      </c>
      <c r="B418" s="14">
        <v>1</v>
      </c>
      <c r="C418" s="28">
        <v>1</v>
      </c>
      <c r="D418" s="29">
        <v>44470</v>
      </c>
      <c r="E418" s="30">
        <v>1</v>
      </c>
      <c r="F418" s="56">
        <v>1</v>
      </c>
      <c r="G418" s="56">
        <v>1</v>
      </c>
      <c r="H418" s="7">
        <v>732031</v>
      </c>
      <c r="I418" s="7">
        <v>8017109.3999999994</v>
      </c>
      <c r="J418" s="7">
        <v>94584</v>
      </c>
      <c r="K418" s="7">
        <v>1526</v>
      </c>
      <c r="L418" s="7">
        <v>218864</v>
      </c>
      <c r="M418" s="7">
        <v>1305219</v>
      </c>
      <c r="N418" s="7">
        <v>895189</v>
      </c>
      <c r="O418" s="7">
        <v>1850543</v>
      </c>
      <c r="P418" s="55">
        <v>645950</v>
      </c>
      <c r="Q418" s="7">
        <v>2984</v>
      </c>
      <c r="R418" s="7">
        <v>0</v>
      </c>
      <c r="S418" s="7">
        <v>39952</v>
      </c>
      <c r="T418" s="10">
        <v>13803951.399999999</v>
      </c>
      <c r="U418" s="31"/>
      <c r="V418" s="10">
        <v>183000</v>
      </c>
      <c r="W418" s="31"/>
      <c r="X418" s="10">
        <v>183000</v>
      </c>
      <c r="Y418" s="10">
        <v>13620951.399999999</v>
      </c>
      <c r="Z418" s="10">
        <v>0</v>
      </c>
      <c r="AA418" s="10">
        <v>0</v>
      </c>
      <c r="AB418" s="10">
        <v>0</v>
      </c>
      <c r="AC418" s="31"/>
      <c r="AD418" s="7">
        <v>0</v>
      </c>
      <c r="AE418" s="10">
        <v>0</v>
      </c>
      <c r="AF418" s="7">
        <v>0</v>
      </c>
      <c r="AG418" s="7">
        <v>0</v>
      </c>
      <c r="AH418" s="55">
        <v>0</v>
      </c>
      <c r="AI418" s="10">
        <v>0</v>
      </c>
      <c r="AJ418" s="7">
        <v>0</v>
      </c>
      <c r="AK418" s="7">
        <v>0</v>
      </c>
      <c r="AL418" s="10">
        <v>0</v>
      </c>
      <c r="AM418" s="31"/>
      <c r="AN418" s="31"/>
      <c r="AO418" s="7">
        <v>0</v>
      </c>
      <c r="AP418" s="10">
        <v>0</v>
      </c>
      <c r="AQ418" s="10">
        <v>0</v>
      </c>
      <c r="AR418" s="10">
        <v>13620951.399999999</v>
      </c>
      <c r="AS418" s="10">
        <v>11459154</v>
      </c>
      <c r="AT418" s="10">
        <v>0</v>
      </c>
      <c r="AU418" s="10">
        <v>11459154</v>
      </c>
      <c r="AV418" s="10">
        <v>0</v>
      </c>
      <c r="AW418" s="30">
        <v>0</v>
      </c>
      <c r="AX418" s="10">
        <v>0</v>
      </c>
      <c r="AY418" s="10">
        <v>0</v>
      </c>
      <c r="BA418" s="7">
        <v>0</v>
      </c>
      <c r="BB418" s="7">
        <v>10560231</v>
      </c>
      <c r="BC418" s="7">
        <v>13499946</v>
      </c>
      <c r="BD418" s="10">
        <v>2939715</v>
      </c>
      <c r="BE418" s="10">
        <v>2939715</v>
      </c>
      <c r="BF418" s="10">
        <v>0</v>
      </c>
      <c r="BG418" s="10">
        <v>183000</v>
      </c>
      <c r="BI418" s="7">
        <v>910323</v>
      </c>
      <c r="BJ418" s="7">
        <v>7937296</v>
      </c>
      <c r="BK418" s="7">
        <v>113573</v>
      </c>
      <c r="BL418" s="7">
        <v>26000</v>
      </c>
      <c r="BM418" s="7">
        <v>440671</v>
      </c>
      <c r="BN418" s="7">
        <v>1518601</v>
      </c>
      <c r="BO418" s="7">
        <v>479201</v>
      </c>
      <c r="BP418" s="7">
        <v>1940424</v>
      </c>
      <c r="BQ418" s="55">
        <v>834708</v>
      </c>
      <c r="BR418" s="7">
        <v>2998</v>
      </c>
      <c r="BS418" s="7">
        <v>0</v>
      </c>
      <c r="BT418" s="7">
        <v>20330</v>
      </c>
      <c r="BU418" s="10">
        <v>14224125</v>
      </c>
      <c r="BV418" s="31"/>
      <c r="BW418" s="7">
        <v>65000</v>
      </c>
      <c r="BX418" s="31"/>
      <c r="BY418" s="7">
        <v>65000</v>
      </c>
      <c r="BZ418" s="10">
        <v>14159125</v>
      </c>
      <c r="CB418" s="10">
        <v>0</v>
      </c>
      <c r="CC418" s="10">
        <v>0</v>
      </c>
      <c r="CD418" s="10">
        <v>0</v>
      </c>
      <c r="CE418" s="31"/>
      <c r="CF418" s="10">
        <v>0</v>
      </c>
      <c r="CG418" s="10">
        <v>0</v>
      </c>
      <c r="CH418" s="10">
        <v>0</v>
      </c>
      <c r="CI418" s="10">
        <v>0</v>
      </c>
      <c r="CJ418" s="10">
        <v>0</v>
      </c>
      <c r="CK418" s="10">
        <v>0</v>
      </c>
      <c r="CL418" s="10">
        <v>0</v>
      </c>
      <c r="CM418" s="10">
        <v>0</v>
      </c>
      <c r="CN418" s="10">
        <v>0</v>
      </c>
      <c r="CO418" s="31"/>
      <c r="CP418" s="31"/>
      <c r="CQ418" s="10">
        <v>0</v>
      </c>
      <c r="CR418" s="10">
        <v>0</v>
      </c>
      <c r="CS418" s="10">
        <v>0</v>
      </c>
      <c r="CT418" s="10">
        <v>14159125</v>
      </c>
      <c r="CU418" s="10">
        <v>11962916</v>
      </c>
      <c r="CV418" s="10">
        <v>0</v>
      </c>
      <c r="CW418" s="10">
        <v>11962916</v>
      </c>
      <c r="CX418" s="10">
        <v>0</v>
      </c>
      <c r="CY418" s="30">
        <v>0</v>
      </c>
      <c r="CZ418" s="10">
        <v>0</v>
      </c>
      <c r="DA418" s="10">
        <v>0</v>
      </c>
    </row>
    <row r="419" spans="1:105" s="6" customFormat="1" ht="13" x14ac:dyDescent="0.3">
      <c r="A419" s="27" t="s">
        <v>269</v>
      </c>
      <c r="B419" s="14">
        <v>1</v>
      </c>
      <c r="C419" s="28">
        <v>1</v>
      </c>
      <c r="D419" s="29">
        <v>44468</v>
      </c>
      <c r="E419" s="30">
        <v>1</v>
      </c>
      <c r="F419" s="56">
        <v>1</v>
      </c>
      <c r="G419" s="56">
        <v>1</v>
      </c>
      <c r="H419" s="7">
        <v>2036422.71</v>
      </c>
      <c r="I419" s="7">
        <v>14702231.389999999</v>
      </c>
      <c r="J419" s="7">
        <v>201011.3</v>
      </c>
      <c r="K419" s="7">
        <v>619.67999999999995</v>
      </c>
      <c r="L419" s="7">
        <v>867276.21999999986</v>
      </c>
      <c r="M419" s="7">
        <v>4090325.46</v>
      </c>
      <c r="N419" s="7">
        <v>1243711.83</v>
      </c>
      <c r="O419" s="7">
        <v>2847013.0999999996</v>
      </c>
      <c r="P419" s="55">
        <v>0</v>
      </c>
      <c r="Q419" s="7">
        <v>23951.87</v>
      </c>
      <c r="R419" s="7">
        <v>0</v>
      </c>
      <c r="S419" s="7">
        <v>68776</v>
      </c>
      <c r="T419" s="10">
        <v>26081339.559999999</v>
      </c>
      <c r="U419" s="31"/>
      <c r="V419" s="10">
        <v>5784583</v>
      </c>
      <c r="W419" s="31"/>
      <c r="X419" s="10">
        <v>5784583</v>
      </c>
      <c r="Y419" s="10">
        <v>20296756.559999999</v>
      </c>
      <c r="Z419" s="10">
        <v>0</v>
      </c>
      <c r="AA419" s="10">
        <v>0</v>
      </c>
      <c r="AB419" s="10">
        <v>0</v>
      </c>
      <c r="AC419" s="31"/>
      <c r="AD419" s="7">
        <v>0</v>
      </c>
      <c r="AE419" s="10">
        <v>0</v>
      </c>
      <c r="AF419" s="7">
        <v>0</v>
      </c>
      <c r="AG419" s="7">
        <v>0</v>
      </c>
      <c r="AH419" s="55">
        <v>0</v>
      </c>
      <c r="AI419" s="10">
        <v>0</v>
      </c>
      <c r="AJ419" s="7">
        <v>0</v>
      </c>
      <c r="AK419" s="7">
        <v>0</v>
      </c>
      <c r="AL419" s="10">
        <v>0</v>
      </c>
      <c r="AM419" s="31"/>
      <c r="AN419" s="31"/>
      <c r="AO419" s="7">
        <v>0</v>
      </c>
      <c r="AP419" s="10">
        <v>0</v>
      </c>
      <c r="AQ419" s="10">
        <v>0</v>
      </c>
      <c r="AR419" s="10">
        <v>20296756.559999999</v>
      </c>
      <c r="AS419" s="10">
        <v>19938872</v>
      </c>
      <c r="AT419" s="10">
        <v>0</v>
      </c>
      <c r="AU419" s="10">
        <v>19938872</v>
      </c>
      <c r="AV419" s="10">
        <v>0</v>
      </c>
      <c r="AW419" s="30">
        <v>0</v>
      </c>
      <c r="AX419" s="10">
        <v>0</v>
      </c>
      <c r="AY419" s="10">
        <v>0</v>
      </c>
      <c r="BA419" s="7">
        <v>51884.53</v>
      </c>
      <c r="BB419" s="7">
        <v>18580519</v>
      </c>
      <c r="BC419" s="7">
        <v>19516550.559999995</v>
      </c>
      <c r="BD419" s="10">
        <v>936031.55999999493</v>
      </c>
      <c r="BE419" s="10">
        <v>884147.02999999491</v>
      </c>
      <c r="BF419" s="10">
        <v>0</v>
      </c>
      <c r="BG419" s="10">
        <v>5784583</v>
      </c>
      <c r="BI419" s="7">
        <v>1829186</v>
      </c>
      <c r="BJ419" s="7">
        <v>17222460</v>
      </c>
      <c r="BK419" s="7">
        <v>240135</v>
      </c>
      <c r="BL419" s="7">
        <v>0</v>
      </c>
      <c r="BM419" s="7">
        <v>1112138</v>
      </c>
      <c r="BN419" s="7">
        <v>3898784</v>
      </c>
      <c r="BO419" s="7">
        <v>1280231</v>
      </c>
      <c r="BP419" s="7">
        <v>3140847</v>
      </c>
      <c r="BQ419" s="55">
        <v>0</v>
      </c>
      <c r="BR419" s="7">
        <v>25091</v>
      </c>
      <c r="BS419" s="7">
        <v>4000</v>
      </c>
      <c r="BT419" s="7">
        <v>44466</v>
      </c>
      <c r="BU419" s="10">
        <v>28797338</v>
      </c>
      <c r="BV419" s="31"/>
      <c r="BW419" s="7">
        <v>6581940</v>
      </c>
      <c r="BX419" s="31"/>
      <c r="BY419" s="7">
        <v>6581940</v>
      </c>
      <c r="BZ419" s="10">
        <v>22215398</v>
      </c>
      <c r="CB419" s="10">
        <v>0</v>
      </c>
      <c r="CC419" s="10">
        <v>0</v>
      </c>
      <c r="CD419" s="10">
        <v>0</v>
      </c>
      <c r="CE419" s="31"/>
      <c r="CF419" s="10">
        <v>0</v>
      </c>
      <c r="CG419" s="10">
        <v>0</v>
      </c>
      <c r="CH419" s="10">
        <v>0</v>
      </c>
      <c r="CI419" s="10">
        <v>0</v>
      </c>
      <c r="CJ419" s="10">
        <v>0</v>
      </c>
      <c r="CK419" s="10">
        <v>0</v>
      </c>
      <c r="CL419" s="10">
        <v>0</v>
      </c>
      <c r="CM419" s="10">
        <v>0</v>
      </c>
      <c r="CN419" s="10">
        <v>0</v>
      </c>
      <c r="CO419" s="31"/>
      <c r="CP419" s="31"/>
      <c r="CQ419" s="10">
        <v>0</v>
      </c>
      <c r="CR419" s="10">
        <v>0</v>
      </c>
      <c r="CS419" s="10">
        <v>0</v>
      </c>
      <c r="CT419" s="10">
        <v>22215398</v>
      </c>
      <c r="CU419" s="10">
        <v>22210954</v>
      </c>
      <c r="CV419" s="10">
        <v>0</v>
      </c>
      <c r="CW419" s="10">
        <v>22210954</v>
      </c>
      <c r="CX419" s="10">
        <v>0</v>
      </c>
      <c r="CY419" s="30">
        <v>0</v>
      </c>
      <c r="CZ419" s="10">
        <v>0</v>
      </c>
      <c r="DA419" s="10">
        <v>0</v>
      </c>
    </row>
    <row r="420" spans="1:105" s="6" customFormat="1" ht="13" x14ac:dyDescent="0.3">
      <c r="A420" s="27" t="s">
        <v>270</v>
      </c>
      <c r="B420" s="14">
        <v>1</v>
      </c>
      <c r="C420" s="28">
        <v>1</v>
      </c>
      <c r="D420" s="29">
        <v>44461</v>
      </c>
      <c r="E420" s="30">
        <v>1</v>
      </c>
      <c r="F420" s="56">
        <v>1</v>
      </c>
      <c r="G420" s="56">
        <v>1</v>
      </c>
      <c r="H420" s="7">
        <v>635579</v>
      </c>
      <c r="I420" s="7">
        <v>5940885</v>
      </c>
      <c r="J420" s="7">
        <v>110361</v>
      </c>
      <c r="K420" s="7">
        <v>10000</v>
      </c>
      <c r="L420" s="7">
        <v>317878</v>
      </c>
      <c r="M420" s="7">
        <v>899671</v>
      </c>
      <c r="N420" s="7">
        <v>365480</v>
      </c>
      <c r="O420" s="7">
        <v>1431562</v>
      </c>
      <c r="P420" s="55">
        <v>449920</v>
      </c>
      <c r="Q420" s="7">
        <v>478061</v>
      </c>
      <c r="R420" s="7">
        <v>0</v>
      </c>
      <c r="S420" s="7">
        <v>26684</v>
      </c>
      <c r="T420" s="10">
        <v>10666081</v>
      </c>
      <c r="U420" s="31"/>
      <c r="V420" s="10">
        <v>2500</v>
      </c>
      <c r="W420" s="31"/>
      <c r="X420" s="10">
        <v>2500</v>
      </c>
      <c r="Y420" s="10">
        <v>10663581</v>
      </c>
      <c r="Z420" s="10">
        <v>0</v>
      </c>
      <c r="AA420" s="10">
        <v>0</v>
      </c>
      <c r="AB420" s="10">
        <v>0</v>
      </c>
      <c r="AC420" s="31"/>
      <c r="AD420" s="7">
        <v>0</v>
      </c>
      <c r="AE420" s="10">
        <v>0</v>
      </c>
      <c r="AF420" s="7">
        <v>0</v>
      </c>
      <c r="AG420" s="7">
        <v>0</v>
      </c>
      <c r="AH420" s="55">
        <v>0</v>
      </c>
      <c r="AI420" s="10">
        <v>0</v>
      </c>
      <c r="AJ420" s="7">
        <v>0</v>
      </c>
      <c r="AK420" s="7">
        <v>0</v>
      </c>
      <c r="AL420" s="10">
        <v>0</v>
      </c>
      <c r="AM420" s="31"/>
      <c r="AN420" s="31"/>
      <c r="AO420" s="7">
        <v>0</v>
      </c>
      <c r="AP420" s="10">
        <v>0</v>
      </c>
      <c r="AQ420" s="10">
        <v>0</v>
      </c>
      <c r="AR420" s="10">
        <v>10663581</v>
      </c>
      <c r="AS420" s="10">
        <v>8790348</v>
      </c>
      <c r="AT420" s="10">
        <v>0</v>
      </c>
      <c r="AU420" s="10">
        <v>8790348</v>
      </c>
      <c r="AV420" s="10">
        <v>0</v>
      </c>
      <c r="AW420" s="30">
        <v>0</v>
      </c>
      <c r="AX420" s="10">
        <v>0</v>
      </c>
      <c r="AY420" s="10">
        <v>0</v>
      </c>
      <c r="BA420" s="7">
        <v>0</v>
      </c>
      <c r="BB420" s="7">
        <v>8190176</v>
      </c>
      <c r="BC420" s="7">
        <v>9743972</v>
      </c>
      <c r="BD420" s="10">
        <v>1553796</v>
      </c>
      <c r="BE420" s="10">
        <v>1553796</v>
      </c>
      <c r="BF420" s="10">
        <v>0</v>
      </c>
      <c r="BG420" s="10">
        <v>2500</v>
      </c>
      <c r="BI420" s="7">
        <v>760232</v>
      </c>
      <c r="BJ420" s="7">
        <v>6704159</v>
      </c>
      <c r="BK420" s="7">
        <v>120300</v>
      </c>
      <c r="BL420" s="7">
        <v>10000</v>
      </c>
      <c r="BM420" s="7">
        <v>400350</v>
      </c>
      <c r="BN420" s="7">
        <v>934225</v>
      </c>
      <c r="BO420" s="7">
        <v>375000</v>
      </c>
      <c r="BP420" s="7">
        <v>1556900</v>
      </c>
      <c r="BQ420" s="55">
        <v>500000</v>
      </c>
      <c r="BR420" s="7">
        <v>512000</v>
      </c>
      <c r="BS420" s="7">
        <v>0</v>
      </c>
      <c r="BT420" s="7">
        <v>0</v>
      </c>
      <c r="BU420" s="10">
        <v>11873166</v>
      </c>
      <c r="BV420" s="31"/>
      <c r="BW420" s="7">
        <v>710000</v>
      </c>
      <c r="BX420" s="31"/>
      <c r="BY420" s="7">
        <v>710000</v>
      </c>
      <c r="BZ420" s="10">
        <v>11163166</v>
      </c>
      <c r="CB420" s="10">
        <v>0</v>
      </c>
      <c r="CC420" s="10">
        <v>0</v>
      </c>
      <c r="CD420" s="10">
        <v>0</v>
      </c>
      <c r="CE420" s="31"/>
      <c r="CF420" s="10">
        <v>0</v>
      </c>
      <c r="CG420" s="10">
        <v>0</v>
      </c>
      <c r="CH420" s="10">
        <v>0</v>
      </c>
      <c r="CI420" s="10">
        <v>0</v>
      </c>
      <c r="CJ420" s="10">
        <v>0</v>
      </c>
      <c r="CK420" s="10">
        <v>0</v>
      </c>
      <c r="CL420" s="10">
        <v>0</v>
      </c>
      <c r="CM420" s="10">
        <v>0</v>
      </c>
      <c r="CN420" s="10">
        <v>0</v>
      </c>
      <c r="CO420" s="31"/>
      <c r="CP420" s="31"/>
      <c r="CQ420" s="10">
        <v>0</v>
      </c>
      <c r="CR420" s="10">
        <v>0</v>
      </c>
      <c r="CS420" s="10">
        <v>0</v>
      </c>
      <c r="CT420" s="10">
        <v>11163166</v>
      </c>
      <c r="CU420" s="10">
        <v>10082101</v>
      </c>
      <c r="CV420" s="10">
        <v>0</v>
      </c>
      <c r="CW420" s="10">
        <v>10082101</v>
      </c>
      <c r="CX420" s="10">
        <v>0</v>
      </c>
      <c r="CY420" s="30">
        <v>0</v>
      </c>
      <c r="CZ420" s="10">
        <v>0</v>
      </c>
      <c r="DA420" s="10">
        <v>0</v>
      </c>
    </row>
    <row r="421" spans="1:105" s="6" customFormat="1" ht="13" x14ac:dyDescent="0.3">
      <c r="A421" s="27" t="s">
        <v>271</v>
      </c>
      <c r="B421" s="14">
        <v>1</v>
      </c>
      <c r="C421" s="28">
        <v>1</v>
      </c>
      <c r="D421" s="29">
        <v>44463</v>
      </c>
      <c r="E421" s="30">
        <v>1</v>
      </c>
      <c r="F421" s="56">
        <v>1</v>
      </c>
      <c r="G421" s="56">
        <v>1</v>
      </c>
      <c r="H421" s="7">
        <v>2198228</v>
      </c>
      <c r="I421" s="7">
        <v>15793500</v>
      </c>
      <c r="J421" s="7">
        <v>201240</v>
      </c>
      <c r="K421" s="7">
        <v>175685</v>
      </c>
      <c r="L421" s="7">
        <v>645305</v>
      </c>
      <c r="M421" s="7">
        <v>2912039</v>
      </c>
      <c r="N421" s="7">
        <v>624422</v>
      </c>
      <c r="O421" s="7">
        <v>3282765</v>
      </c>
      <c r="P421" s="55">
        <v>781912</v>
      </c>
      <c r="Q421" s="7">
        <v>54562</v>
      </c>
      <c r="R421" s="7">
        <v>0</v>
      </c>
      <c r="S421" s="7">
        <v>75342</v>
      </c>
      <c r="T421" s="10">
        <v>26745000</v>
      </c>
      <c r="U421" s="31"/>
      <c r="V421" s="10">
        <v>67454</v>
      </c>
      <c r="W421" s="31"/>
      <c r="X421" s="10">
        <v>67454</v>
      </c>
      <c r="Y421" s="10">
        <v>26677546</v>
      </c>
      <c r="Z421" s="10">
        <v>0</v>
      </c>
      <c r="AA421" s="10">
        <v>0</v>
      </c>
      <c r="AB421" s="10">
        <v>0</v>
      </c>
      <c r="AC421" s="31"/>
      <c r="AD421" s="7">
        <v>0</v>
      </c>
      <c r="AE421" s="10">
        <v>0</v>
      </c>
      <c r="AF421" s="7">
        <v>0</v>
      </c>
      <c r="AG421" s="7">
        <v>0</v>
      </c>
      <c r="AH421" s="55">
        <v>0</v>
      </c>
      <c r="AI421" s="10">
        <v>0</v>
      </c>
      <c r="AJ421" s="7">
        <v>0</v>
      </c>
      <c r="AK421" s="7">
        <v>0</v>
      </c>
      <c r="AL421" s="10">
        <v>0</v>
      </c>
      <c r="AM421" s="31"/>
      <c r="AN421" s="31"/>
      <c r="AO421" s="7">
        <v>0</v>
      </c>
      <c r="AP421" s="10">
        <v>0</v>
      </c>
      <c r="AQ421" s="10">
        <v>0</v>
      </c>
      <c r="AR421" s="10">
        <v>26677546</v>
      </c>
      <c r="AS421" s="10">
        <v>26760569</v>
      </c>
      <c r="AT421" s="10">
        <v>1240469.7400000021</v>
      </c>
      <c r="AU421" s="10">
        <v>28001038.740000002</v>
      </c>
      <c r="AV421" s="10">
        <v>-1323492.7400000021</v>
      </c>
      <c r="AW421" s="30">
        <v>-4.945682358248818E-2</v>
      </c>
      <c r="AX421" s="10">
        <v>1323492.7400000021</v>
      </c>
      <c r="AY421" s="10">
        <v>0</v>
      </c>
      <c r="BA421" s="7">
        <v>67454</v>
      </c>
      <c r="BB421" s="7">
        <v>26097496.740000002</v>
      </c>
      <c r="BC421" s="7">
        <v>24857027</v>
      </c>
      <c r="BD421" s="10">
        <v>-1240469.7400000021</v>
      </c>
      <c r="BE421" s="10">
        <v>-1307923.7400000021</v>
      </c>
      <c r="BF421" s="10">
        <v>67454</v>
      </c>
      <c r="BG421" s="10">
        <v>0</v>
      </c>
      <c r="BI421" s="7">
        <v>2349776</v>
      </c>
      <c r="BJ421" s="7">
        <v>16245210</v>
      </c>
      <c r="BK421" s="7">
        <v>280000</v>
      </c>
      <c r="BL421" s="7">
        <v>92000</v>
      </c>
      <c r="BM421" s="7">
        <v>1060450</v>
      </c>
      <c r="BN421" s="7">
        <v>4134411</v>
      </c>
      <c r="BO421" s="7">
        <v>700000</v>
      </c>
      <c r="BP421" s="7">
        <v>3783078</v>
      </c>
      <c r="BQ421" s="55">
        <v>892177</v>
      </c>
      <c r="BR421" s="7">
        <v>255000</v>
      </c>
      <c r="BS421" s="7">
        <v>0</v>
      </c>
      <c r="BT421" s="7">
        <v>68807</v>
      </c>
      <c r="BU421" s="10">
        <v>29860909</v>
      </c>
      <c r="BV421" s="31"/>
      <c r="BW421" s="7">
        <v>0</v>
      </c>
      <c r="BX421" s="31"/>
      <c r="BY421" s="7">
        <v>0</v>
      </c>
      <c r="BZ421" s="10">
        <v>29860909</v>
      </c>
      <c r="CB421" s="10">
        <v>0</v>
      </c>
      <c r="CC421" s="10">
        <v>0</v>
      </c>
      <c r="CD421" s="10">
        <v>0</v>
      </c>
      <c r="CE421" s="31"/>
      <c r="CF421" s="10">
        <v>0</v>
      </c>
      <c r="CG421" s="10">
        <v>0</v>
      </c>
      <c r="CH421" s="10">
        <v>0</v>
      </c>
      <c r="CI421" s="10">
        <v>0</v>
      </c>
      <c r="CJ421" s="10">
        <v>0</v>
      </c>
      <c r="CK421" s="10">
        <v>0</v>
      </c>
      <c r="CL421" s="10">
        <v>0</v>
      </c>
      <c r="CM421" s="10">
        <v>0</v>
      </c>
      <c r="CN421" s="10">
        <v>0</v>
      </c>
      <c r="CO421" s="31"/>
      <c r="CP421" s="31"/>
      <c r="CQ421" s="10">
        <v>0</v>
      </c>
      <c r="CR421" s="10">
        <v>0</v>
      </c>
      <c r="CS421" s="10">
        <v>0</v>
      </c>
      <c r="CT421" s="10">
        <v>29860909</v>
      </c>
      <c r="CU421" s="10">
        <v>28548609</v>
      </c>
      <c r="CV421" s="10">
        <v>1323492.7400000021</v>
      </c>
      <c r="CW421" s="10">
        <v>29872101.740000002</v>
      </c>
      <c r="CX421" s="10">
        <v>-11192.740000002086</v>
      </c>
      <c r="CY421" s="30">
        <v>-3.9205903166778059E-4</v>
      </c>
      <c r="CZ421" s="10">
        <v>11192.740000002086</v>
      </c>
      <c r="DA421" s="10">
        <v>0</v>
      </c>
    </row>
    <row r="422" spans="1:105" s="6" customFormat="1" ht="13" x14ac:dyDescent="0.3">
      <c r="A422" s="27" t="s">
        <v>272</v>
      </c>
      <c r="B422" s="14">
        <v>1</v>
      </c>
      <c r="C422" s="28">
        <v>1</v>
      </c>
      <c r="D422" s="29">
        <v>44532</v>
      </c>
      <c r="E422" s="30">
        <v>1</v>
      </c>
      <c r="F422" s="56">
        <v>1</v>
      </c>
      <c r="G422" s="56">
        <v>1</v>
      </c>
      <c r="H422" s="7">
        <v>1659218.46</v>
      </c>
      <c r="I422" s="7">
        <v>18541385.969999999</v>
      </c>
      <c r="J422" s="7">
        <v>366063.11</v>
      </c>
      <c r="K422" s="7">
        <v>39614.39</v>
      </c>
      <c r="L422" s="7">
        <v>918317.98999999987</v>
      </c>
      <c r="M422" s="7">
        <v>3072511.33</v>
      </c>
      <c r="N422" s="7">
        <v>1194962.9099999999</v>
      </c>
      <c r="O422" s="7">
        <v>4489031.4000000004</v>
      </c>
      <c r="P422" s="55">
        <v>1224163.3500000001</v>
      </c>
      <c r="Q422" s="7">
        <v>282709.3</v>
      </c>
      <c r="R422" s="7">
        <v>0</v>
      </c>
      <c r="S422" s="7">
        <v>87482</v>
      </c>
      <c r="T422" s="10">
        <v>31875460.210000005</v>
      </c>
      <c r="U422" s="31"/>
      <c r="V422" s="10">
        <v>50000</v>
      </c>
      <c r="W422" s="31"/>
      <c r="X422" s="10">
        <v>50000</v>
      </c>
      <c r="Y422" s="10">
        <v>31825460.210000005</v>
      </c>
      <c r="Z422" s="10">
        <v>0</v>
      </c>
      <c r="AA422" s="10">
        <v>0</v>
      </c>
      <c r="AB422" s="10">
        <v>0</v>
      </c>
      <c r="AC422" s="31"/>
      <c r="AD422" s="7">
        <v>0</v>
      </c>
      <c r="AE422" s="10">
        <v>0</v>
      </c>
      <c r="AF422" s="7">
        <v>0</v>
      </c>
      <c r="AG422" s="7">
        <v>0</v>
      </c>
      <c r="AH422" s="55">
        <v>0</v>
      </c>
      <c r="AI422" s="10">
        <v>0</v>
      </c>
      <c r="AJ422" s="7">
        <v>0</v>
      </c>
      <c r="AK422" s="7">
        <v>0</v>
      </c>
      <c r="AL422" s="10">
        <v>0</v>
      </c>
      <c r="AM422" s="31"/>
      <c r="AN422" s="31"/>
      <c r="AO422" s="7">
        <v>0</v>
      </c>
      <c r="AP422" s="10">
        <v>0</v>
      </c>
      <c r="AQ422" s="10">
        <v>0</v>
      </c>
      <c r="AR422" s="10">
        <v>31825460.210000005</v>
      </c>
      <c r="AS422" s="10">
        <v>32861439</v>
      </c>
      <c r="AT422" s="10">
        <v>324718.02414999902</v>
      </c>
      <c r="AU422" s="10">
        <v>33186157.024149999</v>
      </c>
      <c r="AV422" s="10">
        <v>-1360696.8141499944</v>
      </c>
      <c r="AW422" s="30">
        <v>-4.1407097666964446E-2</v>
      </c>
      <c r="AX422" s="10">
        <v>1360696.8141499944</v>
      </c>
      <c r="AY422" s="10">
        <v>0</v>
      </c>
      <c r="BA422" s="7">
        <v>0</v>
      </c>
      <c r="BB422" s="7">
        <v>31880179.224150002</v>
      </c>
      <c r="BC422" s="7">
        <v>31555461.200000003</v>
      </c>
      <c r="BD422" s="10">
        <v>-324718.02414999902</v>
      </c>
      <c r="BE422" s="10">
        <v>-324718.02414999902</v>
      </c>
      <c r="BF422" s="10">
        <v>0</v>
      </c>
      <c r="BG422" s="10">
        <v>50000</v>
      </c>
      <c r="BI422" s="7">
        <v>1700062</v>
      </c>
      <c r="BJ422" s="7">
        <v>22844956</v>
      </c>
      <c r="BK422" s="7">
        <v>436024</v>
      </c>
      <c r="BL422" s="7">
        <v>0</v>
      </c>
      <c r="BM422" s="7">
        <v>1250941</v>
      </c>
      <c r="BN422" s="7">
        <v>3420584</v>
      </c>
      <c r="BO422" s="7">
        <v>817757</v>
      </c>
      <c r="BP422" s="7">
        <v>4730200</v>
      </c>
      <c r="BQ422" s="55">
        <v>1362200</v>
      </c>
      <c r="BR422" s="7">
        <v>522892</v>
      </c>
      <c r="BS422" s="7">
        <v>0</v>
      </c>
      <c r="BT422" s="7">
        <v>127032</v>
      </c>
      <c r="BU422" s="10">
        <v>37212648</v>
      </c>
      <c r="BV422" s="31"/>
      <c r="BW422" s="7">
        <v>50000</v>
      </c>
      <c r="BX422" s="31"/>
      <c r="BY422" s="7">
        <v>50000</v>
      </c>
      <c r="BZ422" s="10">
        <v>37162648</v>
      </c>
      <c r="CB422" s="10">
        <v>0</v>
      </c>
      <c r="CC422" s="10">
        <v>0</v>
      </c>
      <c r="CD422" s="10">
        <v>0</v>
      </c>
      <c r="CE422" s="31"/>
      <c r="CF422" s="10">
        <v>0</v>
      </c>
      <c r="CG422" s="10">
        <v>0</v>
      </c>
      <c r="CH422" s="10">
        <v>0</v>
      </c>
      <c r="CI422" s="10">
        <v>0</v>
      </c>
      <c r="CJ422" s="10">
        <v>0</v>
      </c>
      <c r="CK422" s="10">
        <v>0</v>
      </c>
      <c r="CL422" s="10">
        <v>0</v>
      </c>
      <c r="CM422" s="10">
        <v>0</v>
      </c>
      <c r="CN422" s="10">
        <v>0</v>
      </c>
      <c r="CO422" s="31"/>
      <c r="CP422" s="31"/>
      <c r="CQ422" s="10">
        <v>0</v>
      </c>
      <c r="CR422" s="10">
        <v>0</v>
      </c>
      <c r="CS422" s="10">
        <v>0</v>
      </c>
      <c r="CT422" s="10">
        <v>37162648</v>
      </c>
      <c r="CU422" s="10">
        <v>35868846</v>
      </c>
      <c r="CV422" s="10">
        <v>1360696.8141499944</v>
      </c>
      <c r="CW422" s="10">
        <v>37229542.814149991</v>
      </c>
      <c r="CX422" s="10">
        <v>-66894.814149990678</v>
      </c>
      <c r="CY422" s="30">
        <v>-1.8649837284977241E-3</v>
      </c>
      <c r="CZ422" s="10">
        <v>66894.814149990678</v>
      </c>
      <c r="DA422" s="10">
        <v>0</v>
      </c>
    </row>
    <row r="423" spans="1:105" s="6" customFormat="1" ht="13" x14ac:dyDescent="0.3">
      <c r="A423" s="27" t="s">
        <v>273</v>
      </c>
      <c r="B423" s="14">
        <v>1</v>
      </c>
      <c r="C423" s="28">
        <v>1</v>
      </c>
      <c r="D423" s="29">
        <v>44439</v>
      </c>
      <c r="E423" s="30">
        <v>1</v>
      </c>
      <c r="F423" s="56">
        <v>1</v>
      </c>
      <c r="G423" s="56">
        <v>1</v>
      </c>
      <c r="H423" s="7">
        <v>3009167.73</v>
      </c>
      <c r="I423" s="7">
        <v>23239537.679999996</v>
      </c>
      <c r="J423" s="7">
        <v>350196.26</v>
      </c>
      <c r="K423" s="7">
        <v>0</v>
      </c>
      <c r="L423" s="7">
        <v>748630.5</v>
      </c>
      <c r="M423" s="7">
        <v>6888413.1299999999</v>
      </c>
      <c r="N423" s="7">
        <v>1732592.99</v>
      </c>
      <c r="O423" s="7">
        <v>4818232.4400000004</v>
      </c>
      <c r="P423" s="55">
        <v>912350.53</v>
      </c>
      <c r="Q423" s="7">
        <v>0</v>
      </c>
      <c r="R423" s="7">
        <v>0</v>
      </c>
      <c r="S423" s="7">
        <v>38500</v>
      </c>
      <c r="T423" s="10">
        <v>41737621.259999998</v>
      </c>
      <c r="U423" s="31"/>
      <c r="V423" s="10">
        <v>0</v>
      </c>
      <c r="W423" s="31"/>
      <c r="X423" s="10">
        <v>0</v>
      </c>
      <c r="Y423" s="10">
        <v>41737621.259999998</v>
      </c>
      <c r="Z423" s="10">
        <v>0</v>
      </c>
      <c r="AA423" s="10">
        <v>0</v>
      </c>
      <c r="AB423" s="10">
        <v>0</v>
      </c>
      <c r="AC423" s="31"/>
      <c r="AD423" s="7">
        <v>0</v>
      </c>
      <c r="AE423" s="10">
        <v>0</v>
      </c>
      <c r="AF423" s="7">
        <v>0</v>
      </c>
      <c r="AG423" s="7">
        <v>0</v>
      </c>
      <c r="AH423" s="55">
        <v>0</v>
      </c>
      <c r="AI423" s="10">
        <v>0</v>
      </c>
      <c r="AJ423" s="7">
        <v>0</v>
      </c>
      <c r="AK423" s="7">
        <v>0</v>
      </c>
      <c r="AL423" s="10">
        <v>0</v>
      </c>
      <c r="AM423" s="31"/>
      <c r="AN423" s="31"/>
      <c r="AO423" s="7">
        <v>0</v>
      </c>
      <c r="AP423" s="10">
        <v>0</v>
      </c>
      <c r="AQ423" s="10">
        <v>0</v>
      </c>
      <c r="AR423" s="10">
        <v>41737621.259999998</v>
      </c>
      <c r="AS423" s="10">
        <v>38765098</v>
      </c>
      <c r="AT423" s="10">
        <v>0</v>
      </c>
      <c r="AU423" s="10">
        <v>38765098</v>
      </c>
      <c r="AV423" s="10">
        <v>0</v>
      </c>
      <c r="AW423" s="30">
        <v>0</v>
      </c>
      <c r="AX423" s="10">
        <v>0</v>
      </c>
      <c r="AY423" s="10">
        <v>0</v>
      </c>
      <c r="BA423" s="7">
        <v>0</v>
      </c>
      <c r="BB423" s="7">
        <v>38180026</v>
      </c>
      <c r="BC423" s="7">
        <v>40814936.250000007</v>
      </c>
      <c r="BD423" s="10">
        <v>2634910.2500000075</v>
      </c>
      <c r="BE423" s="10">
        <v>2634910.2500000075</v>
      </c>
      <c r="BF423" s="10">
        <v>0</v>
      </c>
      <c r="BG423" s="10">
        <v>0</v>
      </c>
      <c r="BI423" s="7">
        <v>3053398</v>
      </c>
      <c r="BJ423" s="7">
        <v>23132022</v>
      </c>
      <c r="BK423" s="7">
        <v>387247</v>
      </c>
      <c r="BL423" s="7">
        <v>0</v>
      </c>
      <c r="BM423" s="7">
        <v>1091440</v>
      </c>
      <c r="BN423" s="7">
        <v>5280204</v>
      </c>
      <c r="BO423" s="7">
        <v>1858885</v>
      </c>
      <c r="BP423" s="7">
        <v>5874403</v>
      </c>
      <c r="BQ423" s="55">
        <v>1003383</v>
      </c>
      <c r="BR423" s="7">
        <v>0</v>
      </c>
      <c r="BS423" s="7">
        <v>0</v>
      </c>
      <c r="BT423" s="7">
        <v>56475</v>
      </c>
      <c r="BU423" s="10">
        <v>41737457</v>
      </c>
      <c r="BV423" s="31"/>
      <c r="BW423" s="7">
        <v>0</v>
      </c>
      <c r="BX423" s="31"/>
      <c r="BY423" s="7">
        <v>0</v>
      </c>
      <c r="BZ423" s="10">
        <v>41737457</v>
      </c>
      <c r="CB423" s="10">
        <v>0</v>
      </c>
      <c r="CC423" s="10">
        <v>0</v>
      </c>
      <c r="CD423" s="10">
        <v>0</v>
      </c>
      <c r="CE423" s="31"/>
      <c r="CF423" s="10">
        <v>0</v>
      </c>
      <c r="CG423" s="10">
        <v>0</v>
      </c>
      <c r="CH423" s="10">
        <v>0</v>
      </c>
      <c r="CI423" s="10">
        <v>0</v>
      </c>
      <c r="CJ423" s="10">
        <v>0</v>
      </c>
      <c r="CK423" s="10">
        <v>0</v>
      </c>
      <c r="CL423" s="10">
        <v>0</v>
      </c>
      <c r="CM423" s="10">
        <v>0</v>
      </c>
      <c r="CN423" s="10">
        <v>0</v>
      </c>
      <c r="CO423" s="31"/>
      <c r="CP423" s="31"/>
      <c r="CQ423" s="10">
        <v>0</v>
      </c>
      <c r="CR423" s="10">
        <v>0</v>
      </c>
      <c r="CS423" s="10">
        <v>0</v>
      </c>
      <c r="CT423" s="10">
        <v>41737457</v>
      </c>
      <c r="CU423" s="10">
        <v>41131355</v>
      </c>
      <c r="CV423" s="10">
        <v>0</v>
      </c>
      <c r="CW423" s="10">
        <v>41131355</v>
      </c>
      <c r="CX423" s="10">
        <v>0</v>
      </c>
      <c r="CY423" s="30">
        <v>0</v>
      </c>
      <c r="CZ423" s="10">
        <v>0</v>
      </c>
      <c r="DA423" s="10">
        <v>0</v>
      </c>
    </row>
    <row r="424" spans="1:105" s="6" customFormat="1" ht="13" x14ac:dyDescent="0.3">
      <c r="A424" s="27" t="s">
        <v>274</v>
      </c>
      <c r="B424" s="14">
        <v>1</v>
      </c>
      <c r="C424" s="28">
        <v>1</v>
      </c>
      <c r="D424" s="29">
        <v>44470</v>
      </c>
      <c r="E424" s="30">
        <v>1</v>
      </c>
      <c r="F424" s="56">
        <v>1</v>
      </c>
      <c r="G424" s="56">
        <v>1</v>
      </c>
      <c r="H424" s="7">
        <v>1700803</v>
      </c>
      <c r="I424" s="7">
        <v>25142710.34</v>
      </c>
      <c r="J424" s="7">
        <v>899225</v>
      </c>
      <c r="K424" s="7">
        <v>0</v>
      </c>
      <c r="L424" s="7">
        <v>1360182</v>
      </c>
      <c r="M424" s="7">
        <v>5134945</v>
      </c>
      <c r="N424" s="7">
        <v>1473015</v>
      </c>
      <c r="O424" s="7">
        <v>5687511</v>
      </c>
      <c r="P424" s="55">
        <v>2197533</v>
      </c>
      <c r="Q424" s="7">
        <v>0</v>
      </c>
      <c r="R424" s="7">
        <v>0</v>
      </c>
      <c r="S424" s="7">
        <v>195124</v>
      </c>
      <c r="T424" s="10">
        <v>43791048.340000004</v>
      </c>
      <c r="U424" s="31"/>
      <c r="V424" s="10">
        <v>120513</v>
      </c>
      <c r="W424" s="31"/>
      <c r="X424" s="10">
        <v>120513</v>
      </c>
      <c r="Y424" s="10">
        <v>43670535.340000004</v>
      </c>
      <c r="Z424" s="10">
        <v>0</v>
      </c>
      <c r="AA424" s="10">
        <v>0</v>
      </c>
      <c r="AB424" s="10">
        <v>0</v>
      </c>
      <c r="AC424" s="31"/>
      <c r="AD424" s="7">
        <v>0</v>
      </c>
      <c r="AE424" s="10">
        <v>0</v>
      </c>
      <c r="AF424" s="7">
        <v>0</v>
      </c>
      <c r="AG424" s="7">
        <v>0</v>
      </c>
      <c r="AH424" s="55">
        <v>0</v>
      </c>
      <c r="AI424" s="10">
        <v>0</v>
      </c>
      <c r="AJ424" s="7">
        <v>0</v>
      </c>
      <c r="AK424" s="7">
        <v>0</v>
      </c>
      <c r="AL424" s="10">
        <v>0</v>
      </c>
      <c r="AM424" s="31"/>
      <c r="AN424" s="31"/>
      <c r="AO424" s="7">
        <v>0</v>
      </c>
      <c r="AP424" s="10">
        <v>0</v>
      </c>
      <c r="AQ424" s="10">
        <v>0</v>
      </c>
      <c r="AR424" s="10">
        <v>43670535.340000004</v>
      </c>
      <c r="AS424" s="10">
        <v>43633340</v>
      </c>
      <c r="AT424" s="10">
        <v>1970614.1799999997</v>
      </c>
      <c r="AU424" s="10">
        <v>45603954.18</v>
      </c>
      <c r="AV424" s="10">
        <v>-1933418.8399999961</v>
      </c>
      <c r="AW424" s="30">
        <v>-4.4310585437649194E-2</v>
      </c>
      <c r="AX424" s="10">
        <v>1933418.8399999961</v>
      </c>
      <c r="AY424" s="10">
        <v>0</v>
      </c>
      <c r="BA424" s="7">
        <v>120513</v>
      </c>
      <c r="BB424" s="7">
        <v>42413893.43</v>
      </c>
      <c r="BC424" s="7">
        <v>40443279.25</v>
      </c>
      <c r="BD424" s="10">
        <v>-1970614.1799999997</v>
      </c>
      <c r="BE424" s="10">
        <v>-2091127.1799999997</v>
      </c>
      <c r="BF424" s="10">
        <v>120513</v>
      </c>
      <c r="BG424" s="10">
        <v>0</v>
      </c>
      <c r="BI424" s="7">
        <v>2256250</v>
      </c>
      <c r="BJ424" s="7">
        <v>25759215</v>
      </c>
      <c r="BK424" s="7">
        <v>977433</v>
      </c>
      <c r="BL424" s="7">
        <v>0</v>
      </c>
      <c r="BM424" s="7">
        <v>1530521</v>
      </c>
      <c r="BN424" s="7">
        <v>5780861</v>
      </c>
      <c r="BO424" s="7">
        <v>1703154</v>
      </c>
      <c r="BP424" s="7">
        <v>5986080</v>
      </c>
      <c r="BQ424" s="55">
        <v>2321091</v>
      </c>
      <c r="BR424" s="7">
        <v>0</v>
      </c>
      <c r="BS424" s="7">
        <v>0</v>
      </c>
      <c r="BT424" s="7">
        <v>167596</v>
      </c>
      <c r="BU424" s="10">
        <v>46482201</v>
      </c>
      <c r="BV424" s="31"/>
      <c r="BW424" s="7">
        <v>0</v>
      </c>
      <c r="BX424" s="31"/>
      <c r="BY424" s="7">
        <v>0</v>
      </c>
      <c r="BZ424" s="10">
        <v>46482201</v>
      </c>
      <c r="CB424" s="10">
        <v>0</v>
      </c>
      <c r="CC424" s="10">
        <v>0</v>
      </c>
      <c r="CD424" s="10">
        <v>0</v>
      </c>
      <c r="CE424" s="31"/>
      <c r="CF424" s="10">
        <v>0</v>
      </c>
      <c r="CG424" s="10">
        <v>0</v>
      </c>
      <c r="CH424" s="10">
        <v>0</v>
      </c>
      <c r="CI424" s="10">
        <v>0</v>
      </c>
      <c r="CJ424" s="10">
        <v>0</v>
      </c>
      <c r="CK424" s="10">
        <v>0</v>
      </c>
      <c r="CL424" s="10">
        <v>0</v>
      </c>
      <c r="CM424" s="10">
        <v>0</v>
      </c>
      <c r="CN424" s="10">
        <v>0</v>
      </c>
      <c r="CO424" s="31"/>
      <c r="CP424" s="31"/>
      <c r="CQ424" s="10">
        <v>0</v>
      </c>
      <c r="CR424" s="10">
        <v>0</v>
      </c>
      <c r="CS424" s="10">
        <v>0</v>
      </c>
      <c r="CT424" s="10">
        <v>46482201</v>
      </c>
      <c r="CU424" s="10">
        <v>46396730</v>
      </c>
      <c r="CV424" s="10">
        <v>1933418.8399999961</v>
      </c>
      <c r="CW424" s="10">
        <v>48330148.839999996</v>
      </c>
      <c r="CX424" s="10">
        <v>-1847947.8399999961</v>
      </c>
      <c r="CY424" s="30">
        <v>-3.9829269002362798E-2</v>
      </c>
      <c r="CZ424" s="10">
        <v>1847947.8399999961</v>
      </c>
      <c r="DA424" s="10">
        <v>0</v>
      </c>
    </row>
    <row r="425" spans="1:105" s="6" customFormat="1" ht="13" x14ac:dyDescent="0.3">
      <c r="A425" s="27" t="s">
        <v>275</v>
      </c>
      <c r="B425" s="14">
        <v>1</v>
      </c>
      <c r="C425" s="28">
        <v>1</v>
      </c>
      <c r="D425" s="29">
        <v>44468</v>
      </c>
      <c r="E425" s="30">
        <v>1</v>
      </c>
      <c r="F425" s="56">
        <v>1</v>
      </c>
      <c r="G425" s="56">
        <v>1</v>
      </c>
      <c r="H425" s="7">
        <v>929837.37000000011</v>
      </c>
      <c r="I425" s="7">
        <v>11091648.649999997</v>
      </c>
      <c r="J425" s="7">
        <v>75749.75</v>
      </c>
      <c r="K425" s="7">
        <v>73747.350000000006</v>
      </c>
      <c r="L425" s="7">
        <v>264226.20999999996</v>
      </c>
      <c r="M425" s="7">
        <v>3098747.6099999994</v>
      </c>
      <c r="N425" s="7">
        <v>674567.06</v>
      </c>
      <c r="O425" s="7">
        <v>2314257.41</v>
      </c>
      <c r="P425" s="55">
        <v>495404.2</v>
      </c>
      <c r="Q425" s="7">
        <v>0</v>
      </c>
      <c r="R425" s="7">
        <v>0</v>
      </c>
      <c r="S425" s="7">
        <v>6000</v>
      </c>
      <c r="T425" s="10">
        <v>19024185.609999996</v>
      </c>
      <c r="U425" s="31"/>
      <c r="V425" s="10">
        <v>79064</v>
      </c>
      <c r="W425" s="31"/>
      <c r="X425" s="10">
        <v>79064</v>
      </c>
      <c r="Y425" s="10">
        <v>18945121.609999996</v>
      </c>
      <c r="Z425" s="10">
        <v>0</v>
      </c>
      <c r="AA425" s="10">
        <v>0</v>
      </c>
      <c r="AB425" s="10">
        <v>0</v>
      </c>
      <c r="AC425" s="31"/>
      <c r="AD425" s="7">
        <v>0</v>
      </c>
      <c r="AE425" s="10">
        <v>0</v>
      </c>
      <c r="AF425" s="7">
        <v>0</v>
      </c>
      <c r="AG425" s="7">
        <v>0</v>
      </c>
      <c r="AH425" s="55">
        <v>0</v>
      </c>
      <c r="AI425" s="10">
        <v>0</v>
      </c>
      <c r="AJ425" s="7">
        <v>0</v>
      </c>
      <c r="AK425" s="7">
        <v>0</v>
      </c>
      <c r="AL425" s="10">
        <v>0</v>
      </c>
      <c r="AM425" s="31"/>
      <c r="AN425" s="31"/>
      <c r="AO425" s="7">
        <v>0</v>
      </c>
      <c r="AP425" s="10">
        <v>0</v>
      </c>
      <c r="AQ425" s="10">
        <v>0</v>
      </c>
      <c r="AR425" s="10">
        <v>18945121.609999996</v>
      </c>
      <c r="AS425" s="10">
        <v>15367479</v>
      </c>
      <c r="AT425" s="10">
        <v>0</v>
      </c>
      <c r="AU425" s="10">
        <v>15367479</v>
      </c>
      <c r="AV425" s="10">
        <v>0</v>
      </c>
      <c r="AW425" s="30">
        <v>0</v>
      </c>
      <c r="AX425" s="10">
        <v>0</v>
      </c>
      <c r="AY425" s="10">
        <v>0</v>
      </c>
      <c r="BA425" s="7">
        <v>0</v>
      </c>
      <c r="BB425" s="7">
        <v>13895820</v>
      </c>
      <c r="BC425" s="7">
        <v>17739427.120000005</v>
      </c>
      <c r="BD425" s="10">
        <v>3843607.1200000048</v>
      </c>
      <c r="BE425" s="10">
        <v>3843607.1200000048</v>
      </c>
      <c r="BF425" s="10">
        <v>0</v>
      </c>
      <c r="BG425" s="10">
        <v>79064</v>
      </c>
      <c r="BI425" s="7">
        <v>1086036.31</v>
      </c>
      <c r="BJ425" s="7">
        <v>11752528.879999999</v>
      </c>
      <c r="BK425" s="7">
        <v>182503.46</v>
      </c>
      <c r="BL425" s="7">
        <v>75406.67</v>
      </c>
      <c r="BM425" s="7">
        <v>596160.79</v>
      </c>
      <c r="BN425" s="7">
        <v>2285646.2400000002</v>
      </c>
      <c r="BO425" s="7">
        <v>800512</v>
      </c>
      <c r="BP425" s="7">
        <v>2699437.33</v>
      </c>
      <c r="BQ425" s="55">
        <v>565251.17000000004</v>
      </c>
      <c r="BR425" s="7">
        <v>0</v>
      </c>
      <c r="BS425" s="7">
        <v>0</v>
      </c>
      <c r="BT425" s="7">
        <v>0</v>
      </c>
      <c r="BU425" s="10">
        <v>20043482.850000001</v>
      </c>
      <c r="BV425" s="31"/>
      <c r="BW425" s="7">
        <v>83600</v>
      </c>
      <c r="BX425" s="31"/>
      <c r="BY425" s="7">
        <v>83600</v>
      </c>
      <c r="BZ425" s="10">
        <v>19959882.850000001</v>
      </c>
      <c r="CB425" s="10">
        <v>0</v>
      </c>
      <c r="CC425" s="10">
        <v>0</v>
      </c>
      <c r="CD425" s="10">
        <v>0</v>
      </c>
      <c r="CE425" s="31"/>
      <c r="CF425" s="10">
        <v>0</v>
      </c>
      <c r="CG425" s="10">
        <v>0</v>
      </c>
      <c r="CH425" s="10">
        <v>0</v>
      </c>
      <c r="CI425" s="10">
        <v>0</v>
      </c>
      <c r="CJ425" s="10">
        <v>0</v>
      </c>
      <c r="CK425" s="10">
        <v>0</v>
      </c>
      <c r="CL425" s="10">
        <v>0</v>
      </c>
      <c r="CM425" s="10">
        <v>0</v>
      </c>
      <c r="CN425" s="10">
        <v>0</v>
      </c>
      <c r="CO425" s="31"/>
      <c r="CP425" s="31"/>
      <c r="CQ425" s="10">
        <v>0</v>
      </c>
      <c r="CR425" s="10">
        <v>0</v>
      </c>
      <c r="CS425" s="10">
        <v>0</v>
      </c>
      <c r="CT425" s="10">
        <v>19959882.850000001</v>
      </c>
      <c r="CU425" s="10">
        <v>16562352</v>
      </c>
      <c r="CV425" s="10">
        <v>0</v>
      </c>
      <c r="CW425" s="10">
        <v>16562352</v>
      </c>
      <c r="CX425" s="10">
        <v>0</v>
      </c>
      <c r="CY425" s="30">
        <v>0</v>
      </c>
      <c r="CZ425" s="10">
        <v>0</v>
      </c>
      <c r="DA425" s="10">
        <v>0</v>
      </c>
    </row>
    <row r="426" spans="1:105" s="6" customFormat="1" ht="13" x14ac:dyDescent="0.3">
      <c r="A426" s="27" t="s">
        <v>330</v>
      </c>
      <c r="B426" s="14">
        <v>1</v>
      </c>
      <c r="C426" s="28">
        <v>1</v>
      </c>
      <c r="D426" s="29">
        <v>44502</v>
      </c>
      <c r="E426" s="30">
        <v>1</v>
      </c>
      <c r="F426" s="56">
        <v>1</v>
      </c>
      <c r="G426" s="56">
        <v>1</v>
      </c>
      <c r="H426" s="7">
        <v>1988906</v>
      </c>
      <c r="I426" s="7">
        <v>10678850</v>
      </c>
      <c r="J426" s="7">
        <v>187750</v>
      </c>
      <c r="K426" s="7">
        <v>0</v>
      </c>
      <c r="L426" s="7">
        <v>176366</v>
      </c>
      <c r="M426" s="7">
        <v>1638979</v>
      </c>
      <c r="N426" s="7">
        <v>305866</v>
      </c>
      <c r="O426" s="7">
        <v>2420609</v>
      </c>
      <c r="P426" s="55">
        <v>556507</v>
      </c>
      <c r="Q426" s="7">
        <v>6420</v>
      </c>
      <c r="R426" s="7">
        <v>0</v>
      </c>
      <c r="S426" s="7">
        <v>47426</v>
      </c>
      <c r="T426" s="10">
        <v>18007679</v>
      </c>
      <c r="U426" s="31"/>
      <c r="V426" s="10">
        <v>8240530</v>
      </c>
      <c r="W426" s="31"/>
      <c r="X426" s="10">
        <v>8240530</v>
      </c>
      <c r="Y426" s="10">
        <v>9767149</v>
      </c>
      <c r="Z426" s="10">
        <v>0</v>
      </c>
      <c r="AA426" s="10">
        <v>0</v>
      </c>
      <c r="AB426" s="10">
        <v>0</v>
      </c>
      <c r="AC426" s="31"/>
      <c r="AD426" s="7">
        <v>0</v>
      </c>
      <c r="AE426" s="10">
        <v>0</v>
      </c>
      <c r="AF426" s="7">
        <v>0</v>
      </c>
      <c r="AG426" s="7">
        <v>0</v>
      </c>
      <c r="AH426" s="55">
        <v>0</v>
      </c>
      <c r="AI426" s="10">
        <v>0</v>
      </c>
      <c r="AJ426" s="7">
        <v>0</v>
      </c>
      <c r="AK426" s="7">
        <v>0</v>
      </c>
      <c r="AL426" s="10">
        <v>0</v>
      </c>
      <c r="AM426" s="31"/>
      <c r="AN426" s="31"/>
      <c r="AO426" s="7">
        <v>0</v>
      </c>
      <c r="AP426" s="10">
        <v>0</v>
      </c>
      <c r="AQ426" s="10">
        <v>0</v>
      </c>
      <c r="AR426" s="10">
        <v>9767149</v>
      </c>
      <c r="AS426" s="10">
        <v>7970036</v>
      </c>
      <c r="AT426" s="10">
        <v>0</v>
      </c>
      <c r="AU426" s="10">
        <v>7970036</v>
      </c>
      <c r="AV426" s="10">
        <v>0</v>
      </c>
      <c r="AW426" s="30">
        <v>0</v>
      </c>
      <c r="AX426" s="10">
        <v>0</v>
      </c>
      <c r="AY426" s="10">
        <v>0</v>
      </c>
      <c r="BA426" s="7">
        <v>84179</v>
      </c>
      <c r="BB426" s="7">
        <v>7340434</v>
      </c>
      <c r="BC426" s="7">
        <v>11277294.189999998</v>
      </c>
      <c r="BD426" s="10">
        <v>3936860.1899999976</v>
      </c>
      <c r="BE426" s="10">
        <v>3852681.1899999976</v>
      </c>
      <c r="BF426" s="10">
        <v>0</v>
      </c>
      <c r="BG426" s="10">
        <v>8240530</v>
      </c>
      <c r="BI426" s="7">
        <v>1703303</v>
      </c>
      <c r="BJ426" s="7">
        <v>11114577</v>
      </c>
      <c r="BK426" s="7">
        <v>165103</v>
      </c>
      <c r="BL426" s="7">
        <v>30000</v>
      </c>
      <c r="BM426" s="7">
        <v>520253</v>
      </c>
      <c r="BN426" s="7">
        <v>2074163</v>
      </c>
      <c r="BO426" s="7">
        <v>356700</v>
      </c>
      <c r="BP426" s="7">
        <v>2571826</v>
      </c>
      <c r="BQ426" s="55">
        <v>610862</v>
      </c>
      <c r="BR426" s="7">
        <v>10000</v>
      </c>
      <c r="BS426" s="7">
        <v>0</v>
      </c>
      <c r="BT426" s="7">
        <v>37225</v>
      </c>
      <c r="BU426" s="10">
        <v>19194012</v>
      </c>
      <c r="BV426" s="31"/>
      <c r="BW426" s="7">
        <v>7639196</v>
      </c>
      <c r="BX426" s="31"/>
      <c r="BY426" s="7">
        <v>7639196</v>
      </c>
      <c r="BZ426" s="10">
        <v>11554816</v>
      </c>
      <c r="CB426" s="10">
        <v>0</v>
      </c>
      <c r="CC426" s="10">
        <v>0</v>
      </c>
      <c r="CD426" s="10">
        <v>0</v>
      </c>
      <c r="CE426" s="31"/>
      <c r="CF426" s="10">
        <v>0</v>
      </c>
      <c r="CG426" s="10">
        <v>0</v>
      </c>
      <c r="CH426" s="10">
        <v>0</v>
      </c>
      <c r="CI426" s="10">
        <v>0</v>
      </c>
      <c r="CJ426" s="10">
        <v>0</v>
      </c>
      <c r="CK426" s="10">
        <v>0</v>
      </c>
      <c r="CL426" s="10">
        <v>0</v>
      </c>
      <c r="CM426" s="10">
        <v>0</v>
      </c>
      <c r="CN426" s="10">
        <v>0</v>
      </c>
      <c r="CO426" s="31"/>
      <c r="CP426" s="31"/>
      <c r="CQ426" s="10">
        <v>0</v>
      </c>
      <c r="CR426" s="10">
        <v>0</v>
      </c>
      <c r="CS426" s="10">
        <v>0</v>
      </c>
      <c r="CT426" s="10">
        <v>11554816</v>
      </c>
      <c r="CU426" s="10">
        <v>9892583</v>
      </c>
      <c r="CV426" s="10">
        <v>0</v>
      </c>
      <c r="CW426" s="10">
        <v>9892583</v>
      </c>
      <c r="CX426" s="10">
        <v>0</v>
      </c>
      <c r="CY426" s="30">
        <v>0</v>
      </c>
      <c r="CZ426" s="10">
        <v>0</v>
      </c>
      <c r="DA426" s="10">
        <v>0</v>
      </c>
    </row>
    <row r="427" spans="1:105" s="6" customFormat="1" ht="13" x14ac:dyDescent="0.3">
      <c r="A427" s="27" t="s">
        <v>276</v>
      </c>
      <c r="B427" s="14">
        <v>1</v>
      </c>
      <c r="C427" s="28">
        <v>1</v>
      </c>
      <c r="D427" s="29">
        <v>44475</v>
      </c>
      <c r="E427" s="30">
        <v>1</v>
      </c>
      <c r="F427" s="56">
        <v>1</v>
      </c>
      <c r="G427" s="56">
        <v>1</v>
      </c>
      <c r="H427" s="7">
        <v>1156824.6800000002</v>
      </c>
      <c r="I427" s="7">
        <v>14751855.890000001</v>
      </c>
      <c r="J427" s="7">
        <v>235927.81</v>
      </c>
      <c r="K427" s="7">
        <v>225000</v>
      </c>
      <c r="L427" s="7">
        <v>584186.98</v>
      </c>
      <c r="M427" s="7">
        <v>3843519.1300000004</v>
      </c>
      <c r="N427" s="7">
        <v>712094.34</v>
      </c>
      <c r="O427" s="7">
        <v>3119307.58</v>
      </c>
      <c r="P427" s="55">
        <v>919699.21</v>
      </c>
      <c r="Q427" s="7">
        <v>0</v>
      </c>
      <c r="R427" s="7">
        <v>0</v>
      </c>
      <c r="S427" s="7">
        <v>299776</v>
      </c>
      <c r="T427" s="10">
        <v>25848191.619999997</v>
      </c>
      <c r="U427" s="31"/>
      <c r="V427" s="10">
        <v>350000</v>
      </c>
      <c r="W427" s="31"/>
      <c r="X427" s="10">
        <v>350000</v>
      </c>
      <c r="Y427" s="10">
        <v>25498191.619999997</v>
      </c>
      <c r="Z427" s="10">
        <v>0</v>
      </c>
      <c r="AA427" s="10">
        <v>0</v>
      </c>
      <c r="AB427" s="10">
        <v>0</v>
      </c>
      <c r="AC427" s="31"/>
      <c r="AD427" s="7">
        <v>0</v>
      </c>
      <c r="AE427" s="10">
        <v>0</v>
      </c>
      <c r="AF427" s="7">
        <v>0</v>
      </c>
      <c r="AG427" s="7">
        <v>0</v>
      </c>
      <c r="AH427" s="55">
        <v>0</v>
      </c>
      <c r="AI427" s="10">
        <v>0</v>
      </c>
      <c r="AJ427" s="7">
        <v>0</v>
      </c>
      <c r="AK427" s="7">
        <v>0</v>
      </c>
      <c r="AL427" s="10">
        <v>0</v>
      </c>
      <c r="AM427" s="31"/>
      <c r="AN427" s="31"/>
      <c r="AO427" s="7">
        <v>0</v>
      </c>
      <c r="AP427" s="10">
        <v>0</v>
      </c>
      <c r="AQ427" s="10">
        <v>0</v>
      </c>
      <c r="AR427" s="10">
        <v>25498191.619999997</v>
      </c>
      <c r="AS427" s="10">
        <v>25383245</v>
      </c>
      <c r="AT427" s="10">
        <v>0</v>
      </c>
      <c r="AU427" s="10">
        <v>25383245</v>
      </c>
      <c r="AV427" s="10">
        <v>0</v>
      </c>
      <c r="AW427" s="30">
        <v>0</v>
      </c>
      <c r="AX427" s="10">
        <v>0</v>
      </c>
      <c r="AY427" s="10">
        <v>0</v>
      </c>
      <c r="BA427" s="7">
        <v>32714</v>
      </c>
      <c r="BB427" s="7">
        <v>25030257</v>
      </c>
      <c r="BC427" s="7">
        <v>25296586.010000005</v>
      </c>
      <c r="BD427" s="10">
        <v>266329.01000000536</v>
      </c>
      <c r="BE427" s="10">
        <v>233615.01000000536</v>
      </c>
      <c r="BF427" s="10">
        <v>0</v>
      </c>
      <c r="BG427" s="10">
        <v>350000</v>
      </c>
      <c r="BI427" s="7">
        <v>1156645</v>
      </c>
      <c r="BJ427" s="7">
        <v>14919528</v>
      </c>
      <c r="BK427" s="7">
        <v>223117</v>
      </c>
      <c r="BL427" s="7">
        <v>0</v>
      </c>
      <c r="BM427" s="7">
        <v>756728</v>
      </c>
      <c r="BN427" s="7">
        <v>3394038</v>
      </c>
      <c r="BO427" s="7">
        <v>404626</v>
      </c>
      <c r="BP427" s="7">
        <v>3411155</v>
      </c>
      <c r="BQ427" s="55">
        <v>1410523</v>
      </c>
      <c r="BR427" s="7">
        <v>0</v>
      </c>
      <c r="BS427" s="7">
        <v>0</v>
      </c>
      <c r="BT427" s="7">
        <v>321151</v>
      </c>
      <c r="BU427" s="10">
        <v>25997511</v>
      </c>
      <c r="BV427" s="31"/>
      <c r="BW427" s="7">
        <v>0</v>
      </c>
      <c r="BX427" s="31"/>
      <c r="BY427" s="7">
        <v>0</v>
      </c>
      <c r="BZ427" s="10">
        <v>25997511</v>
      </c>
      <c r="CB427" s="10">
        <v>0</v>
      </c>
      <c r="CC427" s="10">
        <v>0</v>
      </c>
      <c r="CD427" s="10">
        <v>0</v>
      </c>
      <c r="CE427" s="31"/>
      <c r="CF427" s="10">
        <v>0</v>
      </c>
      <c r="CG427" s="10">
        <v>0</v>
      </c>
      <c r="CH427" s="10">
        <v>0</v>
      </c>
      <c r="CI427" s="10">
        <v>0</v>
      </c>
      <c r="CJ427" s="10">
        <v>0</v>
      </c>
      <c r="CK427" s="10">
        <v>0</v>
      </c>
      <c r="CL427" s="10">
        <v>0</v>
      </c>
      <c r="CM427" s="10">
        <v>0</v>
      </c>
      <c r="CN427" s="10">
        <v>0</v>
      </c>
      <c r="CO427" s="31"/>
      <c r="CP427" s="31"/>
      <c r="CQ427" s="10">
        <v>0</v>
      </c>
      <c r="CR427" s="10">
        <v>0</v>
      </c>
      <c r="CS427" s="10">
        <v>0</v>
      </c>
      <c r="CT427" s="10">
        <v>25997511</v>
      </c>
      <c r="CU427" s="10">
        <v>25948545</v>
      </c>
      <c r="CV427" s="10">
        <v>0</v>
      </c>
      <c r="CW427" s="10">
        <v>25948545</v>
      </c>
      <c r="CX427" s="10">
        <v>0</v>
      </c>
      <c r="CY427" s="30">
        <v>0</v>
      </c>
      <c r="CZ427" s="10">
        <v>0</v>
      </c>
      <c r="DA427" s="10">
        <v>0</v>
      </c>
    </row>
    <row r="428" spans="1:105" s="6" customFormat="1" ht="13" x14ac:dyDescent="0.3">
      <c r="A428" s="27" t="s">
        <v>277</v>
      </c>
      <c r="B428" s="14">
        <v>1</v>
      </c>
      <c r="C428" s="28">
        <v>1</v>
      </c>
      <c r="D428" s="29">
        <v>44469</v>
      </c>
      <c r="E428" s="30">
        <v>1</v>
      </c>
      <c r="F428" s="56">
        <v>1</v>
      </c>
      <c r="G428" s="56">
        <v>1</v>
      </c>
      <c r="H428" s="7">
        <v>449713</v>
      </c>
      <c r="I428" s="7">
        <v>5902104</v>
      </c>
      <c r="J428" s="7">
        <v>107836</v>
      </c>
      <c r="K428" s="7">
        <v>17173</v>
      </c>
      <c r="L428" s="7">
        <v>189696</v>
      </c>
      <c r="M428" s="7">
        <v>1079571</v>
      </c>
      <c r="N428" s="7">
        <v>375072</v>
      </c>
      <c r="O428" s="7">
        <v>967761</v>
      </c>
      <c r="P428" s="55">
        <v>298103</v>
      </c>
      <c r="Q428" s="7">
        <v>0</v>
      </c>
      <c r="R428" s="7">
        <v>0</v>
      </c>
      <c r="S428" s="7">
        <v>32829</v>
      </c>
      <c r="T428" s="10">
        <v>9419858</v>
      </c>
      <c r="U428" s="31"/>
      <c r="V428" s="10">
        <v>817700</v>
      </c>
      <c r="W428" s="31"/>
      <c r="X428" s="10">
        <v>817700</v>
      </c>
      <c r="Y428" s="10">
        <v>8602158</v>
      </c>
      <c r="Z428" s="10">
        <v>0</v>
      </c>
      <c r="AA428" s="10">
        <v>0</v>
      </c>
      <c r="AB428" s="10">
        <v>0</v>
      </c>
      <c r="AC428" s="31"/>
      <c r="AD428" s="7">
        <v>0</v>
      </c>
      <c r="AE428" s="10">
        <v>0</v>
      </c>
      <c r="AF428" s="7">
        <v>0</v>
      </c>
      <c r="AG428" s="7">
        <v>0</v>
      </c>
      <c r="AH428" s="55">
        <v>0</v>
      </c>
      <c r="AI428" s="10">
        <v>0</v>
      </c>
      <c r="AJ428" s="7">
        <v>0</v>
      </c>
      <c r="AK428" s="7">
        <v>0</v>
      </c>
      <c r="AL428" s="10">
        <v>0</v>
      </c>
      <c r="AM428" s="31"/>
      <c r="AN428" s="31"/>
      <c r="AO428" s="7">
        <v>0</v>
      </c>
      <c r="AP428" s="10">
        <v>0</v>
      </c>
      <c r="AQ428" s="10">
        <v>0</v>
      </c>
      <c r="AR428" s="10">
        <v>8602158</v>
      </c>
      <c r="AS428" s="10">
        <v>8244375</v>
      </c>
      <c r="AT428" s="10">
        <v>0</v>
      </c>
      <c r="AU428" s="10">
        <v>8244375</v>
      </c>
      <c r="AV428" s="10">
        <v>0</v>
      </c>
      <c r="AW428" s="30">
        <v>0</v>
      </c>
      <c r="AX428" s="10">
        <v>0</v>
      </c>
      <c r="AY428" s="10">
        <v>0</v>
      </c>
      <c r="BA428" s="7">
        <v>65</v>
      </c>
      <c r="BB428" s="7">
        <v>7897884</v>
      </c>
      <c r="BC428" s="7">
        <v>8414455.1500000004</v>
      </c>
      <c r="BD428" s="10">
        <v>516571.15000000037</v>
      </c>
      <c r="BE428" s="10">
        <v>516506.15000000037</v>
      </c>
      <c r="BF428" s="10">
        <v>0</v>
      </c>
      <c r="BG428" s="10">
        <v>817700</v>
      </c>
      <c r="BI428" s="7">
        <v>493813</v>
      </c>
      <c r="BJ428" s="7">
        <v>6149200</v>
      </c>
      <c r="BK428" s="7">
        <v>93198</v>
      </c>
      <c r="BL428" s="7">
        <v>11719</v>
      </c>
      <c r="BM428" s="7">
        <v>288282</v>
      </c>
      <c r="BN428" s="7">
        <v>823587</v>
      </c>
      <c r="BO428" s="7">
        <v>476029</v>
      </c>
      <c r="BP428" s="7">
        <v>1153723</v>
      </c>
      <c r="BQ428" s="55">
        <v>308577</v>
      </c>
      <c r="BR428" s="7">
        <v>0</v>
      </c>
      <c r="BS428" s="7">
        <v>0</v>
      </c>
      <c r="BT428" s="7">
        <v>34618</v>
      </c>
      <c r="BU428" s="10">
        <v>9832746</v>
      </c>
      <c r="BV428" s="31"/>
      <c r="BW428" s="7">
        <v>746028</v>
      </c>
      <c r="BX428" s="31"/>
      <c r="BY428" s="7">
        <v>746028</v>
      </c>
      <c r="BZ428" s="10">
        <v>9086718</v>
      </c>
      <c r="CB428" s="10">
        <v>0</v>
      </c>
      <c r="CC428" s="10">
        <v>0</v>
      </c>
      <c r="CD428" s="10">
        <v>0</v>
      </c>
      <c r="CE428" s="31"/>
      <c r="CF428" s="10">
        <v>0</v>
      </c>
      <c r="CG428" s="10">
        <v>0</v>
      </c>
      <c r="CH428" s="10">
        <v>0</v>
      </c>
      <c r="CI428" s="10">
        <v>0</v>
      </c>
      <c r="CJ428" s="10">
        <v>0</v>
      </c>
      <c r="CK428" s="10">
        <v>0</v>
      </c>
      <c r="CL428" s="10">
        <v>0</v>
      </c>
      <c r="CM428" s="10">
        <v>0</v>
      </c>
      <c r="CN428" s="10">
        <v>0</v>
      </c>
      <c r="CO428" s="31"/>
      <c r="CP428" s="31"/>
      <c r="CQ428" s="10">
        <v>0</v>
      </c>
      <c r="CR428" s="10">
        <v>0</v>
      </c>
      <c r="CS428" s="10">
        <v>0</v>
      </c>
      <c r="CT428" s="10">
        <v>9086718</v>
      </c>
      <c r="CU428" s="10">
        <v>8585004</v>
      </c>
      <c r="CV428" s="10">
        <v>0</v>
      </c>
      <c r="CW428" s="10">
        <v>8585004</v>
      </c>
      <c r="CX428" s="10">
        <v>0</v>
      </c>
      <c r="CY428" s="30">
        <v>0</v>
      </c>
      <c r="CZ428" s="10">
        <v>0</v>
      </c>
      <c r="DA428" s="10">
        <v>0</v>
      </c>
    </row>
    <row r="429" spans="1:105" s="6" customFormat="1" ht="13" x14ac:dyDescent="0.3">
      <c r="A429" s="27" t="s">
        <v>278</v>
      </c>
      <c r="B429" s="14">
        <v>1</v>
      </c>
      <c r="C429" s="28">
        <v>1</v>
      </c>
      <c r="D429" s="29">
        <v>44470</v>
      </c>
      <c r="E429" s="30">
        <v>1</v>
      </c>
      <c r="F429" s="56">
        <v>1</v>
      </c>
      <c r="G429" s="56">
        <v>1</v>
      </c>
      <c r="H429" s="7">
        <v>638266.82000000007</v>
      </c>
      <c r="I429" s="7">
        <v>7225849.2599999998</v>
      </c>
      <c r="J429" s="7">
        <v>213345</v>
      </c>
      <c r="K429" s="7">
        <v>18918</v>
      </c>
      <c r="L429" s="7">
        <v>587217</v>
      </c>
      <c r="M429" s="7">
        <v>1392797</v>
      </c>
      <c r="N429" s="7">
        <v>383583</v>
      </c>
      <c r="O429" s="7">
        <v>1745290</v>
      </c>
      <c r="P429" s="55">
        <v>218736</v>
      </c>
      <c r="Q429" s="7">
        <v>0</v>
      </c>
      <c r="R429" s="7">
        <v>0</v>
      </c>
      <c r="S429" s="7">
        <v>14264</v>
      </c>
      <c r="T429" s="10">
        <v>12438266.08</v>
      </c>
      <c r="U429" s="31"/>
      <c r="V429" s="10">
        <v>0</v>
      </c>
      <c r="W429" s="31"/>
      <c r="X429" s="10">
        <v>0</v>
      </c>
      <c r="Y429" s="10">
        <v>12438266.08</v>
      </c>
      <c r="Z429" s="10">
        <v>0</v>
      </c>
      <c r="AA429" s="10">
        <v>0</v>
      </c>
      <c r="AB429" s="10">
        <v>0</v>
      </c>
      <c r="AC429" s="31"/>
      <c r="AD429" s="7">
        <v>0</v>
      </c>
      <c r="AE429" s="10">
        <v>0</v>
      </c>
      <c r="AF429" s="7">
        <v>0</v>
      </c>
      <c r="AG429" s="7">
        <v>0</v>
      </c>
      <c r="AH429" s="55">
        <v>0</v>
      </c>
      <c r="AI429" s="10">
        <v>0</v>
      </c>
      <c r="AJ429" s="7">
        <v>0</v>
      </c>
      <c r="AK429" s="7">
        <v>0</v>
      </c>
      <c r="AL429" s="10">
        <v>0</v>
      </c>
      <c r="AM429" s="31"/>
      <c r="AN429" s="31"/>
      <c r="AO429" s="7">
        <v>0</v>
      </c>
      <c r="AP429" s="10">
        <v>0</v>
      </c>
      <c r="AQ429" s="10">
        <v>0</v>
      </c>
      <c r="AR429" s="10">
        <v>12438266.08</v>
      </c>
      <c r="AS429" s="10">
        <v>11724132</v>
      </c>
      <c r="AT429" s="10">
        <v>0</v>
      </c>
      <c r="AU429" s="10">
        <v>11724132</v>
      </c>
      <c r="AV429" s="10">
        <v>0</v>
      </c>
      <c r="AW429" s="30">
        <v>0</v>
      </c>
      <c r="AX429" s="10">
        <v>0</v>
      </c>
      <c r="AY429" s="10">
        <v>0</v>
      </c>
      <c r="BA429" s="7">
        <v>2498</v>
      </c>
      <c r="BB429" s="7">
        <v>11234308</v>
      </c>
      <c r="BC429" s="7">
        <v>11904114.881000003</v>
      </c>
      <c r="BD429" s="10">
        <v>669806.88100000285</v>
      </c>
      <c r="BE429" s="10">
        <v>667308.88100000285</v>
      </c>
      <c r="BF429" s="10">
        <v>0</v>
      </c>
      <c r="BG429" s="10">
        <v>0</v>
      </c>
      <c r="BI429" s="7">
        <v>764821</v>
      </c>
      <c r="BJ429" s="7">
        <v>8260117</v>
      </c>
      <c r="BK429" s="7">
        <v>240319</v>
      </c>
      <c r="BL429" s="7">
        <v>28257</v>
      </c>
      <c r="BM429" s="7">
        <v>647506</v>
      </c>
      <c r="BN429" s="7">
        <v>1462692</v>
      </c>
      <c r="BO429" s="7">
        <v>358933</v>
      </c>
      <c r="BP429" s="7">
        <v>1962450</v>
      </c>
      <c r="BQ429" s="55">
        <v>278152</v>
      </c>
      <c r="BR429" s="7">
        <v>0</v>
      </c>
      <c r="BS429" s="7">
        <v>0</v>
      </c>
      <c r="BT429" s="7">
        <v>14406</v>
      </c>
      <c r="BU429" s="10">
        <v>14017653</v>
      </c>
      <c r="BV429" s="31"/>
      <c r="BW429" s="7">
        <v>0</v>
      </c>
      <c r="BX429" s="31"/>
      <c r="BY429" s="7">
        <v>0</v>
      </c>
      <c r="BZ429" s="10">
        <v>14017653</v>
      </c>
      <c r="CB429" s="10">
        <v>0</v>
      </c>
      <c r="CC429" s="10">
        <v>0</v>
      </c>
      <c r="CD429" s="10">
        <v>0</v>
      </c>
      <c r="CE429" s="31"/>
      <c r="CF429" s="10">
        <v>0</v>
      </c>
      <c r="CG429" s="10">
        <v>0</v>
      </c>
      <c r="CH429" s="10">
        <v>0</v>
      </c>
      <c r="CI429" s="10">
        <v>0</v>
      </c>
      <c r="CJ429" s="10">
        <v>0</v>
      </c>
      <c r="CK429" s="10">
        <v>0</v>
      </c>
      <c r="CL429" s="10">
        <v>0</v>
      </c>
      <c r="CM429" s="10">
        <v>0</v>
      </c>
      <c r="CN429" s="10">
        <v>0</v>
      </c>
      <c r="CO429" s="31"/>
      <c r="CP429" s="31"/>
      <c r="CQ429" s="10">
        <v>0</v>
      </c>
      <c r="CR429" s="10">
        <v>0</v>
      </c>
      <c r="CS429" s="10">
        <v>0</v>
      </c>
      <c r="CT429" s="10">
        <v>14017653</v>
      </c>
      <c r="CU429" s="10">
        <v>12414514</v>
      </c>
      <c r="CV429" s="10">
        <v>0</v>
      </c>
      <c r="CW429" s="10">
        <v>12414514</v>
      </c>
      <c r="CX429" s="10">
        <v>0</v>
      </c>
      <c r="CY429" s="30">
        <v>0</v>
      </c>
      <c r="CZ429" s="10">
        <v>0</v>
      </c>
      <c r="DA429" s="10">
        <v>0</v>
      </c>
    </row>
    <row r="430" spans="1:105" s="6" customFormat="1" ht="13" x14ac:dyDescent="0.3">
      <c r="A430" s="27" t="s">
        <v>279</v>
      </c>
      <c r="B430" s="14">
        <v>1</v>
      </c>
      <c r="C430" s="28">
        <v>1</v>
      </c>
      <c r="D430" s="29">
        <v>44483</v>
      </c>
      <c r="E430" s="30">
        <v>0.99984278081893685</v>
      </c>
      <c r="F430" s="56">
        <v>1</v>
      </c>
      <c r="G430" s="56">
        <v>1</v>
      </c>
      <c r="H430" s="7">
        <v>2020429.7397423477</v>
      </c>
      <c r="I430" s="7">
        <v>13951869.740000002</v>
      </c>
      <c r="J430" s="7">
        <v>199378.34</v>
      </c>
      <c r="K430" s="7">
        <v>72162.05</v>
      </c>
      <c r="L430" s="7">
        <v>816791.09000000008</v>
      </c>
      <c r="M430" s="7">
        <v>2144434.7407120257</v>
      </c>
      <c r="N430" s="7">
        <v>536088.20339864143</v>
      </c>
      <c r="O430" s="7">
        <v>2462315.4959014482</v>
      </c>
      <c r="P430" s="55">
        <v>1709655.567086152</v>
      </c>
      <c r="Q430" s="7">
        <v>0</v>
      </c>
      <c r="R430" s="7">
        <v>0</v>
      </c>
      <c r="S430" s="7">
        <v>5000</v>
      </c>
      <c r="T430" s="10">
        <v>23918124.966840617</v>
      </c>
      <c r="U430" s="31"/>
      <c r="V430" s="10">
        <v>0</v>
      </c>
      <c r="W430" s="31"/>
      <c r="X430" s="10">
        <v>0</v>
      </c>
      <c r="Y430" s="10">
        <v>23918124.966840617</v>
      </c>
      <c r="Z430" s="10">
        <v>0</v>
      </c>
      <c r="AA430" s="10">
        <v>0</v>
      </c>
      <c r="AB430" s="10">
        <v>0</v>
      </c>
      <c r="AC430" s="31"/>
      <c r="AD430" s="7">
        <v>0</v>
      </c>
      <c r="AE430" s="10">
        <v>0</v>
      </c>
      <c r="AF430" s="7">
        <v>0</v>
      </c>
      <c r="AG430" s="7">
        <v>0</v>
      </c>
      <c r="AH430" s="55">
        <v>0</v>
      </c>
      <c r="AI430" s="10">
        <v>0</v>
      </c>
      <c r="AJ430" s="7">
        <v>0</v>
      </c>
      <c r="AK430" s="7">
        <v>0</v>
      </c>
      <c r="AL430" s="10">
        <v>0</v>
      </c>
      <c r="AM430" s="31"/>
      <c r="AN430" s="31"/>
      <c r="AO430" s="7">
        <v>0</v>
      </c>
      <c r="AP430" s="10">
        <v>0</v>
      </c>
      <c r="AQ430" s="10">
        <v>0</v>
      </c>
      <c r="AR430" s="10">
        <v>23918124.966840617</v>
      </c>
      <c r="AS430" s="10">
        <v>23870085</v>
      </c>
      <c r="AT430" s="10">
        <v>0</v>
      </c>
      <c r="AU430" s="10">
        <v>23870085</v>
      </c>
      <c r="AV430" s="10">
        <v>0</v>
      </c>
      <c r="AW430" s="30">
        <v>0</v>
      </c>
      <c r="AX430" s="10">
        <v>0</v>
      </c>
      <c r="AY430" s="10">
        <v>0</v>
      </c>
      <c r="BA430" s="7">
        <v>0</v>
      </c>
      <c r="BB430" s="7">
        <v>22663144</v>
      </c>
      <c r="BC430" s="7">
        <v>23185032.87698283</v>
      </c>
      <c r="BD430" s="10">
        <v>521888.87698283046</v>
      </c>
      <c r="BE430" s="10">
        <v>521888.87698283046</v>
      </c>
      <c r="BF430" s="10">
        <v>0</v>
      </c>
      <c r="BG430" s="10">
        <v>0</v>
      </c>
      <c r="BI430" s="7">
        <v>1832520</v>
      </c>
      <c r="BJ430" s="7">
        <v>13758756</v>
      </c>
      <c r="BK430" s="7">
        <v>1266658</v>
      </c>
      <c r="BL430" s="7">
        <v>75436</v>
      </c>
      <c r="BM430" s="7">
        <v>1072691</v>
      </c>
      <c r="BN430" s="7">
        <v>2351713</v>
      </c>
      <c r="BO430" s="7">
        <v>581389</v>
      </c>
      <c r="BP430" s="7">
        <v>4115178</v>
      </c>
      <c r="BQ430" s="55">
        <v>1651924</v>
      </c>
      <c r="BR430" s="7">
        <v>0</v>
      </c>
      <c r="BS430" s="7">
        <v>0</v>
      </c>
      <c r="BT430" s="7">
        <v>5000</v>
      </c>
      <c r="BU430" s="10">
        <v>26711265</v>
      </c>
      <c r="BV430" s="31"/>
      <c r="BW430" s="7">
        <v>0</v>
      </c>
      <c r="BX430" s="31"/>
      <c r="BY430" s="7">
        <v>0</v>
      </c>
      <c r="BZ430" s="10">
        <v>26711265</v>
      </c>
      <c r="CB430" s="10">
        <v>0</v>
      </c>
      <c r="CC430" s="10">
        <v>0</v>
      </c>
      <c r="CD430" s="10">
        <v>0</v>
      </c>
      <c r="CE430" s="31"/>
      <c r="CF430" s="10">
        <v>0</v>
      </c>
      <c r="CG430" s="10">
        <v>0</v>
      </c>
      <c r="CH430" s="10">
        <v>0</v>
      </c>
      <c r="CI430" s="10">
        <v>0</v>
      </c>
      <c r="CJ430" s="10">
        <v>0</v>
      </c>
      <c r="CK430" s="10">
        <v>0</v>
      </c>
      <c r="CL430" s="10">
        <v>0</v>
      </c>
      <c r="CM430" s="10">
        <v>0</v>
      </c>
      <c r="CN430" s="10">
        <v>0</v>
      </c>
      <c r="CO430" s="31"/>
      <c r="CP430" s="31"/>
      <c r="CQ430" s="10">
        <v>0</v>
      </c>
      <c r="CR430" s="10">
        <v>0</v>
      </c>
      <c r="CS430" s="10">
        <v>0</v>
      </c>
      <c r="CT430" s="10">
        <v>26711265</v>
      </c>
      <c r="CU430" s="10">
        <v>25599183</v>
      </c>
      <c r="CV430" s="10">
        <v>0</v>
      </c>
      <c r="CW430" s="10">
        <v>25599183</v>
      </c>
      <c r="CX430" s="10">
        <v>0</v>
      </c>
      <c r="CY430" s="30">
        <v>0</v>
      </c>
      <c r="CZ430" s="10">
        <v>0</v>
      </c>
      <c r="DA430" s="10">
        <v>0</v>
      </c>
    </row>
    <row r="431" spans="1:105" s="6" customFormat="1" ht="13" x14ac:dyDescent="0.3">
      <c r="A431" s="27" t="s">
        <v>280</v>
      </c>
      <c r="B431" s="14">
        <v>1</v>
      </c>
      <c r="C431" s="28">
        <v>1</v>
      </c>
      <c r="D431" s="29">
        <v>44470</v>
      </c>
      <c r="E431" s="30">
        <v>1</v>
      </c>
      <c r="F431" s="56">
        <v>1</v>
      </c>
      <c r="G431" s="56">
        <v>1</v>
      </c>
      <c r="H431" s="7">
        <v>513529</v>
      </c>
      <c r="I431" s="7">
        <v>5805534</v>
      </c>
      <c r="J431" s="7">
        <v>75640</v>
      </c>
      <c r="K431" s="7">
        <v>46475</v>
      </c>
      <c r="L431" s="7">
        <v>344125</v>
      </c>
      <c r="M431" s="7">
        <v>968813.61</v>
      </c>
      <c r="N431" s="7">
        <v>269437</v>
      </c>
      <c r="O431" s="7">
        <v>1481945</v>
      </c>
      <c r="P431" s="55">
        <v>404462</v>
      </c>
      <c r="Q431" s="7">
        <v>0</v>
      </c>
      <c r="R431" s="7">
        <v>0</v>
      </c>
      <c r="S431" s="7">
        <v>15000</v>
      </c>
      <c r="T431" s="10">
        <v>9924960.6099999994</v>
      </c>
      <c r="U431" s="31"/>
      <c r="V431" s="10">
        <v>0</v>
      </c>
      <c r="W431" s="31"/>
      <c r="X431" s="10">
        <v>0</v>
      </c>
      <c r="Y431" s="10">
        <v>9924960.6099999994</v>
      </c>
      <c r="Z431" s="10">
        <v>0</v>
      </c>
      <c r="AA431" s="10">
        <v>0</v>
      </c>
      <c r="AB431" s="10">
        <v>0</v>
      </c>
      <c r="AC431" s="31"/>
      <c r="AD431" s="7">
        <v>0</v>
      </c>
      <c r="AE431" s="10">
        <v>0</v>
      </c>
      <c r="AF431" s="7">
        <v>0</v>
      </c>
      <c r="AG431" s="7">
        <v>0</v>
      </c>
      <c r="AH431" s="55">
        <v>0</v>
      </c>
      <c r="AI431" s="10">
        <v>0</v>
      </c>
      <c r="AJ431" s="7">
        <v>0</v>
      </c>
      <c r="AK431" s="7">
        <v>0</v>
      </c>
      <c r="AL431" s="10">
        <v>0</v>
      </c>
      <c r="AM431" s="31"/>
      <c r="AN431" s="31"/>
      <c r="AO431" s="7">
        <v>0</v>
      </c>
      <c r="AP431" s="10">
        <v>0</v>
      </c>
      <c r="AQ431" s="10">
        <v>0</v>
      </c>
      <c r="AR431" s="10">
        <v>9924960.6099999994</v>
      </c>
      <c r="AS431" s="10">
        <v>8127466</v>
      </c>
      <c r="AT431" s="10">
        <v>0</v>
      </c>
      <c r="AU431" s="10">
        <v>8127466</v>
      </c>
      <c r="AV431" s="10">
        <v>0</v>
      </c>
      <c r="AW431" s="30">
        <v>0</v>
      </c>
      <c r="AX431" s="10">
        <v>0</v>
      </c>
      <c r="AY431" s="10">
        <v>0</v>
      </c>
      <c r="BA431" s="7">
        <v>0</v>
      </c>
      <c r="BB431" s="7">
        <v>7954912</v>
      </c>
      <c r="BC431" s="7">
        <v>9800272.3399999999</v>
      </c>
      <c r="BD431" s="10">
        <v>1845360.3399999999</v>
      </c>
      <c r="BE431" s="10">
        <v>1845360.3399999999</v>
      </c>
      <c r="BF431" s="10">
        <v>0</v>
      </c>
      <c r="BG431" s="10">
        <v>0</v>
      </c>
      <c r="BI431" s="7">
        <v>644518</v>
      </c>
      <c r="BJ431" s="7">
        <v>6699066</v>
      </c>
      <c r="BK431" s="7">
        <v>90165</v>
      </c>
      <c r="BL431" s="7">
        <v>54121</v>
      </c>
      <c r="BM431" s="7">
        <v>493858</v>
      </c>
      <c r="BN431" s="7">
        <v>1092526</v>
      </c>
      <c r="BO431" s="7">
        <v>265000</v>
      </c>
      <c r="BP431" s="7">
        <v>1806469</v>
      </c>
      <c r="BQ431" s="55">
        <v>460000</v>
      </c>
      <c r="BR431" s="7">
        <v>0</v>
      </c>
      <c r="BS431" s="7">
        <v>0</v>
      </c>
      <c r="BT431" s="7">
        <v>15000</v>
      </c>
      <c r="BU431" s="10">
        <v>11620723</v>
      </c>
      <c r="BV431" s="31"/>
      <c r="BW431" s="7">
        <v>0</v>
      </c>
      <c r="BX431" s="31"/>
      <c r="BY431" s="7">
        <v>0</v>
      </c>
      <c r="BZ431" s="10">
        <v>11620723</v>
      </c>
      <c r="CB431" s="10">
        <v>0</v>
      </c>
      <c r="CC431" s="10">
        <v>0</v>
      </c>
      <c r="CD431" s="10">
        <v>0</v>
      </c>
      <c r="CE431" s="31"/>
      <c r="CF431" s="10">
        <v>0</v>
      </c>
      <c r="CG431" s="10">
        <v>0</v>
      </c>
      <c r="CH431" s="10">
        <v>0</v>
      </c>
      <c r="CI431" s="10">
        <v>0</v>
      </c>
      <c r="CJ431" s="10">
        <v>0</v>
      </c>
      <c r="CK431" s="10">
        <v>0</v>
      </c>
      <c r="CL431" s="10">
        <v>0</v>
      </c>
      <c r="CM431" s="10">
        <v>0</v>
      </c>
      <c r="CN431" s="10">
        <v>0</v>
      </c>
      <c r="CO431" s="31"/>
      <c r="CP431" s="31"/>
      <c r="CQ431" s="10">
        <v>0</v>
      </c>
      <c r="CR431" s="10">
        <v>0</v>
      </c>
      <c r="CS431" s="10">
        <v>0</v>
      </c>
      <c r="CT431" s="10">
        <v>11620723</v>
      </c>
      <c r="CU431" s="10">
        <v>8922142.000000149</v>
      </c>
      <c r="CV431" s="10">
        <v>0</v>
      </c>
      <c r="CW431" s="10">
        <v>8922142.000000149</v>
      </c>
      <c r="CX431" s="10">
        <v>0</v>
      </c>
      <c r="CY431" s="30">
        <v>0</v>
      </c>
      <c r="CZ431" s="10">
        <v>0</v>
      </c>
      <c r="DA431" s="10">
        <v>0</v>
      </c>
    </row>
    <row r="432" spans="1:105" s="6" customFormat="1" ht="13" x14ac:dyDescent="0.3">
      <c r="A432" s="27" t="s">
        <v>281</v>
      </c>
      <c r="B432" s="14">
        <v>1</v>
      </c>
      <c r="C432" s="28">
        <v>1</v>
      </c>
      <c r="D432" s="29">
        <v>44469</v>
      </c>
      <c r="E432" s="30">
        <v>1</v>
      </c>
      <c r="F432" s="56">
        <v>1</v>
      </c>
      <c r="G432" s="56">
        <v>1</v>
      </c>
      <c r="H432" s="7">
        <v>906038</v>
      </c>
      <c r="I432" s="7">
        <v>7515808.3100000005</v>
      </c>
      <c r="J432" s="7">
        <v>192787</v>
      </c>
      <c r="K432" s="7">
        <v>15894</v>
      </c>
      <c r="L432" s="7">
        <v>284303</v>
      </c>
      <c r="M432" s="7">
        <v>1060548</v>
      </c>
      <c r="N432" s="7">
        <v>464906</v>
      </c>
      <c r="O432" s="7">
        <v>1341655</v>
      </c>
      <c r="P432" s="55">
        <v>115355.76000000001</v>
      </c>
      <c r="Q432" s="7">
        <v>0</v>
      </c>
      <c r="R432" s="7">
        <v>0</v>
      </c>
      <c r="S432" s="7">
        <v>66203</v>
      </c>
      <c r="T432" s="10">
        <v>11963498.07</v>
      </c>
      <c r="U432" s="31"/>
      <c r="V432" s="10">
        <v>14000</v>
      </c>
      <c r="W432" s="31"/>
      <c r="X432" s="10">
        <v>14000</v>
      </c>
      <c r="Y432" s="10">
        <v>11949498.07</v>
      </c>
      <c r="Z432" s="10">
        <v>0</v>
      </c>
      <c r="AA432" s="10">
        <v>0</v>
      </c>
      <c r="AB432" s="10">
        <v>0</v>
      </c>
      <c r="AC432" s="31"/>
      <c r="AD432" s="7">
        <v>0</v>
      </c>
      <c r="AE432" s="10">
        <v>0</v>
      </c>
      <c r="AF432" s="7">
        <v>0</v>
      </c>
      <c r="AG432" s="7">
        <v>0</v>
      </c>
      <c r="AH432" s="55">
        <v>0</v>
      </c>
      <c r="AI432" s="10">
        <v>0</v>
      </c>
      <c r="AJ432" s="7">
        <v>0</v>
      </c>
      <c r="AK432" s="7">
        <v>0</v>
      </c>
      <c r="AL432" s="10">
        <v>0</v>
      </c>
      <c r="AM432" s="31"/>
      <c r="AN432" s="31"/>
      <c r="AO432" s="7">
        <v>0</v>
      </c>
      <c r="AP432" s="10">
        <v>0</v>
      </c>
      <c r="AQ432" s="10">
        <v>0</v>
      </c>
      <c r="AR432" s="10">
        <v>11949498.07</v>
      </c>
      <c r="AS432" s="10">
        <v>10506240</v>
      </c>
      <c r="AT432" s="10">
        <v>0</v>
      </c>
      <c r="AU432" s="10">
        <v>10506240</v>
      </c>
      <c r="AV432" s="10">
        <v>0</v>
      </c>
      <c r="AW432" s="30">
        <v>0</v>
      </c>
      <c r="AX432" s="10">
        <v>0</v>
      </c>
      <c r="AY432" s="10">
        <v>0</v>
      </c>
      <c r="BA432" s="7">
        <v>40877.370000000003</v>
      </c>
      <c r="BB432" s="7">
        <v>10638203</v>
      </c>
      <c r="BC432" s="7">
        <v>11342871.425399998</v>
      </c>
      <c r="BD432" s="10">
        <v>704668.4253999982</v>
      </c>
      <c r="BE432" s="10">
        <v>663791.05539999821</v>
      </c>
      <c r="BF432" s="10">
        <v>0</v>
      </c>
      <c r="BG432" s="10">
        <v>14000</v>
      </c>
      <c r="BI432" s="7">
        <v>899483</v>
      </c>
      <c r="BJ432" s="7">
        <v>8062581</v>
      </c>
      <c r="BK432" s="7">
        <v>43791</v>
      </c>
      <c r="BL432" s="7">
        <v>8137</v>
      </c>
      <c r="BM432" s="7">
        <v>360458</v>
      </c>
      <c r="BN432" s="7">
        <v>1209507</v>
      </c>
      <c r="BO432" s="7">
        <v>394065</v>
      </c>
      <c r="BP432" s="7">
        <v>1455810</v>
      </c>
      <c r="BQ432" s="55">
        <v>152249.5</v>
      </c>
      <c r="BR432" s="7">
        <v>0</v>
      </c>
      <c r="BS432" s="7">
        <v>0</v>
      </c>
      <c r="BT432" s="7">
        <v>105152</v>
      </c>
      <c r="BU432" s="10">
        <v>12691233.5</v>
      </c>
      <c r="BV432" s="31"/>
      <c r="BW432" s="7">
        <v>17000</v>
      </c>
      <c r="BX432" s="31"/>
      <c r="BY432" s="7">
        <v>17000</v>
      </c>
      <c r="BZ432" s="10">
        <v>12674233.5</v>
      </c>
      <c r="CB432" s="10">
        <v>0</v>
      </c>
      <c r="CC432" s="10">
        <v>0</v>
      </c>
      <c r="CD432" s="10">
        <v>0</v>
      </c>
      <c r="CE432" s="31"/>
      <c r="CF432" s="10">
        <v>0</v>
      </c>
      <c r="CG432" s="10">
        <v>0</v>
      </c>
      <c r="CH432" s="10">
        <v>0</v>
      </c>
      <c r="CI432" s="10">
        <v>0</v>
      </c>
      <c r="CJ432" s="10">
        <v>0</v>
      </c>
      <c r="CK432" s="10">
        <v>0</v>
      </c>
      <c r="CL432" s="10">
        <v>0</v>
      </c>
      <c r="CM432" s="10">
        <v>0</v>
      </c>
      <c r="CN432" s="10">
        <v>0</v>
      </c>
      <c r="CO432" s="31"/>
      <c r="CP432" s="31"/>
      <c r="CQ432" s="10">
        <v>0</v>
      </c>
      <c r="CR432" s="10">
        <v>0</v>
      </c>
      <c r="CS432" s="10">
        <v>0</v>
      </c>
      <c r="CT432" s="10">
        <v>12674233.5</v>
      </c>
      <c r="CU432" s="10">
        <v>10627463</v>
      </c>
      <c r="CV432" s="10">
        <v>0</v>
      </c>
      <c r="CW432" s="10">
        <v>10627463</v>
      </c>
      <c r="CX432" s="10">
        <v>0</v>
      </c>
      <c r="CY432" s="30">
        <v>0</v>
      </c>
      <c r="CZ432" s="10">
        <v>0</v>
      </c>
      <c r="DA432" s="10">
        <v>0</v>
      </c>
    </row>
    <row r="433" spans="1:105" s="6" customFormat="1" ht="13" x14ac:dyDescent="0.3">
      <c r="A433" s="27" t="s">
        <v>282</v>
      </c>
      <c r="B433" s="14">
        <v>1</v>
      </c>
      <c r="C433" s="28">
        <v>1</v>
      </c>
      <c r="D433" s="29">
        <v>44476</v>
      </c>
      <c r="E433" s="30">
        <v>1</v>
      </c>
      <c r="F433" s="56">
        <v>0.99551952629167961</v>
      </c>
      <c r="G433" s="56">
        <v>0.99540276099017022</v>
      </c>
      <c r="H433" s="7">
        <v>1594507</v>
      </c>
      <c r="I433" s="7">
        <v>17444907</v>
      </c>
      <c r="J433" s="7">
        <v>519727</v>
      </c>
      <c r="K433" s="7">
        <v>0</v>
      </c>
      <c r="L433" s="7">
        <v>1081104</v>
      </c>
      <c r="M433" s="7">
        <v>1682807</v>
      </c>
      <c r="N433" s="7">
        <v>805100</v>
      </c>
      <c r="O433" s="7">
        <v>4002475</v>
      </c>
      <c r="P433" s="55">
        <v>1365178</v>
      </c>
      <c r="Q433" s="7">
        <v>0</v>
      </c>
      <c r="R433" s="7">
        <v>0</v>
      </c>
      <c r="S433" s="7">
        <v>47821</v>
      </c>
      <c r="T433" s="10">
        <v>28543626</v>
      </c>
      <c r="U433" s="31"/>
      <c r="V433" s="10">
        <v>0</v>
      </c>
      <c r="W433" s="31"/>
      <c r="X433" s="10">
        <v>0</v>
      </c>
      <c r="Y433" s="10">
        <v>28543626</v>
      </c>
      <c r="Z433" s="10">
        <v>0</v>
      </c>
      <c r="AA433" s="10">
        <v>0</v>
      </c>
      <c r="AB433" s="10">
        <v>0</v>
      </c>
      <c r="AC433" s="31"/>
      <c r="AD433" s="7">
        <v>0</v>
      </c>
      <c r="AE433" s="10">
        <v>0</v>
      </c>
      <c r="AF433" s="7">
        <v>0</v>
      </c>
      <c r="AG433" s="7">
        <v>0</v>
      </c>
      <c r="AH433" s="55">
        <v>0</v>
      </c>
      <c r="AI433" s="10">
        <v>0</v>
      </c>
      <c r="AJ433" s="7">
        <v>0</v>
      </c>
      <c r="AK433" s="7">
        <v>0</v>
      </c>
      <c r="AL433" s="10">
        <v>0</v>
      </c>
      <c r="AM433" s="31"/>
      <c r="AN433" s="31"/>
      <c r="AO433" s="7">
        <v>0</v>
      </c>
      <c r="AP433" s="10">
        <v>0</v>
      </c>
      <c r="AQ433" s="10">
        <v>0</v>
      </c>
      <c r="AR433" s="10">
        <v>28543626</v>
      </c>
      <c r="AS433" s="10">
        <v>23792326</v>
      </c>
      <c r="AT433" s="10">
        <v>0</v>
      </c>
      <c r="AU433" s="10">
        <v>23792326</v>
      </c>
      <c r="AV433" s="10">
        <v>0</v>
      </c>
      <c r="AW433" s="30">
        <v>0</v>
      </c>
      <c r="AX433" s="10">
        <v>0</v>
      </c>
      <c r="AY433" s="10">
        <v>0</v>
      </c>
      <c r="BA433" s="7">
        <v>0</v>
      </c>
      <c r="BB433" s="7">
        <v>23612058</v>
      </c>
      <c r="BC433" s="7">
        <v>27436082</v>
      </c>
      <c r="BD433" s="10">
        <v>3824024</v>
      </c>
      <c r="BE433" s="10">
        <v>3824024</v>
      </c>
      <c r="BF433" s="10">
        <v>0</v>
      </c>
      <c r="BG433" s="10">
        <v>0</v>
      </c>
      <c r="BI433" s="7">
        <v>2000840.937839227</v>
      </c>
      <c r="BJ433" s="7">
        <v>18215859</v>
      </c>
      <c r="BK433" s="7">
        <v>531992</v>
      </c>
      <c r="BL433" s="7">
        <v>0</v>
      </c>
      <c r="BM433" s="7">
        <v>1304068</v>
      </c>
      <c r="BN433" s="7">
        <v>2170838.838707373</v>
      </c>
      <c r="BO433" s="7">
        <v>783221.00523187371</v>
      </c>
      <c r="BP433" s="7">
        <v>4415570.1142537463</v>
      </c>
      <c r="BQ433" s="55">
        <v>1110999.7913415146</v>
      </c>
      <c r="BR433" s="7">
        <v>0</v>
      </c>
      <c r="BS433" s="7">
        <v>0</v>
      </c>
      <c r="BT433" s="7">
        <v>43384</v>
      </c>
      <c r="BU433" s="10">
        <v>30576773.687373735</v>
      </c>
      <c r="BV433" s="31"/>
      <c r="BW433" s="7">
        <v>0</v>
      </c>
      <c r="BX433" s="31"/>
      <c r="BY433" s="7">
        <v>0</v>
      </c>
      <c r="BZ433" s="10">
        <v>30576773.687373735</v>
      </c>
      <c r="CB433" s="10">
        <v>0</v>
      </c>
      <c r="CC433" s="10">
        <v>0</v>
      </c>
      <c r="CD433" s="10">
        <v>0</v>
      </c>
      <c r="CE433" s="31"/>
      <c r="CF433" s="10">
        <v>0</v>
      </c>
      <c r="CG433" s="10">
        <v>0</v>
      </c>
      <c r="CH433" s="10">
        <v>0</v>
      </c>
      <c r="CI433" s="10">
        <v>0</v>
      </c>
      <c r="CJ433" s="10">
        <v>0</v>
      </c>
      <c r="CK433" s="10">
        <v>0</v>
      </c>
      <c r="CL433" s="10">
        <v>0</v>
      </c>
      <c r="CM433" s="10">
        <v>0</v>
      </c>
      <c r="CN433" s="10">
        <v>0</v>
      </c>
      <c r="CO433" s="31"/>
      <c r="CP433" s="31"/>
      <c r="CQ433" s="10">
        <v>0</v>
      </c>
      <c r="CR433" s="10">
        <v>0</v>
      </c>
      <c r="CS433" s="10">
        <v>0</v>
      </c>
      <c r="CT433" s="10">
        <v>30576773.687373735</v>
      </c>
      <c r="CU433" s="10">
        <v>25076656</v>
      </c>
      <c r="CV433" s="10">
        <v>0</v>
      </c>
      <c r="CW433" s="10">
        <v>25076656</v>
      </c>
      <c r="CX433" s="10">
        <v>0</v>
      </c>
      <c r="CY433" s="30">
        <v>0</v>
      </c>
      <c r="CZ433" s="10">
        <v>0</v>
      </c>
      <c r="DA433" s="10">
        <v>0</v>
      </c>
    </row>
    <row r="434" spans="1:105" s="6" customFormat="1" ht="13" x14ac:dyDescent="0.3">
      <c r="A434" s="27" t="s">
        <v>283</v>
      </c>
      <c r="B434" s="14">
        <v>1</v>
      </c>
      <c r="C434" s="28">
        <v>1</v>
      </c>
      <c r="D434" s="29">
        <v>44470</v>
      </c>
      <c r="E434" s="30">
        <v>1</v>
      </c>
      <c r="F434" s="56">
        <v>1</v>
      </c>
      <c r="G434" s="56">
        <v>1</v>
      </c>
      <c r="H434" s="7">
        <v>1039463</v>
      </c>
      <c r="I434" s="7">
        <v>17753642</v>
      </c>
      <c r="J434" s="7">
        <v>198863</v>
      </c>
      <c r="K434" s="7">
        <v>130190</v>
      </c>
      <c r="L434" s="7">
        <v>416936</v>
      </c>
      <c r="M434" s="7">
        <v>2953994</v>
      </c>
      <c r="N434" s="7">
        <v>970178</v>
      </c>
      <c r="O434" s="7">
        <v>3431271</v>
      </c>
      <c r="P434" s="55">
        <v>381869</v>
      </c>
      <c r="Q434" s="7">
        <v>0</v>
      </c>
      <c r="R434" s="7">
        <v>0</v>
      </c>
      <c r="S434" s="7">
        <v>14075</v>
      </c>
      <c r="T434" s="10">
        <v>27290481</v>
      </c>
      <c r="U434" s="31"/>
      <c r="V434" s="10">
        <v>25000</v>
      </c>
      <c r="W434" s="31"/>
      <c r="X434" s="10">
        <v>25000</v>
      </c>
      <c r="Y434" s="10">
        <v>27265481</v>
      </c>
      <c r="Z434" s="10">
        <v>0</v>
      </c>
      <c r="AA434" s="10">
        <v>0</v>
      </c>
      <c r="AB434" s="10">
        <v>0</v>
      </c>
      <c r="AC434" s="31"/>
      <c r="AD434" s="7">
        <v>0</v>
      </c>
      <c r="AE434" s="10">
        <v>0</v>
      </c>
      <c r="AF434" s="7">
        <v>0</v>
      </c>
      <c r="AG434" s="7">
        <v>0</v>
      </c>
      <c r="AH434" s="55">
        <v>0</v>
      </c>
      <c r="AI434" s="10">
        <v>0</v>
      </c>
      <c r="AJ434" s="7">
        <v>0</v>
      </c>
      <c r="AK434" s="7">
        <v>0</v>
      </c>
      <c r="AL434" s="10">
        <v>0</v>
      </c>
      <c r="AM434" s="31"/>
      <c r="AN434" s="31"/>
      <c r="AO434" s="7">
        <v>0</v>
      </c>
      <c r="AP434" s="10">
        <v>0</v>
      </c>
      <c r="AQ434" s="10">
        <v>0</v>
      </c>
      <c r="AR434" s="10">
        <v>27265481</v>
      </c>
      <c r="AS434" s="10">
        <v>27194809</v>
      </c>
      <c r="AT434" s="10">
        <v>0</v>
      </c>
      <c r="AU434" s="10">
        <v>27194809</v>
      </c>
      <c r="AV434" s="10">
        <v>0</v>
      </c>
      <c r="AW434" s="30">
        <v>0</v>
      </c>
      <c r="AX434" s="10">
        <v>0</v>
      </c>
      <c r="AY434" s="10">
        <v>0</v>
      </c>
      <c r="BA434" s="7">
        <v>0</v>
      </c>
      <c r="BB434" s="7">
        <v>26705365</v>
      </c>
      <c r="BC434" s="7">
        <v>26789504</v>
      </c>
      <c r="BD434" s="10">
        <v>84139</v>
      </c>
      <c r="BE434" s="10">
        <v>84139</v>
      </c>
      <c r="BF434" s="10">
        <v>0</v>
      </c>
      <c r="BG434" s="10">
        <v>25000</v>
      </c>
      <c r="BI434" s="7">
        <v>3825828</v>
      </c>
      <c r="BJ434" s="7">
        <v>17917190</v>
      </c>
      <c r="BK434" s="7">
        <v>503017</v>
      </c>
      <c r="BL434" s="7">
        <v>0</v>
      </c>
      <c r="BM434" s="7">
        <v>700670</v>
      </c>
      <c r="BN434" s="7">
        <v>2946294</v>
      </c>
      <c r="BO434" s="7">
        <v>20000</v>
      </c>
      <c r="BP434" s="7">
        <v>4590287</v>
      </c>
      <c r="BQ434" s="55">
        <v>825328</v>
      </c>
      <c r="BR434" s="7">
        <v>0</v>
      </c>
      <c r="BS434" s="7">
        <v>0</v>
      </c>
      <c r="BT434" s="7">
        <v>0</v>
      </c>
      <c r="BU434" s="10">
        <v>31328614</v>
      </c>
      <c r="BV434" s="31"/>
      <c r="BW434" s="7">
        <v>11000</v>
      </c>
      <c r="BX434" s="31"/>
      <c r="BY434" s="7">
        <v>11000</v>
      </c>
      <c r="BZ434" s="10">
        <v>31317614</v>
      </c>
      <c r="CB434" s="10">
        <v>0</v>
      </c>
      <c r="CC434" s="10">
        <v>0</v>
      </c>
      <c r="CD434" s="10">
        <v>0</v>
      </c>
      <c r="CE434" s="31"/>
      <c r="CF434" s="10">
        <v>0</v>
      </c>
      <c r="CG434" s="10">
        <v>0</v>
      </c>
      <c r="CH434" s="10">
        <v>0</v>
      </c>
      <c r="CI434" s="10">
        <v>0</v>
      </c>
      <c r="CJ434" s="10">
        <v>0</v>
      </c>
      <c r="CK434" s="10">
        <v>0</v>
      </c>
      <c r="CL434" s="10">
        <v>0</v>
      </c>
      <c r="CM434" s="10">
        <v>0</v>
      </c>
      <c r="CN434" s="10">
        <v>0</v>
      </c>
      <c r="CO434" s="31"/>
      <c r="CP434" s="31"/>
      <c r="CQ434" s="10">
        <v>0</v>
      </c>
      <c r="CR434" s="10">
        <v>0</v>
      </c>
      <c r="CS434" s="10">
        <v>0</v>
      </c>
      <c r="CT434" s="10">
        <v>31317614</v>
      </c>
      <c r="CU434" s="10">
        <v>31199920</v>
      </c>
      <c r="CV434" s="10">
        <v>0</v>
      </c>
      <c r="CW434" s="10">
        <v>31199920</v>
      </c>
      <c r="CX434" s="10">
        <v>0</v>
      </c>
      <c r="CY434" s="30">
        <v>0</v>
      </c>
      <c r="CZ434" s="10">
        <v>0</v>
      </c>
      <c r="DA434" s="10">
        <v>0</v>
      </c>
    </row>
    <row r="435" spans="1:105" s="6" customFormat="1" ht="13" x14ac:dyDescent="0.3">
      <c r="A435" s="27" t="s">
        <v>284</v>
      </c>
      <c r="B435" s="14">
        <v>1</v>
      </c>
      <c r="C435" s="28">
        <v>1</v>
      </c>
      <c r="D435" s="29">
        <v>44467</v>
      </c>
      <c r="E435" s="30">
        <v>1</v>
      </c>
      <c r="F435" s="56">
        <v>1</v>
      </c>
      <c r="G435" s="56">
        <v>1</v>
      </c>
      <c r="H435" s="7">
        <v>809986</v>
      </c>
      <c r="I435" s="7">
        <v>7432516</v>
      </c>
      <c r="J435" s="7">
        <v>125628</v>
      </c>
      <c r="K435" s="7">
        <v>12188</v>
      </c>
      <c r="L435" s="7">
        <v>265468</v>
      </c>
      <c r="M435" s="7">
        <v>1278758</v>
      </c>
      <c r="N435" s="7">
        <v>634726</v>
      </c>
      <c r="O435" s="7">
        <v>1249780</v>
      </c>
      <c r="P435" s="55">
        <v>183567</v>
      </c>
      <c r="Q435" s="7">
        <v>0</v>
      </c>
      <c r="R435" s="7">
        <v>0</v>
      </c>
      <c r="S435" s="7">
        <v>0</v>
      </c>
      <c r="T435" s="10">
        <v>11992617</v>
      </c>
      <c r="U435" s="31"/>
      <c r="V435" s="10">
        <v>1703567</v>
      </c>
      <c r="W435" s="31"/>
      <c r="X435" s="10">
        <v>1703567</v>
      </c>
      <c r="Y435" s="10">
        <v>10289050</v>
      </c>
      <c r="Z435" s="10">
        <v>0</v>
      </c>
      <c r="AA435" s="10">
        <v>0</v>
      </c>
      <c r="AB435" s="10">
        <v>0</v>
      </c>
      <c r="AC435" s="31"/>
      <c r="AD435" s="7">
        <v>0</v>
      </c>
      <c r="AE435" s="10">
        <v>0</v>
      </c>
      <c r="AF435" s="7">
        <v>0</v>
      </c>
      <c r="AG435" s="7">
        <v>0</v>
      </c>
      <c r="AH435" s="55">
        <v>0</v>
      </c>
      <c r="AI435" s="10">
        <v>0</v>
      </c>
      <c r="AJ435" s="7">
        <v>0</v>
      </c>
      <c r="AK435" s="7">
        <v>0</v>
      </c>
      <c r="AL435" s="10">
        <v>0</v>
      </c>
      <c r="AM435" s="31"/>
      <c r="AN435" s="31"/>
      <c r="AO435" s="7">
        <v>0</v>
      </c>
      <c r="AP435" s="10">
        <v>0</v>
      </c>
      <c r="AQ435" s="10">
        <v>0</v>
      </c>
      <c r="AR435" s="10">
        <v>10289050</v>
      </c>
      <c r="AS435" s="10">
        <v>9983131</v>
      </c>
      <c r="AT435" s="10">
        <v>0</v>
      </c>
      <c r="AU435" s="10">
        <v>9983131</v>
      </c>
      <c r="AV435" s="10">
        <v>0</v>
      </c>
      <c r="AW435" s="30">
        <v>0</v>
      </c>
      <c r="AX435" s="10">
        <v>0</v>
      </c>
      <c r="AY435" s="10">
        <v>0</v>
      </c>
      <c r="BA435" s="7">
        <v>35055</v>
      </c>
      <c r="BB435" s="7">
        <v>10278115</v>
      </c>
      <c r="BC435" s="7">
        <v>10453694.560000001</v>
      </c>
      <c r="BD435" s="10">
        <v>175579.56000000052</v>
      </c>
      <c r="BE435" s="10">
        <v>140524.56000000052</v>
      </c>
      <c r="BF435" s="10">
        <v>0</v>
      </c>
      <c r="BG435" s="10">
        <v>1703567</v>
      </c>
      <c r="BI435" s="7">
        <v>1021081</v>
      </c>
      <c r="BJ435" s="7">
        <v>8242925</v>
      </c>
      <c r="BK435" s="7">
        <v>0</v>
      </c>
      <c r="BL435" s="7">
        <v>10000</v>
      </c>
      <c r="BM435" s="7">
        <v>453122</v>
      </c>
      <c r="BN435" s="7">
        <v>1135388</v>
      </c>
      <c r="BO435" s="7">
        <v>524547</v>
      </c>
      <c r="BP435" s="7">
        <v>1346418</v>
      </c>
      <c r="BQ435" s="55">
        <v>235237</v>
      </c>
      <c r="BR435" s="7">
        <v>0</v>
      </c>
      <c r="BS435" s="7">
        <v>0</v>
      </c>
      <c r="BT435" s="7">
        <v>0</v>
      </c>
      <c r="BU435" s="10">
        <v>12968718</v>
      </c>
      <c r="BV435" s="31"/>
      <c r="BW435" s="7">
        <v>1592639</v>
      </c>
      <c r="BX435" s="31"/>
      <c r="BY435" s="7">
        <v>1592639</v>
      </c>
      <c r="BZ435" s="10">
        <v>11376079</v>
      </c>
      <c r="CB435" s="10">
        <v>0</v>
      </c>
      <c r="CC435" s="10">
        <v>0</v>
      </c>
      <c r="CD435" s="10">
        <v>0</v>
      </c>
      <c r="CE435" s="31"/>
      <c r="CF435" s="10">
        <v>0</v>
      </c>
      <c r="CG435" s="10">
        <v>0</v>
      </c>
      <c r="CH435" s="10">
        <v>0</v>
      </c>
      <c r="CI435" s="10">
        <v>0</v>
      </c>
      <c r="CJ435" s="10">
        <v>0</v>
      </c>
      <c r="CK435" s="10">
        <v>0</v>
      </c>
      <c r="CL435" s="10">
        <v>0</v>
      </c>
      <c r="CM435" s="10">
        <v>0</v>
      </c>
      <c r="CN435" s="10">
        <v>0</v>
      </c>
      <c r="CO435" s="31"/>
      <c r="CP435" s="31"/>
      <c r="CQ435" s="10">
        <v>0</v>
      </c>
      <c r="CR435" s="10">
        <v>0</v>
      </c>
      <c r="CS435" s="10">
        <v>0</v>
      </c>
      <c r="CT435" s="10">
        <v>11376079</v>
      </c>
      <c r="CU435" s="10">
        <v>10503691</v>
      </c>
      <c r="CV435" s="10">
        <v>0</v>
      </c>
      <c r="CW435" s="10">
        <v>10503691</v>
      </c>
      <c r="CX435" s="10">
        <v>0</v>
      </c>
      <c r="CY435" s="30">
        <v>0</v>
      </c>
      <c r="CZ435" s="10">
        <v>0</v>
      </c>
      <c r="DA435" s="10">
        <v>0</v>
      </c>
    </row>
    <row r="436" spans="1:105" s="6" customFormat="1" ht="13" x14ac:dyDescent="0.3">
      <c r="A436" s="27" t="s">
        <v>285</v>
      </c>
      <c r="B436" s="14">
        <v>1</v>
      </c>
      <c r="C436" s="28">
        <v>1</v>
      </c>
      <c r="D436" s="29">
        <v>44524</v>
      </c>
      <c r="E436" s="30">
        <v>1</v>
      </c>
      <c r="F436" s="56">
        <v>1</v>
      </c>
      <c r="G436" s="56">
        <v>1</v>
      </c>
      <c r="H436" s="7">
        <v>852765</v>
      </c>
      <c r="I436" s="7">
        <v>14498702</v>
      </c>
      <c r="J436" s="7">
        <v>147770</v>
      </c>
      <c r="K436" s="7">
        <v>0</v>
      </c>
      <c r="L436" s="7">
        <v>451335</v>
      </c>
      <c r="M436" s="7">
        <v>1625338</v>
      </c>
      <c r="N436" s="7">
        <v>611305</v>
      </c>
      <c r="O436" s="7">
        <v>2419899</v>
      </c>
      <c r="P436" s="55">
        <v>319482</v>
      </c>
      <c r="Q436" s="7">
        <v>0</v>
      </c>
      <c r="R436" s="7">
        <v>0</v>
      </c>
      <c r="S436" s="7">
        <v>190354</v>
      </c>
      <c r="T436" s="10">
        <v>21116950</v>
      </c>
      <c r="U436" s="31"/>
      <c r="V436" s="10">
        <v>35581</v>
      </c>
      <c r="W436" s="31"/>
      <c r="X436" s="10">
        <v>35581</v>
      </c>
      <c r="Y436" s="10">
        <v>21081369</v>
      </c>
      <c r="Z436" s="10">
        <v>0</v>
      </c>
      <c r="AA436" s="10">
        <v>0</v>
      </c>
      <c r="AB436" s="10">
        <v>0</v>
      </c>
      <c r="AC436" s="31"/>
      <c r="AD436" s="7">
        <v>0</v>
      </c>
      <c r="AE436" s="10">
        <v>0</v>
      </c>
      <c r="AF436" s="7">
        <v>0</v>
      </c>
      <c r="AG436" s="7">
        <v>0</v>
      </c>
      <c r="AH436" s="55">
        <v>0</v>
      </c>
      <c r="AI436" s="10">
        <v>0</v>
      </c>
      <c r="AJ436" s="7">
        <v>0</v>
      </c>
      <c r="AK436" s="7">
        <v>0</v>
      </c>
      <c r="AL436" s="10">
        <v>0</v>
      </c>
      <c r="AM436" s="31"/>
      <c r="AN436" s="31"/>
      <c r="AO436" s="7">
        <v>0</v>
      </c>
      <c r="AP436" s="10">
        <v>0</v>
      </c>
      <c r="AQ436" s="10">
        <v>0</v>
      </c>
      <c r="AR436" s="10">
        <v>21081369</v>
      </c>
      <c r="AS436" s="10">
        <v>20182226</v>
      </c>
      <c r="AT436" s="10">
        <v>29921.168679997325</v>
      </c>
      <c r="AU436" s="10">
        <v>20212147.168679997</v>
      </c>
      <c r="AV436" s="10">
        <v>0</v>
      </c>
      <c r="AW436" s="30">
        <v>0</v>
      </c>
      <c r="AX436" s="10">
        <v>0</v>
      </c>
      <c r="AY436" s="10">
        <v>0</v>
      </c>
      <c r="BA436" s="7">
        <v>35581</v>
      </c>
      <c r="BB436" s="7">
        <v>19639791.11868</v>
      </c>
      <c r="BC436" s="7">
        <v>19609869.950000003</v>
      </c>
      <c r="BD436" s="10">
        <v>-29921.168679997325</v>
      </c>
      <c r="BE436" s="10">
        <v>-65502.168679997325</v>
      </c>
      <c r="BF436" s="10">
        <v>35581</v>
      </c>
      <c r="BG436" s="10">
        <v>0</v>
      </c>
      <c r="BI436" s="7">
        <v>1154607</v>
      </c>
      <c r="BJ436" s="7">
        <v>14084691</v>
      </c>
      <c r="BK436" s="7">
        <v>155330</v>
      </c>
      <c r="BL436" s="7">
        <v>0</v>
      </c>
      <c r="BM436" s="7">
        <v>731463</v>
      </c>
      <c r="BN436" s="7">
        <v>1548650</v>
      </c>
      <c r="BO436" s="7">
        <v>529246</v>
      </c>
      <c r="BP436" s="7">
        <v>2640610</v>
      </c>
      <c r="BQ436" s="55">
        <v>390803</v>
      </c>
      <c r="BR436" s="7">
        <v>0</v>
      </c>
      <c r="BS436" s="7">
        <v>0</v>
      </c>
      <c r="BT436" s="7">
        <v>203484</v>
      </c>
      <c r="BU436" s="10">
        <v>21438884</v>
      </c>
      <c r="BV436" s="31"/>
      <c r="BW436" s="7">
        <v>0</v>
      </c>
      <c r="BX436" s="31"/>
      <c r="BY436" s="7">
        <v>0</v>
      </c>
      <c r="BZ436" s="10">
        <v>21438884</v>
      </c>
      <c r="CB436" s="10">
        <v>0</v>
      </c>
      <c r="CC436" s="10">
        <v>0</v>
      </c>
      <c r="CD436" s="10">
        <v>0</v>
      </c>
      <c r="CE436" s="31"/>
      <c r="CF436" s="10">
        <v>0</v>
      </c>
      <c r="CG436" s="10">
        <v>0</v>
      </c>
      <c r="CH436" s="10">
        <v>0</v>
      </c>
      <c r="CI436" s="10">
        <v>0</v>
      </c>
      <c r="CJ436" s="10">
        <v>0</v>
      </c>
      <c r="CK436" s="10">
        <v>0</v>
      </c>
      <c r="CL436" s="10">
        <v>0</v>
      </c>
      <c r="CM436" s="10">
        <v>0</v>
      </c>
      <c r="CN436" s="10">
        <v>0</v>
      </c>
      <c r="CO436" s="31"/>
      <c r="CP436" s="31"/>
      <c r="CQ436" s="10">
        <v>0</v>
      </c>
      <c r="CR436" s="10">
        <v>0</v>
      </c>
      <c r="CS436" s="10">
        <v>0</v>
      </c>
      <c r="CT436" s="10">
        <v>21438884</v>
      </c>
      <c r="CU436" s="10">
        <v>21418371</v>
      </c>
      <c r="CV436" s="10">
        <v>0</v>
      </c>
      <c r="CW436" s="10">
        <v>21418371</v>
      </c>
      <c r="CX436" s="10">
        <v>0</v>
      </c>
      <c r="CY436" s="30">
        <v>0</v>
      </c>
      <c r="CZ436" s="10">
        <v>0</v>
      </c>
      <c r="DA436" s="10">
        <v>0</v>
      </c>
    </row>
    <row r="437" spans="1:105" s="6" customFormat="1" ht="13" x14ac:dyDescent="0.3">
      <c r="A437" s="27" t="s">
        <v>286</v>
      </c>
      <c r="B437" s="14">
        <v>1</v>
      </c>
      <c r="C437" s="28">
        <v>1</v>
      </c>
      <c r="D437" s="29">
        <v>44482</v>
      </c>
      <c r="E437" s="30">
        <v>0.99900045977084573</v>
      </c>
      <c r="F437" s="56">
        <v>1</v>
      </c>
      <c r="G437" s="56">
        <v>0.99900872117668005</v>
      </c>
      <c r="H437" s="7">
        <v>812400.16089162882</v>
      </c>
      <c r="I437" s="7">
        <v>11938433</v>
      </c>
      <c r="J437" s="7">
        <v>139171</v>
      </c>
      <c r="K437" s="7">
        <v>0</v>
      </c>
      <c r="L437" s="7">
        <v>485461</v>
      </c>
      <c r="M437" s="7">
        <v>1660643.4592793756</v>
      </c>
      <c r="N437" s="7">
        <v>511574.1494422133</v>
      </c>
      <c r="O437" s="7">
        <v>2270795.9770903969</v>
      </c>
      <c r="P437" s="55">
        <v>606276.39602711017</v>
      </c>
      <c r="Q437" s="7">
        <v>0</v>
      </c>
      <c r="R437" s="7">
        <v>0</v>
      </c>
      <c r="S437" s="7">
        <v>24165</v>
      </c>
      <c r="T437" s="10">
        <v>18448920.142730724</v>
      </c>
      <c r="U437" s="31"/>
      <c r="V437" s="10">
        <v>161839.41283062217</v>
      </c>
      <c r="W437" s="31"/>
      <c r="X437" s="10">
        <v>161839.41283062217</v>
      </c>
      <c r="Y437" s="10">
        <v>18287080.729900103</v>
      </c>
      <c r="Z437" s="10">
        <v>0</v>
      </c>
      <c r="AA437" s="10">
        <v>0</v>
      </c>
      <c r="AB437" s="10">
        <v>0</v>
      </c>
      <c r="AC437" s="31"/>
      <c r="AD437" s="7">
        <v>0</v>
      </c>
      <c r="AE437" s="10">
        <v>0</v>
      </c>
      <c r="AF437" s="7">
        <v>0</v>
      </c>
      <c r="AG437" s="7">
        <v>0</v>
      </c>
      <c r="AH437" s="55">
        <v>0</v>
      </c>
      <c r="AI437" s="10">
        <v>0</v>
      </c>
      <c r="AJ437" s="7">
        <v>0</v>
      </c>
      <c r="AK437" s="7">
        <v>0</v>
      </c>
      <c r="AL437" s="10">
        <v>0</v>
      </c>
      <c r="AM437" s="31"/>
      <c r="AN437" s="31"/>
      <c r="AO437" s="7">
        <v>0</v>
      </c>
      <c r="AP437" s="10">
        <v>0</v>
      </c>
      <c r="AQ437" s="10">
        <v>0</v>
      </c>
      <c r="AR437" s="10">
        <v>18287080.729900103</v>
      </c>
      <c r="AS437" s="10">
        <v>17299902</v>
      </c>
      <c r="AT437" s="10">
        <v>0</v>
      </c>
      <c r="AU437" s="10">
        <v>17299902</v>
      </c>
      <c r="AV437" s="10">
        <v>0</v>
      </c>
      <c r="AW437" s="30">
        <v>0</v>
      </c>
      <c r="AX437" s="10">
        <v>0</v>
      </c>
      <c r="AY437" s="10">
        <v>0</v>
      </c>
      <c r="BA437" s="7">
        <v>22652</v>
      </c>
      <c r="BB437" s="7">
        <v>17394707</v>
      </c>
      <c r="BC437" s="7">
        <v>18120414.324316483</v>
      </c>
      <c r="BD437" s="10">
        <v>725707.32431648299</v>
      </c>
      <c r="BE437" s="10">
        <v>703055.32431648299</v>
      </c>
      <c r="BF437" s="10">
        <v>0</v>
      </c>
      <c r="BG437" s="10">
        <v>161839.41283062217</v>
      </c>
      <c r="BI437" s="7">
        <v>874804</v>
      </c>
      <c r="BJ437" s="7">
        <v>11686432</v>
      </c>
      <c r="BK437" s="7">
        <v>158612</v>
      </c>
      <c r="BL437" s="7">
        <v>0</v>
      </c>
      <c r="BM437" s="7">
        <v>688191</v>
      </c>
      <c r="BN437" s="7">
        <v>1908377</v>
      </c>
      <c r="BO437" s="7">
        <v>463500</v>
      </c>
      <c r="BP437" s="7">
        <v>2411995</v>
      </c>
      <c r="BQ437" s="55">
        <v>632428</v>
      </c>
      <c r="BR437" s="7">
        <v>0</v>
      </c>
      <c r="BS437" s="7">
        <v>0</v>
      </c>
      <c r="BT437" s="7">
        <v>40000</v>
      </c>
      <c r="BU437" s="10">
        <v>18864339</v>
      </c>
      <c r="BV437" s="31"/>
      <c r="BW437" s="7">
        <v>169132</v>
      </c>
      <c r="BX437" s="31"/>
      <c r="BY437" s="7">
        <v>169132</v>
      </c>
      <c r="BZ437" s="10">
        <v>18695207</v>
      </c>
      <c r="CB437" s="10">
        <v>0</v>
      </c>
      <c r="CC437" s="10">
        <v>0</v>
      </c>
      <c r="CD437" s="10">
        <v>0</v>
      </c>
      <c r="CE437" s="31"/>
      <c r="CF437" s="10">
        <v>0</v>
      </c>
      <c r="CG437" s="10">
        <v>0</v>
      </c>
      <c r="CH437" s="10">
        <v>0</v>
      </c>
      <c r="CI437" s="10">
        <v>0</v>
      </c>
      <c r="CJ437" s="10">
        <v>0</v>
      </c>
      <c r="CK437" s="10">
        <v>0</v>
      </c>
      <c r="CL437" s="10">
        <v>0</v>
      </c>
      <c r="CM437" s="10">
        <v>0</v>
      </c>
      <c r="CN437" s="10">
        <v>0</v>
      </c>
      <c r="CO437" s="31"/>
      <c r="CP437" s="31"/>
      <c r="CQ437" s="10">
        <v>0</v>
      </c>
      <c r="CR437" s="10">
        <v>0</v>
      </c>
      <c r="CS437" s="10">
        <v>0</v>
      </c>
      <c r="CT437" s="10">
        <v>18695207</v>
      </c>
      <c r="CU437" s="10">
        <v>17943537</v>
      </c>
      <c r="CV437" s="10">
        <v>0</v>
      </c>
      <c r="CW437" s="10">
        <v>17943537</v>
      </c>
      <c r="CX437" s="10">
        <v>0</v>
      </c>
      <c r="CY437" s="30">
        <v>0</v>
      </c>
      <c r="CZ437" s="10">
        <v>0</v>
      </c>
      <c r="DA437" s="10">
        <v>0</v>
      </c>
    </row>
    <row r="438" spans="1:105" s="6" customFormat="1" ht="13" x14ac:dyDescent="0.3">
      <c r="A438" s="27" t="s">
        <v>287</v>
      </c>
      <c r="B438" s="14">
        <v>1</v>
      </c>
      <c r="C438" s="28">
        <v>1</v>
      </c>
      <c r="D438" s="29">
        <v>44468</v>
      </c>
      <c r="E438" s="30">
        <v>0.94162120233168611</v>
      </c>
      <c r="F438" s="56">
        <v>0.9446687006648935</v>
      </c>
      <c r="G438" s="56">
        <v>0.94246755230112911</v>
      </c>
      <c r="H438" s="7">
        <v>572723.04543979943</v>
      </c>
      <c r="I438" s="7">
        <v>9010902</v>
      </c>
      <c r="J438" s="7">
        <v>78471.180000000008</v>
      </c>
      <c r="K438" s="7">
        <v>0</v>
      </c>
      <c r="L438" s="7">
        <v>328327.3</v>
      </c>
      <c r="M438" s="7">
        <v>2317881.4088872415</v>
      </c>
      <c r="N438" s="7">
        <v>471967.0814941228</v>
      </c>
      <c r="O438" s="7">
        <v>1847854.547296735</v>
      </c>
      <c r="P438" s="55">
        <v>403034.95749668189</v>
      </c>
      <c r="Q438" s="7">
        <v>0</v>
      </c>
      <c r="R438" s="7">
        <v>0</v>
      </c>
      <c r="S438" s="7">
        <v>32500</v>
      </c>
      <c r="T438" s="10">
        <v>15063661.520614581</v>
      </c>
      <c r="U438" s="31"/>
      <c r="V438" s="10">
        <v>18849.351046022581</v>
      </c>
      <c r="W438" s="31"/>
      <c r="X438" s="10">
        <v>18849.351046022581</v>
      </c>
      <c r="Y438" s="10">
        <v>15044812.169568559</v>
      </c>
      <c r="Z438" s="10">
        <v>0</v>
      </c>
      <c r="AA438" s="10">
        <v>0</v>
      </c>
      <c r="AB438" s="10">
        <v>0</v>
      </c>
      <c r="AC438" s="31"/>
      <c r="AD438" s="7">
        <v>0</v>
      </c>
      <c r="AE438" s="10">
        <v>0</v>
      </c>
      <c r="AF438" s="7">
        <v>0</v>
      </c>
      <c r="AG438" s="7">
        <v>0</v>
      </c>
      <c r="AH438" s="55">
        <v>0</v>
      </c>
      <c r="AI438" s="10">
        <v>0</v>
      </c>
      <c r="AJ438" s="7">
        <v>0</v>
      </c>
      <c r="AK438" s="7">
        <v>0</v>
      </c>
      <c r="AL438" s="10">
        <v>0</v>
      </c>
      <c r="AM438" s="31"/>
      <c r="AN438" s="31"/>
      <c r="AO438" s="7">
        <v>0</v>
      </c>
      <c r="AP438" s="10">
        <v>0</v>
      </c>
      <c r="AQ438" s="10">
        <v>0</v>
      </c>
      <c r="AR438" s="10">
        <v>15044812.169568559</v>
      </c>
      <c r="AS438" s="10">
        <v>12983668</v>
      </c>
      <c r="AT438" s="10">
        <v>0</v>
      </c>
      <c r="AU438" s="10">
        <v>12983668</v>
      </c>
      <c r="AV438" s="10">
        <v>0</v>
      </c>
      <c r="AW438" s="30">
        <v>0</v>
      </c>
      <c r="AX438" s="10">
        <v>0</v>
      </c>
      <c r="AY438" s="10">
        <v>0</v>
      </c>
      <c r="BA438" s="7">
        <v>0</v>
      </c>
      <c r="BB438" s="7">
        <v>12475683</v>
      </c>
      <c r="BC438" s="7">
        <v>14576528.182114625</v>
      </c>
      <c r="BD438" s="10">
        <v>2100845.1821146253</v>
      </c>
      <c r="BE438" s="10">
        <v>2100845.1821146253</v>
      </c>
      <c r="BF438" s="10">
        <v>0</v>
      </c>
      <c r="BG438" s="10">
        <v>18849.351046022581</v>
      </c>
      <c r="BI438" s="7">
        <v>801772.44499011768</v>
      </c>
      <c r="BJ438" s="7">
        <v>9772422</v>
      </c>
      <c r="BK438" s="7">
        <v>81171</v>
      </c>
      <c r="BL438" s="7">
        <v>0</v>
      </c>
      <c r="BM438" s="7">
        <v>559402</v>
      </c>
      <c r="BN438" s="7">
        <v>1647641.080258572</v>
      </c>
      <c r="BO438" s="7">
        <v>424156.2465985372</v>
      </c>
      <c r="BP438" s="7">
        <v>1929286.4960122048</v>
      </c>
      <c r="BQ438" s="55">
        <v>398053.16106176487</v>
      </c>
      <c r="BR438" s="7">
        <v>0</v>
      </c>
      <c r="BS438" s="7">
        <v>0</v>
      </c>
      <c r="BT438" s="7">
        <v>32000</v>
      </c>
      <c r="BU438" s="10">
        <v>15645904.428921198</v>
      </c>
      <c r="BV438" s="31"/>
      <c r="BW438" s="7">
        <v>18893.374013297871</v>
      </c>
      <c r="BX438" s="31"/>
      <c r="BY438" s="7">
        <v>18893.374013297871</v>
      </c>
      <c r="BZ438" s="10">
        <v>15627011.054907901</v>
      </c>
      <c r="CB438" s="10">
        <v>0</v>
      </c>
      <c r="CC438" s="10">
        <v>0</v>
      </c>
      <c r="CD438" s="10">
        <v>0</v>
      </c>
      <c r="CE438" s="31"/>
      <c r="CF438" s="10">
        <v>0</v>
      </c>
      <c r="CG438" s="10">
        <v>0</v>
      </c>
      <c r="CH438" s="10">
        <v>0</v>
      </c>
      <c r="CI438" s="10">
        <v>0</v>
      </c>
      <c r="CJ438" s="10">
        <v>0</v>
      </c>
      <c r="CK438" s="10">
        <v>0</v>
      </c>
      <c r="CL438" s="10">
        <v>0</v>
      </c>
      <c r="CM438" s="10">
        <v>0</v>
      </c>
      <c r="CN438" s="10">
        <v>0</v>
      </c>
      <c r="CO438" s="31"/>
      <c r="CP438" s="31"/>
      <c r="CQ438" s="10">
        <v>0</v>
      </c>
      <c r="CR438" s="10">
        <v>0</v>
      </c>
      <c r="CS438" s="10">
        <v>0</v>
      </c>
      <c r="CT438" s="10">
        <v>15627011.054907901</v>
      </c>
      <c r="CU438" s="10">
        <v>13605305.000000227</v>
      </c>
      <c r="CV438" s="10">
        <v>0</v>
      </c>
      <c r="CW438" s="10">
        <v>13605305.000000227</v>
      </c>
      <c r="CX438" s="10">
        <v>0</v>
      </c>
      <c r="CY438" s="30">
        <v>0</v>
      </c>
      <c r="CZ438" s="10">
        <v>0</v>
      </c>
      <c r="DA438" s="10">
        <v>0</v>
      </c>
    </row>
    <row r="439" spans="1:105" s="6" customFormat="1" ht="13" x14ac:dyDescent="0.3">
      <c r="A439" s="27" t="s">
        <v>288</v>
      </c>
      <c r="B439" s="14">
        <v>1</v>
      </c>
      <c r="C439" s="28">
        <v>1</v>
      </c>
      <c r="D439" s="29">
        <v>44469</v>
      </c>
      <c r="E439" s="30">
        <v>1</v>
      </c>
      <c r="F439" s="56">
        <v>1</v>
      </c>
      <c r="G439" s="56">
        <v>1</v>
      </c>
      <c r="H439" s="7">
        <v>907949</v>
      </c>
      <c r="I439" s="7">
        <v>13816078</v>
      </c>
      <c r="J439" s="7">
        <v>243161</v>
      </c>
      <c r="K439" s="7">
        <v>48550</v>
      </c>
      <c r="L439" s="7">
        <v>998886</v>
      </c>
      <c r="M439" s="7">
        <v>2361184</v>
      </c>
      <c r="N439" s="7">
        <v>938411</v>
      </c>
      <c r="O439" s="7">
        <v>2892188</v>
      </c>
      <c r="P439" s="55">
        <v>1100382</v>
      </c>
      <c r="Q439" s="7">
        <v>44846</v>
      </c>
      <c r="R439" s="7">
        <v>0</v>
      </c>
      <c r="S439" s="7">
        <v>10000</v>
      </c>
      <c r="T439" s="10">
        <v>23361635</v>
      </c>
      <c r="U439" s="31"/>
      <c r="V439" s="10">
        <v>775768</v>
      </c>
      <c r="W439" s="31"/>
      <c r="X439" s="10">
        <v>775768</v>
      </c>
      <c r="Y439" s="10">
        <v>22585867</v>
      </c>
      <c r="Z439" s="10">
        <v>0</v>
      </c>
      <c r="AA439" s="10">
        <v>0</v>
      </c>
      <c r="AB439" s="10">
        <v>0</v>
      </c>
      <c r="AC439" s="31"/>
      <c r="AD439" s="7">
        <v>0</v>
      </c>
      <c r="AE439" s="10">
        <v>0</v>
      </c>
      <c r="AF439" s="7">
        <v>0</v>
      </c>
      <c r="AG439" s="7">
        <v>0</v>
      </c>
      <c r="AH439" s="55">
        <v>0</v>
      </c>
      <c r="AI439" s="10">
        <v>0</v>
      </c>
      <c r="AJ439" s="7">
        <v>0</v>
      </c>
      <c r="AK439" s="7">
        <v>0</v>
      </c>
      <c r="AL439" s="10">
        <v>0</v>
      </c>
      <c r="AM439" s="31"/>
      <c r="AN439" s="31"/>
      <c r="AO439" s="7">
        <v>0</v>
      </c>
      <c r="AP439" s="10">
        <v>0</v>
      </c>
      <c r="AQ439" s="10">
        <v>0</v>
      </c>
      <c r="AR439" s="10">
        <v>22585867</v>
      </c>
      <c r="AS439" s="10">
        <v>22244842</v>
      </c>
      <c r="AT439" s="10">
        <v>0</v>
      </c>
      <c r="AU439" s="10">
        <v>22244842</v>
      </c>
      <c r="AV439" s="10">
        <v>0</v>
      </c>
      <c r="AW439" s="30">
        <v>0</v>
      </c>
      <c r="AX439" s="10">
        <v>0</v>
      </c>
      <c r="AY439" s="10">
        <v>0</v>
      </c>
      <c r="BA439" s="7">
        <v>0</v>
      </c>
      <c r="BB439" s="7">
        <v>21419843</v>
      </c>
      <c r="BC439" s="7">
        <v>22458138</v>
      </c>
      <c r="BD439" s="10">
        <v>1038295</v>
      </c>
      <c r="BE439" s="10">
        <v>1038295</v>
      </c>
      <c r="BF439" s="10">
        <v>0</v>
      </c>
      <c r="BG439" s="10">
        <v>775768</v>
      </c>
      <c r="BI439" s="7">
        <v>1017107</v>
      </c>
      <c r="BJ439" s="7">
        <v>14263755</v>
      </c>
      <c r="BK439" s="7">
        <v>250000</v>
      </c>
      <c r="BL439" s="7">
        <v>0</v>
      </c>
      <c r="BM439" s="7">
        <v>1167018</v>
      </c>
      <c r="BN439" s="7">
        <v>2352513</v>
      </c>
      <c r="BO439" s="7">
        <v>945636</v>
      </c>
      <c r="BP439" s="7">
        <v>3367842</v>
      </c>
      <c r="BQ439" s="55">
        <v>1350236</v>
      </c>
      <c r="BR439" s="7">
        <v>60562</v>
      </c>
      <c r="BS439" s="7">
        <v>0</v>
      </c>
      <c r="BT439" s="7">
        <v>11750</v>
      </c>
      <c r="BU439" s="10">
        <v>24786419</v>
      </c>
      <c r="BV439" s="31"/>
      <c r="BW439" s="7">
        <v>969015</v>
      </c>
      <c r="BX439" s="31"/>
      <c r="BY439" s="7">
        <v>969015</v>
      </c>
      <c r="BZ439" s="10">
        <v>23817404</v>
      </c>
      <c r="CB439" s="10">
        <v>0</v>
      </c>
      <c r="CC439" s="10">
        <v>0</v>
      </c>
      <c r="CD439" s="10">
        <v>0</v>
      </c>
      <c r="CE439" s="31"/>
      <c r="CF439" s="10">
        <v>0</v>
      </c>
      <c r="CG439" s="10">
        <v>0</v>
      </c>
      <c r="CH439" s="10">
        <v>0</v>
      </c>
      <c r="CI439" s="10">
        <v>0</v>
      </c>
      <c r="CJ439" s="10">
        <v>0</v>
      </c>
      <c r="CK439" s="10">
        <v>0</v>
      </c>
      <c r="CL439" s="10">
        <v>0</v>
      </c>
      <c r="CM439" s="10">
        <v>0</v>
      </c>
      <c r="CN439" s="10">
        <v>0</v>
      </c>
      <c r="CO439" s="31"/>
      <c r="CP439" s="31"/>
      <c r="CQ439" s="10">
        <v>0</v>
      </c>
      <c r="CR439" s="10">
        <v>0</v>
      </c>
      <c r="CS439" s="10">
        <v>0</v>
      </c>
      <c r="CT439" s="10">
        <v>23817404</v>
      </c>
      <c r="CU439" s="10">
        <v>22987984</v>
      </c>
      <c r="CV439" s="10">
        <v>0</v>
      </c>
      <c r="CW439" s="10">
        <v>22987984</v>
      </c>
      <c r="CX439" s="10">
        <v>0</v>
      </c>
      <c r="CY439" s="30">
        <v>0</v>
      </c>
      <c r="CZ439" s="10">
        <v>0</v>
      </c>
      <c r="DA439" s="10">
        <v>0</v>
      </c>
    </row>
    <row r="440" spans="1:105" s="6" customFormat="1" ht="13" x14ac:dyDescent="0.3">
      <c r="A440" s="27" t="s">
        <v>289</v>
      </c>
      <c r="B440" s="14">
        <v>1</v>
      </c>
      <c r="C440" s="28">
        <v>1</v>
      </c>
      <c r="D440" s="29">
        <v>44468</v>
      </c>
      <c r="E440" s="30">
        <v>1</v>
      </c>
      <c r="F440" s="56">
        <v>1</v>
      </c>
      <c r="G440" s="56">
        <v>1</v>
      </c>
      <c r="H440" s="7">
        <v>605316.37</v>
      </c>
      <c r="I440" s="7">
        <v>3886419.7099999995</v>
      </c>
      <c r="J440" s="7">
        <v>127034.01999999999</v>
      </c>
      <c r="K440" s="7">
        <v>98115.93</v>
      </c>
      <c r="L440" s="7">
        <v>88158.37000000001</v>
      </c>
      <c r="M440" s="7">
        <v>839082.72999999986</v>
      </c>
      <c r="N440" s="7">
        <v>66907.14</v>
      </c>
      <c r="O440" s="7">
        <v>107951</v>
      </c>
      <c r="P440" s="55">
        <v>0</v>
      </c>
      <c r="Q440" s="7">
        <v>0</v>
      </c>
      <c r="R440" s="7">
        <v>0</v>
      </c>
      <c r="S440" s="7">
        <v>0</v>
      </c>
      <c r="T440" s="10">
        <v>5818985.2699999977</v>
      </c>
      <c r="U440" s="31"/>
      <c r="V440" s="10">
        <v>1556326.3199999998</v>
      </c>
      <c r="W440" s="31"/>
      <c r="X440" s="10">
        <v>1556326.3199999998</v>
      </c>
      <c r="Y440" s="10">
        <v>4262658.9499999974</v>
      </c>
      <c r="Z440" s="10">
        <v>20500</v>
      </c>
      <c r="AA440" s="10">
        <v>0</v>
      </c>
      <c r="AB440" s="10">
        <v>2500</v>
      </c>
      <c r="AC440" s="31"/>
      <c r="AD440" s="7">
        <v>0</v>
      </c>
      <c r="AE440" s="10">
        <v>0</v>
      </c>
      <c r="AF440" s="7">
        <v>299328.77</v>
      </c>
      <c r="AG440" s="7">
        <v>1364718.47</v>
      </c>
      <c r="AH440" s="55">
        <v>524880.85</v>
      </c>
      <c r="AI440" s="10">
        <v>0</v>
      </c>
      <c r="AJ440" s="7">
        <v>0</v>
      </c>
      <c r="AK440" s="7">
        <v>0</v>
      </c>
      <c r="AL440" s="10">
        <v>2211928.09</v>
      </c>
      <c r="AM440" s="31"/>
      <c r="AN440" s="31"/>
      <c r="AO440" s="7">
        <v>0</v>
      </c>
      <c r="AP440" s="10">
        <v>0</v>
      </c>
      <c r="AQ440" s="10">
        <v>2211928.09</v>
      </c>
      <c r="AR440" s="10">
        <v>6474587.0399999972</v>
      </c>
      <c r="AS440" s="10">
        <v>6635193</v>
      </c>
      <c r="AT440" s="10">
        <v>0</v>
      </c>
      <c r="AU440" s="10">
        <v>6635193</v>
      </c>
      <c r="AV440" s="10">
        <v>-160605.96000000276</v>
      </c>
      <c r="AW440" s="30">
        <v>-2.4205167807477907E-2</v>
      </c>
      <c r="AX440" s="10">
        <v>160605.96000000276</v>
      </c>
      <c r="AY440" s="10">
        <v>0</v>
      </c>
      <c r="BA440" s="7">
        <v>0</v>
      </c>
      <c r="BB440" s="7">
        <v>6469201</v>
      </c>
      <c r="BC440" s="7">
        <v>6725774.4200000009</v>
      </c>
      <c r="BD440" s="10">
        <v>256573.42000000086</v>
      </c>
      <c r="BE440" s="10">
        <v>256573.42000000086</v>
      </c>
      <c r="BF440" s="10">
        <v>0</v>
      </c>
      <c r="BG440" s="10">
        <v>1556326.3199999998</v>
      </c>
      <c r="BI440" s="7">
        <v>684502.29</v>
      </c>
      <c r="BJ440" s="7">
        <v>4689654</v>
      </c>
      <c r="BK440" s="7">
        <v>147672.82999999999</v>
      </c>
      <c r="BL440" s="7">
        <v>130083.38</v>
      </c>
      <c r="BM440" s="7">
        <v>332890.14</v>
      </c>
      <c r="BN440" s="7">
        <v>1347988.04</v>
      </c>
      <c r="BO440" s="7">
        <v>0</v>
      </c>
      <c r="BP440" s="7">
        <v>108861</v>
      </c>
      <c r="BQ440" s="55">
        <v>0</v>
      </c>
      <c r="BR440" s="7">
        <v>0</v>
      </c>
      <c r="BS440" s="7">
        <v>0</v>
      </c>
      <c r="BT440" s="7">
        <v>0</v>
      </c>
      <c r="BU440" s="10">
        <v>7441651.6799999997</v>
      </c>
      <c r="BV440" s="31"/>
      <c r="BW440" s="7">
        <v>1530637.7999999998</v>
      </c>
      <c r="BX440" s="31"/>
      <c r="BY440" s="7">
        <v>1530637.7999999998</v>
      </c>
      <c r="BZ440" s="10">
        <v>5911013.8799999999</v>
      </c>
      <c r="CB440" s="10">
        <v>20500</v>
      </c>
      <c r="CC440" s="10">
        <v>0</v>
      </c>
      <c r="CD440" s="10">
        <v>2200</v>
      </c>
      <c r="CE440" s="31"/>
      <c r="CF440" s="10">
        <v>0</v>
      </c>
      <c r="CG440" s="10">
        <v>0</v>
      </c>
      <c r="CH440" s="10">
        <v>324678</v>
      </c>
      <c r="CI440" s="10">
        <v>1472500</v>
      </c>
      <c r="CJ440" s="10">
        <v>550293.63</v>
      </c>
      <c r="CK440" s="10">
        <v>0</v>
      </c>
      <c r="CL440" s="10">
        <v>0</v>
      </c>
      <c r="CM440" s="10">
        <v>0</v>
      </c>
      <c r="CN440" s="10">
        <v>2370171.63</v>
      </c>
      <c r="CO440" s="31"/>
      <c r="CP440" s="31"/>
      <c r="CQ440" s="10">
        <v>0</v>
      </c>
      <c r="CR440" s="10">
        <v>0</v>
      </c>
      <c r="CS440" s="10">
        <v>2370171.63</v>
      </c>
      <c r="CT440" s="10">
        <v>8281185.5099999998</v>
      </c>
      <c r="CU440" s="10">
        <v>6787673</v>
      </c>
      <c r="CV440" s="10">
        <v>160605.96000000276</v>
      </c>
      <c r="CW440" s="10">
        <v>6948278.9600000028</v>
      </c>
      <c r="CX440" s="10">
        <v>0</v>
      </c>
      <c r="CY440" s="30">
        <v>0</v>
      </c>
      <c r="CZ440" s="10">
        <v>0</v>
      </c>
      <c r="DA440" s="10">
        <v>0</v>
      </c>
    </row>
    <row r="441" spans="1:105" s="6" customFormat="1" ht="13" x14ac:dyDescent="0.3">
      <c r="A441" s="27" t="s">
        <v>290</v>
      </c>
      <c r="B441" s="14">
        <v>1</v>
      </c>
      <c r="C441" s="28">
        <v>1</v>
      </c>
      <c r="D441" s="29">
        <v>44518</v>
      </c>
      <c r="E441" s="30">
        <v>1</v>
      </c>
      <c r="F441" s="56">
        <v>1</v>
      </c>
      <c r="G441" s="56">
        <v>1</v>
      </c>
      <c r="H441" s="7">
        <v>827621.45000000007</v>
      </c>
      <c r="I441" s="7">
        <v>6498158.8499999996</v>
      </c>
      <c r="J441" s="7">
        <v>151677.91999999998</v>
      </c>
      <c r="K441" s="7">
        <v>147526.15</v>
      </c>
      <c r="L441" s="7">
        <v>176061.88999999998</v>
      </c>
      <c r="M441" s="7">
        <v>2098497.81</v>
      </c>
      <c r="N441" s="7">
        <v>595053</v>
      </c>
      <c r="O441" s="7">
        <v>1529804</v>
      </c>
      <c r="P441" s="55">
        <v>585270</v>
      </c>
      <c r="Q441" s="7">
        <v>0</v>
      </c>
      <c r="R441" s="7">
        <v>0</v>
      </c>
      <c r="S441" s="7">
        <v>0</v>
      </c>
      <c r="T441" s="10">
        <v>12609671.07</v>
      </c>
      <c r="U441" s="31"/>
      <c r="V441" s="10">
        <v>7388148</v>
      </c>
      <c r="W441" s="31"/>
      <c r="X441" s="10">
        <v>7388148</v>
      </c>
      <c r="Y441" s="10">
        <v>5221523.07</v>
      </c>
      <c r="Z441" s="10">
        <v>67000</v>
      </c>
      <c r="AA441" s="10">
        <v>0</v>
      </c>
      <c r="AB441" s="10">
        <v>0</v>
      </c>
      <c r="AC441" s="31"/>
      <c r="AD441" s="7">
        <v>0</v>
      </c>
      <c r="AE441" s="10">
        <v>0</v>
      </c>
      <c r="AF441" s="7">
        <v>0</v>
      </c>
      <c r="AG441" s="7">
        <v>0</v>
      </c>
      <c r="AH441" s="55">
        <v>0</v>
      </c>
      <c r="AI441" s="10">
        <v>0</v>
      </c>
      <c r="AJ441" s="7">
        <v>0</v>
      </c>
      <c r="AK441" s="7">
        <v>0</v>
      </c>
      <c r="AL441" s="10">
        <v>67000</v>
      </c>
      <c r="AM441" s="31"/>
      <c r="AN441" s="31"/>
      <c r="AO441" s="7">
        <v>0</v>
      </c>
      <c r="AP441" s="10">
        <v>0</v>
      </c>
      <c r="AQ441" s="10">
        <v>67000</v>
      </c>
      <c r="AR441" s="10">
        <v>5288523.07</v>
      </c>
      <c r="AS441" s="10">
        <v>4989455</v>
      </c>
      <c r="AT441" s="10">
        <v>0</v>
      </c>
      <c r="AU441" s="10">
        <v>4989455</v>
      </c>
      <c r="AV441" s="10">
        <v>0</v>
      </c>
      <c r="AW441" s="30">
        <v>0</v>
      </c>
      <c r="AX441" s="10">
        <v>0</v>
      </c>
      <c r="AY441" s="10">
        <v>0</v>
      </c>
      <c r="BA441" s="7">
        <v>4542.47</v>
      </c>
      <c r="BB441" s="7">
        <v>4971876</v>
      </c>
      <c r="BC441" s="7">
        <v>5405801.870000001</v>
      </c>
      <c r="BD441" s="10">
        <v>433925.87000000104</v>
      </c>
      <c r="BE441" s="10">
        <v>429383.40000000107</v>
      </c>
      <c r="BF441" s="10">
        <v>0</v>
      </c>
      <c r="BG441" s="10">
        <v>7388148</v>
      </c>
      <c r="BI441" s="7">
        <v>1178680.1499999999</v>
      </c>
      <c r="BJ441" s="7">
        <v>6740157.4199999999</v>
      </c>
      <c r="BK441" s="7">
        <v>69479.7</v>
      </c>
      <c r="BL441" s="7">
        <v>249762.49</v>
      </c>
      <c r="BM441" s="7">
        <v>412049.45</v>
      </c>
      <c r="BN441" s="7">
        <v>2177551.37</v>
      </c>
      <c r="BO441" s="7">
        <v>687688.6</v>
      </c>
      <c r="BP441" s="7">
        <v>1610918.75</v>
      </c>
      <c r="BQ441" s="55">
        <v>601995.04</v>
      </c>
      <c r="BR441" s="7">
        <v>0</v>
      </c>
      <c r="BS441" s="7">
        <v>0</v>
      </c>
      <c r="BT441" s="7">
        <v>0</v>
      </c>
      <c r="BU441" s="10">
        <v>13728282.970000003</v>
      </c>
      <c r="BV441" s="31"/>
      <c r="BW441" s="7">
        <v>8472620</v>
      </c>
      <c r="BX441" s="31"/>
      <c r="BY441" s="7">
        <v>8472620</v>
      </c>
      <c r="BZ441" s="10">
        <v>5255662.9700000025</v>
      </c>
      <c r="CB441" s="10">
        <v>77688</v>
      </c>
      <c r="CC441" s="10">
        <v>0</v>
      </c>
      <c r="CD441" s="10">
        <v>0</v>
      </c>
      <c r="CE441" s="31"/>
      <c r="CF441" s="10">
        <v>0</v>
      </c>
      <c r="CG441" s="10">
        <v>0</v>
      </c>
      <c r="CH441" s="10">
        <v>0</v>
      </c>
      <c r="CI441" s="10">
        <v>0</v>
      </c>
      <c r="CJ441" s="10">
        <v>0</v>
      </c>
      <c r="CK441" s="10">
        <v>0</v>
      </c>
      <c r="CL441" s="10">
        <v>0</v>
      </c>
      <c r="CM441" s="10">
        <v>0</v>
      </c>
      <c r="CN441" s="10">
        <v>77688</v>
      </c>
      <c r="CO441" s="31"/>
      <c r="CP441" s="31"/>
      <c r="CQ441" s="10">
        <v>0</v>
      </c>
      <c r="CR441" s="10">
        <v>0</v>
      </c>
      <c r="CS441" s="10">
        <v>77688</v>
      </c>
      <c r="CT441" s="10">
        <v>5333350.9700000025</v>
      </c>
      <c r="CU441" s="10">
        <v>5299126</v>
      </c>
      <c r="CV441" s="10">
        <v>0</v>
      </c>
      <c r="CW441" s="10">
        <v>5299126</v>
      </c>
      <c r="CX441" s="10">
        <v>0</v>
      </c>
      <c r="CY441" s="30">
        <v>0</v>
      </c>
      <c r="CZ441" s="10">
        <v>0</v>
      </c>
      <c r="DA441" s="10">
        <v>0</v>
      </c>
    </row>
    <row r="442" spans="1:105" x14ac:dyDescent="0.35">
      <c r="B442" s="15">
        <v>318</v>
      </c>
      <c r="C442" s="54">
        <v>425</v>
      </c>
      <c r="D442" s="29"/>
    </row>
    <row r="443" spans="1:105" s="22" customFormat="1" x14ac:dyDescent="0.35">
      <c r="A443" s="21">
        <v>1</v>
      </c>
      <c r="B443" s="21">
        <v>2</v>
      </c>
      <c r="C443" s="21">
        <v>3</v>
      </c>
      <c r="D443" s="21">
        <v>4</v>
      </c>
      <c r="E443" s="21">
        <v>5</v>
      </c>
      <c r="F443" s="21">
        <v>6</v>
      </c>
      <c r="G443" s="21">
        <v>7</v>
      </c>
      <c r="H443" s="21">
        <v>8</v>
      </c>
      <c r="I443" s="21">
        <v>9</v>
      </c>
      <c r="J443" s="21">
        <v>10</v>
      </c>
      <c r="K443" s="21">
        <v>11</v>
      </c>
      <c r="L443" s="21">
        <v>12</v>
      </c>
      <c r="M443" s="21">
        <v>13</v>
      </c>
      <c r="N443" s="21">
        <v>14</v>
      </c>
      <c r="O443" s="21">
        <v>15</v>
      </c>
      <c r="P443" s="21">
        <v>16</v>
      </c>
      <c r="Q443" s="21">
        <v>17</v>
      </c>
      <c r="R443" s="21">
        <v>18</v>
      </c>
      <c r="S443" s="21">
        <v>19</v>
      </c>
      <c r="T443" s="21">
        <v>20</v>
      </c>
      <c r="U443" s="21">
        <v>21</v>
      </c>
      <c r="V443" s="21">
        <v>22</v>
      </c>
      <c r="W443" s="21">
        <v>23</v>
      </c>
      <c r="X443" s="21">
        <v>24</v>
      </c>
      <c r="Y443" s="21">
        <v>25</v>
      </c>
      <c r="Z443" s="21">
        <v>26</v>
      </c>
      <c r="AA443" s="21">
        <v>27</v>
      </c>
      <c r="AB443" s="21">
        <v>28</v>
      </c>
      <c r="AC443" s="21">
        <v>29</v>
      </c>
      <c r="AD443" s="21">
        <v>30</v>
      </c>
      <c r="AE443" s="21">
        <v>31</v>
      </c>
      <c r="AF443" s="21">
        <v>32</v>
      </c>
      <c r="AG443" s="21">
        <v>33</v>
      </c>
      <c r="AH443" s="21">
        <v>34</v>
      </c>
      <c r="AI443" s="21">
        <v>35</v>
      </c>
      <c r="AJ443" s="21">
        <v>36</v>
      </c>
      <c r="AK443" s="21">
        <v>37</v>
      </c>
      <c r="AL443" s="21">
        <v>38</v>
      </c>
      <c r="AM443" s="21">
        <v>39</v>
      </c>
      <c r="AN443" s="21">
        <v>40</v>
      </c>
      <c r="AO443" s="21">
        <v>41</v>
      </c>
      <c r="AP443" s="21">
        <v>42</v>
      </c>
      <c r="AQ443" s="21">
        <v>43</v>
      </c>
      <c r="AR443" s="21">
        <v>44</v>
      </c>
      <c r="AS443" s="21">
        <v>45</v>
      </c>
      <c r="AT443" s="21">
        <v>46</v>
      </c>
      <c r="AU443" s="21">
        <v>47</v>
      </c>
      <c r="AV443" s="21">
        <v>48</v>
      </c>
      <c r="AW443" s="21">
        <v>49</v>
      </c>
      <c r="AX443" s="21">
        <v>50</v>
      </c>
      <c r="AY443" s="21">
        <v>51</v>
      </c>
      <c r="AZ443" s="21">
        <v>52</v>
      </c>
      <c r="BA443" s="21">
        <v>53</v>
      </c>
      <c r="BB443" s="21">
        <v>54</v>
      </c>
      <c r="BC443" s="21">
        <v>55</v>
      </c>
      <c r="BD443" s="21">
        <v>56</v>
      </c>
      <c r="BE443" s="21">
        <v>57</v>
      </c>
      <c r="BF443" s="21">
        <v>58</v>
      </c>
      <c r="BG443" s="21">
        <v>59</v>
      </c>
      <c r="BH443" s="21">
        <v>60</v>
      </c>
      <c r="BI443" s="21">
        <v>61</v>
      </c>
      <c r="BJ443" s="21">
        <v>62</v>
      </c>
      <c r="BK443" s="21">
        <v>63</v>
      </c>
      <c r="BL443" s="21">
        <v>64</v>
      </c>
      <c r="BM443" s="21">
        <v>65</v>
      </c>
      <c r="BN443" s="21">
        <v>66</v>
      </c>
      <c r="BO443" s="21">
        <v>67</v>
      </c>
      <c r="BP443" s="21">
        <v>68</v>
      </c>
      <c r="BQ443" s="21">
        <v>69</v>
      </c>
      <c r="BR443" s="21">
        <v>70</v>
      </c>
      <c r="BS443" s="21">
        <v>71</v>
      </c>
      <c r="BT443" s="21">
        <v>72</v>
      </c>
      <c r="BU443" s="21">
        <v>73</v>
      </c>
      <c r="BV443" s="21">
        <v>74</v>
      </c>
      <c r="BW443" s="21">
        <v>75</v>
      </c>
      <c r="BX443" s="21">
        <v>76</v>
      </c>
      <c r="BY443" s="21">
        <v>77</v>
      </c>
      <c r="BZ443" s="21">
        <v>78</v>
      </c>
      <c r="CA443" s="21">
        <v>79</v>
      </c>
      <c r="CB443" s="21">
        <v>80</v>
      </c>
      <c r="CC443" s="21">
        <v>81</v>
      </c>
      <c r="CD443" s="21">
        <v>82</v>
      </c>
      <c r="CE443" s="21">
        <v>83</v>
      </c>
      <c r="CF443" s="21">
        <v>84</v>
      </c>
      <c r="CG443" s="21">
        <v>85</v>
      </c>
      <c r="CH443" s="21">
        <v>86</v>
      </c>
      <c r="CI443" s="21">
        <v>87</v>
      </c>
      <c r="CJ443" s="21">
        <v>88</v>
      </c>
      <c r="CK443" s="21">
        <v>89</v>
      </c>
      <c r="CL443" s="21">
        <v>90</v>
      </c>
      <c r="CM443" s="21">
        <v>91</v>
      </c>
      <c r="CN443" s="21">
        <v>92</v>
      </c>
      <c r="CO443" s="21">
        <v>93</v>
      </c>
      <c r="CP443" s="21">
        <v>94</v>
      </c>
      <c r="CQ443" s="21">
        <v>95</v>
      </c>
      <c r="CR443" s="21">
        <v>96</v>
      </c>
      <c r="CS443" s="21">
        <v>97</v>
      </c>
      <c r="CT443" s="21">
        <v>98</v>
      </c>
      <c r="CU443" s="21">
        <v>99</v>
      </c>
      <c r="CV443" s="21">
        <v>100</v>
      </c>
      <c r="CW443" s="21">
        <v>101</v>
      </c>
      <c r="CX443" s="21">
        <v>102</v>
      </c>
      <c r="CY443" s="21">
        <v>103</v>
      </c>
      <c r="CZ443" s="21">
        <v>104</v>
      </c>
      <c r="DA443" s="21">
        <v>105</v>
      </c>
    </row>
    <row r="445" spans="1:105" x14ac:dyDescent="0.35">
      <c r="AT445" s="9">
        <v>40648879.888098165</v>
      </c>
      <c r="AX445" s="9">
        <v>24761594.67660607</v>
      </c>
    </row>
  </sheetData>
  <mergeCells count="7">
    <mergeCell ref="C2:D2"/>
    <mergeCell ref="AR1:AY1"/>
    <mergeCell ref="BI1:BZ1"/>
    <mergeCell ref="CT1:CY1"/>
    <mergeCell ref="CB1:CR1"/>
    <mergeCell ref="H1:Y1"/>
    <mergeCell ref="Z1:AQ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Q67"/>
  <sheetViews>
    <sheetView showGridLines="0" tabSelected="1" topLeftCell="C1" zoomScaleNormal="100" zoomScaleSheetLayoutView="100" workbookViewId="0">
      <selection activeCell="D4" sqref="D4"/>
    </sheetView>
  </sheetViews>
  <sheetFormatPr defaultColWidth="8.81640625" defaultRowHeight="13" x14ac:dyDescent="0.3"/>
  <cols>
    <col min="1" max="1" width="9" style="28" hidden="1" customWidth="1"/>
    <col min="2" max="2" width="11.453125" style="28" hidden="1" customWidth="1"/>
    <col min="3" max="3" width="4.54296875" style="6" bestFit="1" customWidth="1"/>
    <col min="4" max="4" width="48.453125" style="6" customWidth="1"/>
    <col min="5" max="6" width="14" style="6" customWidth="1"/>
    <col min="7" max="7" width="2.54296875" style="6" customWidth="1"/>
    <col min="8" max="8" width="14.453125" style="6" customWidth="1"/>
    <col min="9" max="9" width="8.81640625" style="6"/>
    <col min="10" max="10" width="13.54296875" style="6" bestFit="1" customWidth="1"/>
    <col min="11" max="11" width="11.1796875" style="6" bestFit="1" customWidth="1"/>
    <col min="12" max="12" width="7.453125" style="6" bestFit="1" customWidth="1"/>
    <col min="13" max="13" width="8.81640625" style="6"/>
    <col min="14" max="14" width="13" style="6" bestFit="1" customWidth="1"/>
    <col min="15" max="15" width="11.453125" style="6" bestFit="1" customWidth="1"/>
    <col min="16" max="16" width="12.453125" style="6" bestFit="1" customWidth="1"/>
    <col min="17" max="17" width="13" style="6" bestFit="1" customWidth="1"/>
    <col min="18" max="16384" width="8.81640625" style="6"/>
  </cols>
  <sheetData>
    <row r="1" spans="1:17" s="47" customFormat="1" ht="15.5" x14ac:dyDescent="0.35">
      <c r="A1" s="48"/>
      <c r="B1" s="48"/>
      <c r="D1" s="49" t="s">
        <v>574</v>
      </c>
      <c r="H1" s="65" t="s">
        <v>1070</v>
      </c>
    </row>
    <row r="2" spans="1:17" s="47" customFormat="1" ht="15.5" x14ac:dyDescent="0.35">
      <c r="A2" s="48"/>
      <c r="B2" s="48"/>
      <c r="D2" s="49" t="s">
        <v>575</v>
      </c>
    </row>
    <row r="3" spans="1:17" s="47" customFormat="1" ht="15.5" x14ac:dyDescent="0.35">
      <c r="A3" s="48"/>
      <c r="B3" s="48"/>
      <c r="D3" s="51" t="s">
        <v>1047</v>
      </c>
      <c r="J3" s="50"/>
    </row>
    <row r="4" spans="1:17" s="36" customFormat="1" ht="26" x14ac:dyDescent="0.35">
      <c r="A4" s="40" t="s">
        <v>1005</v>
      </c>
      <c r="B4" s="35" t="str">
        <f>VLOOKUP(D4, lea, 2, FALSE)</f>
        <v>0001</v>
      </c>
      <c r="C4" s="23"/>
      <c r="D4" s="39" t="s">
        <v>579</v>
      </c>
      <c r="E4" s="24" t="s">
        <v>507</v>
      </c>
      <c r="F4" s="25" t="s">
        <v>363</v>
      </c>
      <c r="G4" s="25"/>
      <c r="H4" s="25" t="s">
        <v>372</v>
      </c>
    </row>
    <row r="5" spans="1:17" x14ac:dyDescent="0.3">
      <c r="A5" s="28" t="s">
        <v>526</v>
      </c>
      <c r="B5" s="28" t="s">
        <v>527</v>
      </c>
      <c r="C5" s="17"/>
      <c r="D5" s="17"/>
      <c r="E5" s="17"/>
      <c r="F5" s="17"/>
      <c r="G5" s="17"/>
      <c r="H5" s="17"/>
    </row>
    <row r="6" spans="1:17" x14ac:dyDescent="0.3">
      <c r="A6" s="37">
        <v>8</v>
      </c>
      <c r="B6" s="37">
        <v>26</v>
      </c>
      <c r="C6" s="17">
        <v>1</v>
      </c>
      <c r="D6" s="17" t="s">
        <v>508</v>
      </c>
      <c r="E6" s="18">
        <f t="shared" ref="E6:E22" si="0">VLOOKUP($B$4, nsscalc,A6, FALSE)</f>
        <v>702083.56</v>
      </c>
      <c r="F6" s="18">
        <f t="shared" ref="F6:F22" si="1">VLOOKUP($B$4, nsscalc,B6, FALSE)</f>
        <v>142056.97</v>
      </c>
      <c r="G6" s="19" t="s">
        <v>509</v>
      </c>
      <c r="H6" s="18">
        <f>SUM(E6:F6)</f>
        <v>844140.53</v>
      </c>
      <c r="J6" s="57"/>
      <c r="K6" s="46"/>
      <c r="L6" s="46"/>
      <c r="N6" s="60"/>
      <c r="O6" s="60"/>
      <c r="P6" s="60"/>
      <c r="Q6" s="60"/>
    </row>
    <row r="7" spans="1:17" x14ac:dyDescent="0.3">
      <c r="A7" s="28">
        <v>9</v>
      </c>
      <c r="B7" s="28">
        <v>27</v>
      </c>
      <c r="C7" s="17">
        <v>2</v>
      </c>
      <c r="D7" s="17" t="s">
        <v>510</v>
      </c>
      <c r="E7" s="18">
        <f t="shared" si="0"/>
        <v>17930589.309999995</v>
      </c>
      <c r="F7" s="18">
        <f t="shared" si="1"/>
        <v>51510</v>
      </c>
      <c r="G7" s="19" t="s">
        <v>509</v>
      </c>
      <c r="H7" s="18">
        <f t="shared" ref="H7:H24" si="2">SUM(E7:F7)</f>
        <v>17982099.309999995</v>
      </c>
      <c r="J7" s="57"/>
      <c r="K7" s="46"/>
      <c r="L7" s="46"/>
      <c r="N7" s="60"/>
      <c r="O7" s="60"/>
      <c r="P7" s="60"/>
      <c r="Q7" s="60"/>
    </row>
    <row r="8" spans="1:17" x14ac:dyDescent="0.3">
      <c r="A8" s="28">
        <v>10</v>
      </c>
      <c r="B8" s="28">
        <v>28</v>
      </c>
      <c r="C8" s="17">
        <v>3</v>
      </c>
      <c r="D8" s="17" t="s">
        <v>511</v>
      </c>
      <c r="E8" s="18">
        <f t="shared" si="0"/>
        <v>347013.44</v>
      </c>
      <c r="F8" s="18">
        <f t="shared" si="1"/>
        <v>0</v>
      </c>
      <c r="G8" s="19" t="s">
        <v>509</v>
      </c>
      <c r="H8" s="18">
        <f t="shared" si="2"/>
        <v>347013.44</v>
      </c>
      <c r="J8" s="57"/>
      <c r="K8" s="46"/>
      <c r="L8" s="46"/>
      <c r="N8" s="60"/>
      <c r="O8" s="60"/>
      <c r="P8" s="60"/>
      <c r="Q8" s="60"/>
    </row>
    <row r="9" spans="1:17" x14ac:dyDescent="0.3">
      <c r="A9" s="37">
        <v>11</v>
      </c>
      <c r="B9" s="37">
        <v>29</v>
      </c>
      <c r="C9" s="17">
        <v>4</v>
      </c>
      <c r="D9" s="17" t="s">
        <v>512</v>
      </c>
      <c r="E9" s="18">
        <f t="shared" si="0"/>
        <v>0</v>
      </c>
      <c r="F9" s="18">
        <f t="shared" si="1"/>
        <v>0</v>
      </c>
      <c r="G9" s="19"/>
      <c r="H9" s="18">
        <f t="shared" si="2"/>
        <v>0</v>
      </c>
      <c r="J9" s="57"/>
      <c r="K9" s="46"/>
      <c r="L9" s="46"/>
      <c r="N9" s="60"/>
      <c r="O9" s="60"/>
      <c r="P9" s="60"/>
      <c r="Q9" s="60"/>
    </row>
    <row r="10" spans="1:17" x14ac:dyDescent="0.3">
      <c r="A10" s="28">
        <v>12</v>
      </c>
      <c r="B10" s="28">
        <v>30</v>
      </c>
      <c r="C10" s="17">
        <v>5</v>
      </c>
      <c r="D10" s="17" t="s">
        <v>513</v>
      </c>
      <c r="E10" s="18">
        <f t="shared" si="0"/>
        <v>383410.31</v>
      </c>
      <c r="F10" s="18">
        <f t="shared" si="1"/>
        <v>0</v>
      </c>
      <c r="G10" s="19"/>
      <c r="H10" s="18">
        <f t="shared" si="2"/>
        <v>383410.31</v>
      </c>
      <c r="J10" s="57"/>
      <c r="K10" s="46"/>
      <c r="L10" s="46"/>
      <c r="N10" s="60"/>
      <c r="O10" s="60"/>
      <c r="P10" s="60"/>
      <c r="Q10" s="60"/>
    </row>
    <row r="11" spans="1:17" x14ac:dyDescent="0.3">
      <c r="A11" s="28">
        <v>13</v>
      </c>
      <c r="B11" s="28">
        <v>31</v>
      </c>
      <c r="C11" s="17">
        <v>6</v>
      </c>
      <c r="D11" s="17" t="s">
        <v>514</v>
      </c>
      <c r="E11" s="18">
        <f t="shared" si="0"/>
        <v>2112776.3200000003</v>
      </c>
      <c r="F11" s="18">
        <f t="shared" si="1"/>
        <v>67488</v>
      </c>
      <c r="G11" s="19" t="s">
        <v>509</v>
      </c>
      <c r="H11" s="18">
        <f t="shared" si="2"/>
        <v>2180264.3200000003</v>
      </c>
      <c r="J11" s="57"/>
      <c r="K11" s="46"/>
      <c r="L11" s="46"/>
      <c r="N11" s="60"/>
      <c r="O11" s="60"/>
      <c r="P11" s="60"/>
      <c r="Q11" s="60"/>
    </row>
    <row r="12" spans="1:17" x14ac:dyDescent="0.3">
      <c r="A12" s="37">
        <v>14</v>
      </c>
      <c r="B12" s="37">
        <v>32</v>
      </c>
      <c r="C12" s="17">
        <v>7</v>
      </c>
      <c r="D12" s="17" t="s">
        <v>515</v>
      </c>
      <c r="E12" s="18">
        <f t="shared" si="0"/>
        <v>149483.06</v>
      </c>
      <c r="F12" s="18">
        <f t="shared" si="1"/>
        <v>910875.78</v>
      </c>
      <c r="G12" s="19"/>
      <c r="H12" s="18">
        <f t="shared" si="2"/>
        <v>1060358.8400000001</v>
      </c>
      <c r="J12" s="57"/>
      <c r="K12" s="46"/>
      <c r="L12" s="46"/>
      <c r="N12" s="60"/>
      <c r="O12" s="60"/>
      <c r="P12" s="60"/>
      <c r="Q12" s="60"/>
    </row>
    <row r="13" spans="1:17" x14ac:dyDescent="0.3">
      <c r="A13" s="28">
        <v>15</v>
      </c>
      <c r="B13" s="28">
        <v>33</v>
      </c>
      <c r="C13" s="17">
        <v>8</v>
      </c>
      <c r="D13" s="17" t="s">
        <v>516</v>
      </c>
      <c r="E13" s="18">
        <f t="shared" si="0"/>
        <v>0</v>
      </c>
      <c r="F13" s="18">
        <f t="shared" si="1"/>
        <v>3777411</v>
      </c>
      <c r="G13" s="19"/>
      <c r="H13" s="18">
        <f t="shared" si="2"/>
        <v>3777411</v>
      </c>
      <c r="J13" s="57"/>
      <c r="K13" s="46"/>
      <c r="L13" s="46"/>
      <c r="N13" s="60"/>
      <c r="O13" s="60"/>
      <c r="P13" s="60"/>
      <c r="Q13" s="60"/>
    </row>
    <row r="14" spans="1:17" x14ac:dyDescent="0.3">
      <c r="A14" s="28">
        <v>16</v>
      </c>
      <c r="B14" s="28">
        <v>34</v>
      </c>
      <c r="C14" s="17">
        <v>9</v>
      </c>
      <c r="D14" s="17" t="s">
        <v>517</v>
      </c>
      <c r="E14" s="18">
        <f t="shared" si="0"/>
        <v>0</v>
      </c>
      <c r="F14" s="18">
        <f t="shared" si="1"/>
        <v>999663.67</v>
      </c>
      <c r="G14" s="19"/>
      <c r="H14" s="18">
        <f t="shared" si="2"/>
        <v>999663.67</v>
      </c>
      <c r="J14" s="57"/>
      <c r="K14" s="46"/>
      <c r="L14" s="46"/>
      <c r="N14" s="60"/>
      <c r="O14" s="60"/>
      <c r="P14" s="60"/>
      <c r="Q14" s="60"/>
    </row>
    <row r="15" spans="1:17" x14ac:dyDescent="0.3">
      <c r="A15" s="37">
        <v>17</v>
      </c>
      <c r="B15" s="37">
        <v>35</v>
      </c>
      <c r="C15" s="17">
        <v>10</v>
      </c>
      <c r="D15" s="17" t="s">
        <v>518</v>
      </c>
      <c r="E15" s="18">
        <f t="shared" si="0"/>
        <v>0</v>
      </c>
      <c r="F15" s="18">
        <f t="shared" si="1"/>
        <v>0</v>
      </c>
      <c r="G15" s="19" t="s">
        <v>509</v>
      </c>
      <c r="H15" s="18">
        <f t="shared" si="2"/>
        <v>0</v>
      </c>
      <c r="J15" s="57"/>
      <c r="K15" s="46"/>
      <c r="L15" s="46"/>
      <c r="N15" s="60"/>
      <c r="O15" s="60"/>
      <c r="P15" s="60"/>
      <c r="Q15" s="60"/>
    </row>
    <row r="16" spans="1:17" x14ac:dyDescent="0.3">
      <c r="A16" s="28">
        <v>18</v>
      </c>
      <c r="B16" s="28">
        <v>36</v>
      </c>
      <c r="C16" s="17">
        <v>11</v>
      </c>
      <c r="D16" s="17" t="s">
        <v>519</v>
      </c>
      <c r="E16" s="18">
        <f t="shared" si="0"/>
        <v>0</v>
      </c>
      <c r="F16" s="18">
        <f t="shared" si="1"/>
        <v>0</v>
      </c>
      <c r="G16" s="19"/>
      <c r="H16" s="18">
        <f t="shared" si="2"/>
        <v>0</v>
      </c>
      <c r="J16" s="57"/>
      <c r="K16" s="46"/>
      <c r="L16" s="46"/>
      <c r="N16" s="60"/>
      <c r="O16" s="60"/>
      <c r="P16" s="60"/>
      <c r="Q16" s="60"/>
    </row>
    <row r="17" spans="1:17" x14ac:dyDescent="0.3">
      <c r="A17" s="28">
        <v>19</v>
      </c>
      <c r="B17" s="28">
        <v>37</v>
      </c>
      <c r="C17" s="17">
        <v>12</v>
      </c>
      <c r="D17" s="17" t="s">
        <v>520</v>
      </c>
      <c r="E17" s="18">
        <f t="shared" si="0"/>
        <v>2440808</v>
      </c>
      <c r="F17" s="18">
        <f t="shared" si="1"/>
        <v>790480</v>
      </c>
      <c r="G17" s="19"/>
      <c r="H17" s="18">
        <f t="shared" si="2"/>
        <v>3231288</v>
      </c>
      <c r="J17" s="57"/>
      <c r="K17" s="46"/>
      <c r="L17" s="46"/>
      <c r="N17" s="60"/>
      <c r="O17" s="60"/>
      <c r="P17" s="60"/>
      <c r="Q17" s="60"/>
    </row>
    <row r="18" spans="1:17" x14ac:dyDescent="0.3">
      <c r="A18" s="37">
        <v>20</v>
      </c>
      <c r="B18" s="37">
        <v>38</v>
      </c>
      <c r="C18" s="17">
        <v>13</v>
      </c>
      <c r="D18" s="17" t="s">
        <v>521</v>
      </c>
      <c r="E18" s="18">
        <f t="shared" si="0"/>
        <v>24066163.999999993</v>
      </c>
      <c r="F18" s="18">
        <f t="shared" si="1"/>
        <v>6739485.4199999999</v>
      </c>
      <c r="G18" s="19"/>
      <c r="H18" s="18">
        <f t="shared" si="2"/>
        <v>30805649.419999994</v>
      </c>
      <c r="J18" s="57"/>
      <c r="K18" s="46"/>
      <c r="L18" s="46"/>
      <c r="N18" s="60"/>
      <c r="O18" s="60"/>
      <c r="P18" s="60"/>
      <c r="Q18" s="60"/>
    </row>
    <row r="19" spans="1:17" x14ac:dyDescent="0.3">
      <c r="A19" s="28">
        <v>21</v>
      </c>
      <c r="B19" s="28">
        <v>39</v>
      </c>
      <c r="C19" s="17">
        <v>14</v>
      </c>
      <c r="D19" s="17" t="s">
        <v>1066</v>
      </c>
      <c r="E19" s="18"/>
      <c r="F19" s="18"/>
      <c r="G19" s="19"/>
      <c r="H19" s="18"/>
      <c r="J19" s="57"/>
      <c r="K19" s="46"/>
      <c r="L19" s="46"/>
      <c r="N19" s="60"/>
      <c r="O19" s="60"/>
      <c r="P19" s="60"/>
      <c r="Q19" s="60"/>
    </row>
    <row r="20" spans="1:17" x14ac:dyDescent="0.3">
      <c r="A20" s="28">
        <v>22</v>
      </c>
      <c r="B20" s="28">
        <v>40</v>
      </c>
      <c r="C20" s="17"/>
      <c r="D20" s="20" t="s">
        <v>1048</v>
      </c>
      <c r="E20" s="18">
        <f t="shared" si="0"/>
        <v>0</v>
      </c>
      <c r="F20" s="18">
        <f t="shared" si="1"/>
        <v>0</v>
      </c>
      <c r="G20" s="19"/>
      <c r="H20" s="18">
        <f t="shared" si="2"/>
        <v>0</v>
      </c>
      <c r="J20" s="57"/>
      <c r="K20" s="46"/>
      <c r="L20" s="46"/>
      <c r="N20" s="60"/>
      <c r="O20" s="60"/>
      <c r="P20" s="60"/>
      <c r="Q20" s="60"/>
    </row>
    <row r="21" spans="1:17" x14ac:dyDescent="0.3">
      <c r="A21" s="37">
        <v>23</v>
      </c>
      <c r="B21" s="37">
        <v>41</v>
      </c>
      <c r="C21" s="17"/>
      <c r="D21" s="17" t="s">
        <v>1049</v>
      </c>
      <c r="E21" s="18">
        <f t="shared" si="0"/>
        <v>0</v>
      </c>
      <c r="F21" s="18">
        <f t="shared" si="1"/>
        <v>51780</v>
      </c>
      <c r="G21" s="19"/>
      <c r="H21" s="18">
        <f t="shared" si="2"/>
        <v>51780</v>
      </c>
      <c r="J21" s="57"/>
      <c r="K21" s="46"/>
      <c r="L21" s="46"/>
      <c r="N21" s="60"/>
      <c r="O21" s="60"/>
      <c r="P21" s="60"/>
      <c r="Q21" s="60"/>
    </row>
    <row r="22" spans="1:17" x14ac:dyDescent="0.3">
      <c r="A22" s="37">
        <v>24</v>
      </c>
      <c r="B22" s="28">
        <v>42</v>
      </c>
      <c r="C22" s="17"/>
      <c r="D22" s="20" t="s">
        <v>522</v>
      </c>
      <c r="E22" s="18">
        <f t="shared" si="0"/>
        <v>0</v>
      </c>
      <c r="F22" s="18">
        <f t="shared" si="1"/>
        <v>51780</v>
      </c>
      <c r="G22" s="19"/>
      <c r="H22" s="18">
        <f t="shared" si="2"/>
        <v>51780</v>
      </c>
      <c r="J22" s="57"/>
      <c r="K22" s="46"/>
      <c r="L22" s="46"/>
      <c r="N22" s="60"/>
      <c r="O22" s="60"/>
      <c r="P22" s="60"/>
      <c r="Q22" s="60"/>
    </row>
    <row r="23" spans="1:17" x14ac:dyDescent="0.3">
      <c r="C23" s="17"/>
      <c r="D23" s="17" t="s">
        <v>523</v>
      </c>
      <c r="E23" s="18"/>
      <c r="F23" s="18"/>
      <c r="G23" s="19"/>
      <c r="H23" s="18"/>
      <c r="J23" s="57"/>
      <c r="K23" s="46"/>
      <c r="L23" s="46"/>
      <c r="N23" s="60"/>
      <c r="O23" s="60"/>
      <c r="P23" s="60"/>
      <c r="Q23" s="60"/>
    </row>
    <row r="24" spans="1:17" x14ac:dyDescent="0.3">
      <c r="A24" s="28">
        <v>25</v>
      </c>
      <c r="B24" s="28">
        <v>43</v>
      </c>
      <c r="C24" s="43">
        <v>15</v>
      </c>
      <c r="D24" s="43" t="s">
        <v>1025</v>
      </c>
      <c r="E24" s="44">
        <f>VLOOKUP($B$4, nsscalc,A24, FALSE)</f>
        <v>24066163.999999993</v>
      </c>
      <c r="F24" s="44">
        <f>VLOOKUP($B$4, nsscalc,B24, FALSE)</f>
        <v>6687705.4199999999</v>
      </c>
      <c r="G24" s="45"/>
      <c r="H24" s="44">
        <f t="shared" si="2"/>
        <v>30753869.419999994</v>
      </c>
      <c r="I24" s="46"/>
      <c r="J24" s="57"/>
      <c r="K24" s="46"/>
      <c r="L24" s="46"/>
      <c r="N24" s="60"/>
      <c r="O24" s="60"/>
      <c r="P24" s="60"/>
      <c r="Q24" s="60"/>
    </row>
    <row r="25" spans="1:17" x14ac:dyDescent="0.3">
      <c r="B25" s="37">
        <v>45</v>
      </c>
      <c r="C25" s="17">
        <v>16</v>
      </c>
      <c r="D25" s="17" t="s">
        <v>1026</v>
      </c>
      <c r="E25" s="18"/>
      <c r="G25" s="19"/>
      <c r="H25" s="18">
        <f>VLOOKUP($B$4, nsscalc, B25, FALSE)</f>
        <v>25332547</v>
      </c>
      <c r="J25" s="57"/>
      <c r="K25" s="46"/>
      <c r="L25" s="46"/>
      <c r="N25" s="60"/>
      <c r="O25" s="60"/>
      <c r="P25" s="60"/>
      <c r="Q25" s="60"/>
    </row>
    <row r="26" spans="1:17" x14ac:dyDescent="0.3">
      <c r="B26" s="28">
        <v>46</v>
      </c>
      <c r="C26" s="17">
        <v>17</v>
      </c>
      <c r="D26" s="17" t="s">
        <v>1027</v>
      </c>
      <c r="E26" s="18"/>
      <c r="G26" s="17"/>
      <c r="H26" s="18">
        <f>VLOOKUP($B$4, nsscalc, B26, FALSE)</f>
        <v>0</v>
      </c>
      <c r="J26" s="57"/>
      <c r="K26" s="46"/>
      <c r="L26" s="46"/>
      <c r="N26" s="60"/>
      <c r="O26" s="60"/>
      <c r="P26" s="60"/>
      <c r="Q26" s="60"/>
    </row>
    <row r="27" spans="1:17" x14ac:dyDescent="0.3">
      <c r="B27" s="28">
        <v>47</v>
      </c>
      <c r="C27" s="43">
        <v>18</v>
      </c>
      <c r="D27" s="43" t="s">
        <v>1050</v>
      </c>
      <c r="E27" s="44"/>
      <c r="F27" s="8"/>
      <c r="G27" s="43"/>
      <c r="H27" s="44">
        <f>VLOOKUP($B$4, nsscalc, B27, FALSE)</f>
        <v>25332547</v>
      </c>
      <c r="J27" s="57"/>
      <c r="K27" s="46"/>
      <c r="L27" s="46"/>
      <c r="N27" s="60"/>
      <c r="O27" s="60"/>
      <c r="P27" s="60"/>
      <c r="Q27" s="60"/>
    </row>
    <row r="28" spans="1:17" x14ac:dyDescent="0.3">
      <c r="C28" s="17"/>
      <c r="D28" s="20"/>
      <c r="E28" s="18"/>
      <c r="G28" s="17"/>
      <c r="H28" s="18"/>
      <c r="J28" s="57"/>
      <c r="K28" s="46"/>
      <c r="L28" s="46"/>
      <c r="N28" s="60"/>
      <c r="O28" s="60"/>
      <c r="P28" s="60"/>
      <c r="Q28" s="60"/>
    </row>
    <row r="29" spans="1:17" x14ac:dyDescent="0.3">
      <c r="B29" s="37">
        <v>48</v>
      </c>
      <c r="C29" s="17">
        <v>19</v>
      </c>
      <c r="D29" s="17" t="s">
        <v>1029</v>
      </c>
      <c r="E29" s="18"/>
      <c r="G29" s="19"/>
      <c r="H29" s="18">
        <f>VLOOKUP($B$4, nsscalc, B29, FALSE)</f>
        <v>0</v>
      </c>
      <c r="J29" s="57"/>
      <c r="K29" s="46"/>
      <c r="L29" s="46"/>
      <c r="N29" s="60"/>
      <c r="O29" s="60"/>
      <c r="P29" s="60"/>
      <c r="Q29" s="60"/>
    </row>
    <row r="30" spans="1:17" x14ac:dyDescent="0.3">
      <c r="B30" s="28">
        <v>49</v>
      </c>
      <c r="C30" s="17">
        <v>20</v>
      </c>
      <c r="D30" s="17" t="s">
        <v>524</v>
      </c>
      <c r="E30" s="18"/>
      <c r="G30" s="17"/>
      <c r="H30" s="42">
        <f>VLOOKUP($B$4, nsscalc, B30, FALSE)</f>
        <v>0</v>
      </c>
      <c r="J30" s="57"/>
      <c r="K30" s="46"/>
      <c r="L30" s="46"/>
      <c r="N30" s="60"/>
      <c r="O30" s="60"/>
      <c r="P30" s="60"/>
      <c r="Q30" s="60"/>
    </row>
    <row r="31" spans="1:17" x14ac:dyDescent="0.3">
      <c r="B31" s="28">
        <v>50</v>
      </c>
      <c r="C31" s="17">
        <v>21</v>
      </c>
      <c r="D31" s="17" t="s">
        <v>1051</v>
      </c>
      <c r="E31" s="18"/>
      <c r="G31" s="17"/>
      <c r="H31" s="18">
        <f>VLOOKUP($B$4, nsscalc, B31, FALSE)</f>
        <v>0</v>
      </c>
      <c r="J31" s="57"/>
      <c r="K31" s="46"/>
      <c r="L31" s="46"/>
      <c r="N31" s="60"/>
      <c r="O31" s="60"/>
      <c r="P31" s="60"/>
      <c r="Q31" s="60"/>
    </row>
    <row r="32" spans="1:17" x14ac:dyDescent="0.3">
      <c r="B32" s="37">
        <v>51</v>
      </c>
      <c r="C32" s="17">
        <v>22</v>
      </c>
      <c r="D32" s="17" t="s">
        <v>525</v>
      </c>
      <c r="E32" s="18"/>
      <c r="G32" s="17"/>
      <c r="H32" s="18">
        <f>VLOOKUP($B$4, nsscalc, B32, FALSE)</f>
        <v>0</v>
      </c>
      <c r="J32" s="57"/>
      <c r="K32" s="46"/>
      <c r="L32" s="46"/>
      <c r="N32" s="60"/>
      <c r="O32" s="60"/>
      <c r="P32" s="60"/>
      <c r="Q32" s="60"/>
    </row>
    <row r="33" spans="1:17" x14ac:dyDescent="0.3">
      <c r="C33" s="17"/>
      <c r="D33" s="17" t="s">
        <v>1059</v>
      </c>
      <c r="E33" s="17"/>
      <c r="F33" s="17"/>
      <c r="G33" s="17"/>
      <c r="H33" s="19"/>
      <c r="L33" s="46"/>
    </row>
    <row r="34" spans="1:17" x14ac:dyDescent="0.3">
      <c r="C34" s="17"/>
      <c r="D34" s="17"/>
      <c r="E34" s="17"/>
      <c r="F34" s="17"/>
      <c r="G34" s="17"/>
      <c r="H34" s="19"/>
      <c r="L34" s="46"/>
    </row>
    <row r="35" spans="1:17" s="47" customFormat="1" ht="15.5" x14ac:dyDescent="0.35">
      <c r="A35" s="48"/>
      <c r="B35" s="48"/>
      <c r="C35" s="52"/>
      <c r="D35" s="49" t="s">
        <v>574</v>
      </c>
      <c r="E35" s="52"/>
      <c r="F35" s="52"/>
      <c r="G35" s="52"/>
      <c r="H35" s="53"/>
      <c r="L35" s="46"/>
    </row>
    <row r="36" spans="1:17" s="47" customFormat="1" ht="15.5" x14ac:dyDescent="0.35">
      <c r="A36" s="48"/>
      <c r="B36" s="48"/>
      <c r="D36" s="49" t="s">
        <v>575</v>
      </c>
      <c r="L36" s="46"/>
    </row>
    <row r="37" spans="1:17" s="47" customFormat="1" ht="15.5" x14ac:dyDescent="0.35">
      <c r="A37" s="48"/>
      <c r="B37" s="48"/>
      <c r="D37" s="51" t="s">
        <v>1052</v>
      </c>
      <c r="L37" s="46"/>
    </row>
    <row r="38" spans="1:17" ht="26" x14ac:dyDescent="0.3">
      <c r="D38" s="41" t="str">
        <f>D4</f>
        <v xml:space="preserve">Abington                     </v>
      </c>
      <c r="E38" s="24" t="s">
        <v>507</v>
      </c>
      <c r="F38" s="25" t="s">
        <v>363</v>
      </c>
      <c r="G38" s="25"/>
      <c r="H38" s="25" t="s">
        <v>372</v>
      </c>
      <c r="J38" s="59"/>
      <c r="K38" s="59"/>
      <c r="L38" s="46"/>
    </row>
    <row r="39" spans="1:17" x14ac:dyDescent="0.3">
      <c r="A39" s="28">
        <v>61</v>
      </c>
      <c r="B39" s="37">
        <v>80</v>
      </c>
      <c r="C39" s="27">
        <v>1</v>
      </c>
      <c r="D39" s="27" t="s">
        <v>508</v>
      </c>
      <c r="E39" s="18">
        <f t="shared" ref="E39:E51" si="3">VLOOKUP($B$4, nsscalc,A39, FALSE)</f>
        <v>982635</v>
      </c>
      <c r="F39" s="18">
        <f t="shared" ref="F39" si="4">VLOOKUP($B$4, nsscalc,B39, FALSE)</f>
        <v>147610.84</v>
      </c>
      <c r="G39" s="19"/>
      <c r="H39" s="18">
        <f>SUM(E39:F39)</f>
        <v>1130245.8400000001</v>
      </c>
      <c r="J39" s="46"/>
      <c r="K39" s="46"/>
      <c r="L39" s="46"/>
      <c r="M39" s="46"/>
      <c r="P39" s="46"/>
      <c r="Q39" s="46"/>
    </row>
    <row r="40" spans="1:17" x14ac:dyDescent="0.3">
      <c r="A40" s="37">
        <v>62</v>
      </c>
      <c r="B40" s="28">
        <v>81</v>
      </c>
      <c r="C40" s="27">
        <v>2</v>
      </c>
      <c r="D40" s="27" t="s">
        <v>510</v>
      </c>
      <c r="E40" s="18">
        <f t="shared" si="3"/>
        <v>17156055</v>
      </c>
      <c r="F40" s="18">
        <f t="shared" ref="F40:F55" si="5">VLOOKUP($B$4, nsscalc,B40, FALSE)</f>
        <v>53633</v>
      </c>
      <c r="H40" s="18">
        <f t="shared" ref="H40:H55" si="6">SUM(E40:F40)</f>
        <v>17209688</v>
      </c>
      <c r="J40" s="46"/>
      <c r="K40" s="46"/>
      <c r="L40" s="46"/>
      <c r="M40" s="46"/>
      <c r="P40" s="46"/>
      <c r="Q40" s="46"/>
    </row>
    <row r="41" spans="1:17" x14ac:dyDescent="0.3">
      <c r="A41" s="28">
        <v>63</v>
      </c>
      <c r="B41" s="28">
        <v>82</v>
      </c>
      <c r="C41" s="27">
        <v>3</v>
      </c>
      <c r="D41" s="27" t="s">
        <v>511</v>
      </c>
      <c r="E41" s="18">
        <f t="shared" si="3"/>
        <v>362228</v>
      </c>
      <c r="F41" s="18">
        <f t="shared" si="5"/>
        <v>0</v>
      </c>
      <c r="H41" s="18">
        <f t="shared" si="6"/>
        <v>362228</v>
      </c>
      <c r="J41" s="46"/>
      <c r="K41" s="46"/>
      <c r="L41" s="46"/>
      <c r="M41" s="46"/>
      <c r="P41" s="46"/>
      <c r="Q41" s="46"/>
    </row>
    <row r="42" spans="1:17" x14ac:dyDescent="0.3">
      <c r="A42" s="28">
        <v>64</v>
      </c>
      <c r="B42" s="37">
        <v>83</v>
      </c>
      <c r="C42" s="27">
        <v>4</v>
      </c>
      <c r="D42" s="27" t="s">
        <v>512</v>
      </c>
      <c r="E42" s="18">
        <f t="shared" si="3"/>
        <v>0</v>
      </c>
      <c r="F42" s="18">
        <f t="shared" si="5"/>
        <v>0</v>
      </c>
      <c r="H42" s="18">
        <f t="shared" si="6"/>
        <v>0</v>
      </c>
      <c r="J42" s="46"/>
      <c r="K42" s="46"/>
      <c r="L42" s="46"/>
      <c r="M42" s="46"/>
      <c r="P42" s="46"/>
      <c r="Q42" s="46"/>
    </row>
    <row r="43" spans="1:17" x14ac:dyDescent="0.3">
      <c r="A43" s="37">
        <v>65</v>
      </c>
      <c r="B43" s="28">
        <v>84</v>
      </c>
      <c r="C43" s="27">
        <v>5</v>
      </c>
      <c r="D43" s="27" t="s">
        <v>513</v>
      </c>
      <c r="E43" s="18">
        <f>VLOOKUP($B$4, nsscalc,A43, FALSE)</f>
        <v>240940</v>
      </c>
      <c r="F43" s="18">
        <f t="shared" si="5"/>
        <v>0</v>
      </c>
      <c r="H43" s="18">
        <f t="shared" si="6"/>
        <v>240940</v>
      </c>
      <c r="J43" s="46"/>
      <c r="K43" s="46"/>
      <c r="L43" s="46"/>
      <c r="M43" s="46"/>
      <c r="P43" s="46"/>
      <c r="Q43" s="46"/>
    </row>
    <row r="44" spans="1:17" x14ac:dyDescent="0.3">
      <c r="A44" s="28">
        <v>66</v>
      </c>
      <c r="B44" s="28">
        <v>85</v>
      </c>
      <c r="C44" s="27">
        <v>6</v>
      </c>
      <c r="D44" s="27" t="s">
        <v>514</v>
      </c>
      <c r="E44" s="18">
        <f>VLOOKUP($B$4, nsscalc,A44, FALSE)</f>
        <v>2190301</v>
      </c>
      <c r="F44" s="18">
        <f t="shared" si="5"/>
        <v>69305</v>
      </c>
      <c r="H44" s="18">
        <f t="shared" si="6"/>
        <v>2259606</v>
      </c>
      <c r="J44" s="46"/>
      <c r="K44" s="46"/>
      <c r="L44" s="46"/>
      <c r="M44" s="46"/>
      <c r="P44" s="46"/>
      <c r="Q44" s="46"/>
    </row>
    <row r="45" spans="1:17" x14ac:dyDescent="0.3">
      <c r="A45" s="28">
        <v>67</v>
      </c>
      <c r="B45" s="37">
        <v>86</v>
      </c>
      <c r="C45" s="27">
        <v>7</v>
      </c>
      <c r="D45" s="27" t="s">
        <v>515</v>
      </c>
      <c r="E45" s="18">
        <f t="shared" si="3"/>
        <v>50000</v>
      </c>
      <c r="F45" s="18">
        <f t="shared" si="5"/>
        <v>991817.47</v>
      </c>
      <c r="H45" s="18">
        <f t="shared" si="6"/>
        <v>1041817.47</v>
      </c>
      <c r="J45" s="46"/>
      <c r="K45" s="46"/>
      <c r="L45" s="46"/>
      <c r="M45" s="46"/>
      <c r="P45" s="46"/>
      <c r="Q45" s="46"/>
    </row>
    <row r="46" spans="1:17" x14ac:dyDescent="0.3">
      <c r="A46" s="37">
        <v>68</v>
      </c>
      <c r="B46" s="28">
        <v>87</v>
      </c>
      <c r="C46" s="27">
        <v>8</v>
      </c>
      <c r="D46" s="27" t="s">
        <v>516</v>
      </c>
      <c r="E46" s="18">
        <f t="shared" si="3"/>
        <v>0</v>
      </c>
      <c r="F46" s="18">
        <f t="shared" si="5"/>
        <v>3926796</v>
      </c>
      <c r="H46" s="18">
        <f t="shared" si="6"/>
        <v>3926796</v>
      </c>
      <c r="J46" s="46"/>
      <c r="K46" s="46"/>
      <c r="L46" s="46"/>
      <c r="M46" s="46"/>
      <c r="P46" s="46"/>
      <c r="Q46" s="46"/>
    </row>
    <row r="47" spans="1:17" x14ac:dyDescent="0.3">
      <c r="A47" s="28">
        <v>69</v>
      </c>
      <c r="B47" s="28">
        <v>88</v>
      </c>
      <c r="C47" s="27">
        <v>9</v>
      </c>
      <c r="D47" s="27" t="s">
        <v>517</v>
      </c>
      <c r="E47" s="18">
        <f t="shared" si="3"/>
        <v>0</v>
      </c>
      <c r="F47" s="18">
        <f t="shared" si="5"/>
        <v>1020596.9</v>
      </c>
      <c r="H47" s="18">
        <f t="shared" si="6"/>
        <v>1020596.9</v>
      </c>
      <c r="J47" s="46"/>
      <c r="K47" s="46"/>
      <c r="L47" s="46"/>
      <c r="M47" s="46"/>
      <c r="P47" s="46"/>
      <c r="Q47" s="46"/>
    </row>
    <row r="48" spans="1:17" x14ac:dyDescent="0.3">
      <c r="A48" s="28">
        <v>70</v>
      </c>
      <c r="B48" s="37">
        <v>89</v>
      </c>
      <c r="C48" s="27">
        <v>10</v>
      </c>
      <c r="D48" s="27" t="s">
        <v>518</v>
      </c>
      <c r="E48" s="18">
        <f t="shared" si="3"/>
        <v>0</v>
      </c>
      <c r="F48" s="18">
        <f t="shared" si="5"/>
        <v>0</v>
      </c>
      <c r="H48" s="18">
        <f t="shared" si="6"/>
        <v>0</v>
      </c>
      <c r="J48" s="46"/>
      <c r="K48" s="46"/>
      <c r="L48" s="46"/>
      <c r="M48" s="46"/>
      <c r="P48" s="46"/>
      <c r="Q48" s="46"/>
    </row>
    <row r="49" spans="1:17" x14ac:dyDescent="0.3">
      <c r="A49" s="37">
        <v>71</v>
      </c>
      <c r="B49" s="28">
        <v>90</v>
      </c>
      <c r="C49" s="27">
        <v>11</v>
      </c>
      <c r="D49" s="27" t="s">
        <v>519</v>
      </c>
      <c r="E49" s="18">
        <f t="shared" si="3"/>
        <v>0</v>
      </c>
      <c r="F49" s="18">
        <f t="shared" si="5"/>
        <v>0</v>
      </c>
      <c r="H49" s="18">
        <f t="shared" si="6"/>
        <v>0</v>
      </c>
      <c r="J49" s="46"/>
      <c r="K49" s="46"/>
      <c r="L49" s="46"/>
      <c r="M49" s="46"/>
      <c r="P49" s="46"/>
      <c r="Q49" s="46"/>
    </row>
    <row r="50" spans="1:17" x14ac:dyDescent="0.3">
      <c r="A50" s="28">
        <v>72</v>
      </c>
      <c r="B50" s="28">
        <v>91</v>
      </c>
      <c r="C50" s="27">
        <v>12</v>
      </c>
      <c r="D50" s="27" t="s">
        <v>520</v>
      </c>
      <c r="E50" s="18">
        <f t="shared" si="3"/>
        <v>3910233</v>
      </c>
      <c r="F50" s="18">
        <f t="shared" si="5"/>
        <v>855861</v>
      </c>
      <c r="H50" s="18">
        <f t="shared" si="6"/>
        <v>4766094</v>
      </c>
      <c r="J50" s="46"/>
      <c r="K50" s="46"/>
      <c r="L50" s="46"/>
      <c r="M50" s="46"/>
      <c r="P50" s="46"/>
      <c r="Q50" s="46"/>
    </row>
    <row r="51" spans="1:17" x14ac:dyDescent="0.3">
      <c r="A51" s="28">
        <v>73</v>
      </c>
      <c r="B51" s="37">
        <v>92</v>
      </c>
      <c r="C51" s="27">
        <v>13</v>
      </c>
      <c r="D51" s="27" t="s">
        <v>1061</v>
      </c>
      <c r="E51" s="18">
        <f t="shared" si="3"/>
        <v>24892392</v>
      </c>
      <c r="F51" s="18">
        <f t="shared" si="5"/>
        <v>7065620.2100000009</v>
      </c>
      <c r="H51" s="18">
        <f t="shared" si="6"/>
        <v>31958012.210000001</v>
      </c>
      <c r="J51" s="46"/>
      <c r="K51" s="46"/>
      <c r="L51" s="46"/>
      <c r="M51" s="46"/>
      <c r="P51" s="46"/>
      <c r="Q51" s="46"/>
    </row>
    <row r="52" spans="1:17" x14ac:dyDescent="0.3">
      <c r="A52" s="37">
        <v>74</v>
      </c>
      <c r="B52" s="28">
        <v>93</v>
      </c>
      <c r="C52" s="27">
        <v>14</v>
      </c>
      <c r="D52" s="27" t="s">
        <v>1062</v>
      </c>
      <c r="E52" s="18"/>
      <c r="F52" s="18"/>
      <c r="H52" s="18"/>
      <c r="J52" s="46"/>
      <c r="K52" s="46"/>
      <c r="L52" s="46"/>
      <c r="M52" s="46"/>
      <c r="P52" s="46"/>
      <c r="Q52" s="46"/>
    </row>
    <row r="53" spans="1:17" x14ac:dyDescent="0.3">
      <c r="A53" s="28">
        <v>75</v>
      </c>
      <c r="B53" s="28">
        <v>94</v>
      </c>
      <c r="C53" s="27" t="s">
        <v>292</v>
      </c>
      <c r="D53" s="27" t="s">
        <v>1053</v>
      </c>
      <c r="E53" s="18">
        <f>VLOOKUP($B$4, nsscalc,A53, FALSE)</f>
        <v>0</v>
      </c>
      <c r="F53" s="18">
        <f t="shared" si="5"/>
        <v>0</v>
      </c>
      <c r="H53" s="18">
        <f t="shared" si="6"/>
        <v>0</v>
      </c>
      <c r="J53" s="46"/>
      <c r="K53" s="46"/>
      <c r="L53" s="46"/>
      <c r="M53" s="46"/>
      <c r="P53" s="46"/>
      <c r="Q53" s="46"/>
    </row>
    <row r="54" spans="1:17" x14ac:dyDescent="0.3">
      <c r="A54" s="28">
        <v>76</v>
      </c>
      <c r="B54" s="37">
        <v>95</v>
      </c>
      <c r="C54" s="27" t="s">
        <v>292</v>
      </c>
      <c r="D54" s="27" t="s">
        <v>1054</v>
      </c>
      <c r="E54" s="18">
        <f>VLOOKUP($B$4, nsscalc,A54, FALSE)</f>
        <v>0</v>
      </c>
      <c r="F54" s="18">
        <f t="shared" si="5"/>
        <v>176472</v>
      </c>
      <c r="H54" s="18">
        <f t="shared" si="6"/>
        <v>176472</v>
      </c>
      <c r="J54" s="46"/>
      <c r="K54" s="46"/>
      <c r="L54" s="46"/>
      <c r="M54" s="46"/>
      <c r="P54" s="46"/>
      <c r="Q54" s="46"/>
    </row>
    <row r="55" spans="1:17" x14ac:dyDescent="0.3">
      <c r="A55" s="37">
        <v>77</v>
      </c>
      <c r="B55" s="28">
        <v>96</v>
      </c>
      <c r="C55" s="27" t="s">
        <v>292</v>
      </c>
      <c r="D55" s="27" t="s">
        <v>571</v>
      </c>
      <c r="E55" s="18">
        <f>VLOOKUP($B$4, nsscalc,A55, FALSE)</f>
        <v>0</v>
      </c>
      <c r="F55" s="18">
        <f t="shared" si="5"/>
        <v>176472</v>
      </c>
      <c r="H55" s="18">
        <f t="shared" si="6"/>
        <v>176472</v>
      </c>
      <c r="J55" s="46"/>
      <c r="K55" s="46"/>
      <c r="L55" s="46"/>
      <c r="M55" s="46"/>
      <c r="P55" s="46"/>
      <c r="Q55" s="46"/>
    </row>
    <row r="56" spans="1:17" x14ac:dyDescent="0.3">
      <c r="C56" s="27" t="s">
        <v>292</v>
      </c>
      <c r="D56" s="27" t="s">
        <v>572</v>
      </c>
      <c r="E56" s="18"/>
      <c r="F56" s="18"/>
      <c r="H56" s="18"/>
      <c r="J56" s="46"/>
      <c r="K56" s="46"/>
      <c r="L56" s="46"/>
      <c r="M56" s="46"/>
      <c r="P56" s="46"/>
      <c r="Q56" s="46"/>
    </row>
    <row r="57" spans="1:17" x14ac:dyDescent="0.3">
      <c r="A57" s="28">
        <v>78</v>
      </c>
      <c r="B57" s="28">
        <v>97</v>
      </c>
      <c r="C57" s="38">
        <v>15</v>
      </c>
      <c r="D57" s="38" t="s">
        <v>1055</v>
      </c>
      <c r="E57" s="44">
        <f>VLOOKUP($B$4, nsscalc,A57, FALSE)</f>
        <v>24892392</v>
      </c>
      <c r="F57" s="44">
        <f t="shared" ref="F57" si="7">VLOOKUP($B$4, nsscalc,B57, FALSE)</f>
        <v>6889148.2100000009</v>
      </c>
      <c r="G57" s="8"/>
      <c r="H57" s="44">
        <f t="shared" ref="H57" si="8">SUM(E57:F57)</f>
        <v>31781540.210000001</v>
      </c>
      <c r="J57" s="46"/>
      <c r="K57" s="46"/>
      <c r="L57" s="46"/>
      <c r="M57" s="46"/>
      <c r="P57" s="46"/>
      <c r="Q57" s="46"/>
    </row>
    <row r="58" spans="1:17" x14ac:dyDescent="0.3">
      <c r="C58" s="27" t="s">
        <v>292</v>
      </c>
      <c r="D58" s="27"/>
      <c r="J58" s="46"/>
      <c r="K58" s="46"/>
      <c r="L58" s="46"/>
      <c r="M58" s="46"/>
      <c r="P58" s="46"/>
      <c r="Q58" s="46"/>
    </row>
    <row r="59" spans="1:17" x14ac:dyDescent="0.3">
      <c r="B59" s="37">
        <v>99</v>
      </c>
      <c r="C59" s="27">
        <v>16</v>
      </c>
      <c r="D59" s="27" t="s">
        <v>1056</v>
      </c>
      <c r="H59" s="18">
        <f>VLOOKUP($B$4, nsscalc, B59, FALSE)</f>
        <v>26629510</v>
      </c>
      <c r="J59" s="46"/>
      <c r="K59" s="46"/>
      <c r="L59" s="46"/>
      <c r="M59" s="46"/>
      <c r="P59" s="46"/>
      <c r="Q59" s="46"/>
    </row>
    <row r="60" spans="1:17" x14ac:dyDescent="0.3">
      <c r="B60" s="28">
        <v>100</v>
      </c>
      <c r="C60" s="27">
        <v>17</v>
      </c>
      <c r="D60" s="27" t="s">
        <v>1063</v>
      </c>
      <c r="H60" s="18">
        <f>VLOOKUP($B$4, nsscalc, B60, FALSE)</f>
        <v>0</v>
      </c>
      <c r="J60" s="46"/>
      <c r="K60" s="46"/>
      <c r="L60" s="46"/>
      <c r="M60" s="46"/>
      <c r="P60" s="46"/>
      <c r="Q60" s="46"/>
    </row>
    <row r="61" spans="1:17" x14ac:dyDescent="0.3">
      <c r="B61" s="28">
        <v>101</v>
      </c>
      <c r="C61" s="38">
        <v>18</v>
      </c>
      <c r="D61" s="38" t="s">
        <v>1057</v>
      </c>
      <c r="E61" s="8"/>
      <c r="F61" s="8"/>
      <c r="G61" s="8"/>
      <c r="H61" s="44">
        <f>VLOOKUP($B$4, nsscalc, B61, FALSE)</f>
        <v>26629510</v>
      </c>
      <c r="I61" s="46"/>
      <c r="J61" s="46"/>
      <c r="K61" s="46"/>
      <c r="L61" s="46"/>
      <c r="M61" s="46"/>
      <c r="P61" s="46"/>
      <c r="Q61" s="46"/>
    </row>
    <row r="62" spans="1:17" x14ac:dyDescent="0.3">
      <c r="C62" s="27" t="s">
        <v>292</v>
      </c>
      <c r="D62" s="27" t="s">
        <v>573</v>
      </c>
      <c r="H62" s="18"/>
      <c r="J62" s="46"/>
      <c r="K62" s="46"/>
      <c r="L62" s="46"/>
      <c r="M62" s="46"/>
      <c r="P62" s="46"/>
      <c r="Q62" s="46"/>
    </row>
    <row r="63" spans="1:17" x14ac:dyDescent="0.3">
      <c r="B63" s="37">
        <v>102</v>
      </c>
      <c r="C63" s="27">
        <v>19</v>
      </c>
      <c r="D63" s="27" t="s">
        <v>1058</v>
      </c>
      <c r="H63" s="18">
        <f>VLOOKUP($B$4, nsscalc, B63, FALSE)</f>
        <v>0</v>
      </c>
      <c r="J63" s="46"/>
      <c r="K63" s="46"/>
      <c r="L63" s="46"/>
      <c r="M63" s="46"/>
    </row>
    <row r="64" spans="1:17" x14ac:dyDescent="0.3">
      <c r="B64" s="28">
        <v>103</v>
      </c>
      <c r="C64" s="27">
        <v>20</v>
      </c>
      <c r="D64" s="27" t="s">
        <v>524</v>
      </c>
      <c r="H64" s="42">
        <f>VLOOKUP($B$4, nsscalc, B64, FALSE)</f>
        <v>0</v>
      </c>
      <c r="J64" s="46"/>
      <c r="K64" s="46"/>
      <c r="L64" s="46"/>
      <c r="M64" s="46"/>
    </row>
    <row r="66" spans="8:16" x14ac:dyDescent="0.3">
      <c r="H66" s="57"/>
    </row>
    <row r="67" spans="8:16" x14ac:dyDescent="0.3">
      <c r="H67" s="61"/>
      <c r="P67" s="46"/>
    </row>
  </sheetData>
  <dataValidations count="1">
    <dataValidation type="list" allowBlank="1" showInputMessage="1" showErrorMessage="1" sqref="D4" xr:uid="{00000000-0002-0000-0300-000000000000}">
      <formula1>leaname</formula1>
    </dataValidation>
  </dataValidations>
  <pageMargins left="0.35" right="0.42" top="1" bottom="0.75" header="0.3" footer="0.3"/>
  <pageSetup scale="94" fitToHeight="2" orientation="portrait" r:id="rId1"/>
  <rowBreaks count="1" manualBreakCount="1">
    <brk id="33" min="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2"/>
  <dimension ref="A1:F439"/>
  <sheetViews>
    <sheetView workbookViewId="0"/>
  </sheetViews>
  <sheetFormatPr defaultRowHeight="14.5" x14ac:dyDescent="0.35"/>
  <sheetData>
    <row r="1" spans="1:6" x14ac:dyDescent="0.35">
      <c r="A1" s="11" t="s">
        <v>1004</v>
      </c>
      <c r="B1" s="11" t="s">
        <v>487</v>
      </c>
      <c r="E1" t="s">
        <v>1017</v>
      </c>
    </row>
    <row r="2" spans="1:6" x14ac:dyDescent="0.35">
      <c r="A2" t="s">
        <v>579</v>
      </c>
      <c r="B2" s="5" t="s">
        <v>0</v>
      </c>
      <c r="E2" s="5" t="s">
        <v>0</v>
      </c>
      <c r="F2" t="s">
        <v>579</v>
      </c>
    </row>
    <row r="3" spans="1:6" x14ac:dyDescent="0.35">
      <c r="A3" t="s">
        <v>580</v>
      </c>
      <c r="B3" s="5" t="s">
        <v>373</v>
      </c>
      <c r="E3" s="5" t="s">
        <v>373</v>
      </c>
      <c r="F3" t="s">
        <v>580</v>
      </c>
    </row>
    <row r="4" spans="1:6" x14ac:dyDescent="0.35">
      <c r="A4" t="s">
        <v>930</v>
      </c>
      <c r="B4" s="5" t="s">
        <v>208</v>
      </c>
      <c r="E4" s="5" t="s">
        <v>293</v>
      </c>
      <c r="F4" t="s">
        <v>581</v>
      </c>
    </row>
    <row r="5" spans="1:6" x14ac:dyDescent="0.35">
      <c r="A5" t="s">
        <v>581</v>
      </c>
      <c r="B5" s="5" t="s">
        <v>293</v>
      </c>
      <c r="E5" s="5" t="s">
        <v>374</v>
      </c>
      <c r="F5" t="s">
        <v>582</v>
      </c>
    </row>
    <row r="6" spans="1:6" x14ac:dyDescent="0.35">
      <c r="A6" t="s">
        <v>582</v>
      </c>
      <c r="B6" s="5" t="s">
        <v>374</v>
      </c>
      <c r="E6" s="5" t="s">
        <v>1</v>
      </c>
      <c r="F6" t="s">
        <v>583</v>
      </c>
    </row>
    <row r="7" spans="1:6" x14ac:dyDescent="0.35">
      <c r="A7" t="s">
        <v>583</v>
      </c>
      <c r="B7" s="5" t="s">
        <v>1</v>
      </c>
      <c r="E7" s="5" t="s">
        <v>375</v>
      </c>
      <c r="F7" t="s">
        <v>584</v>
      </c>
    </row>
    <row r="8" spans="1:6" x14ac:dyDescent="0.35">
      <c r="A8" t="s">
        <v>584</v>
      </c>
      <c r="B8" s="5" t="s">
        <v>375</v>
      </c>
      <c r="E8" s="5" t="s">
        <v>2</v>
      </c>
      <c r="F8" t="s">
        <v>585</v>
      </c>
    </row>
    <row r="9" spans="1:6" x14ac:dyDescent="0.35">
      <c r="A9" t="s">
        <v>585</v>
      </c>
      <c r="B9" s="5" t="s">
        <v>2</v>
      </c>
      <c r="E9" s="5" t="s">
        <v>3</v>
      </c>
      <c r="F9" t="s">
        <v>586</v>
      </c>
    </row>
    <row r="10" spans="1:6" x14ac:dyDescent="0.35">
      <c r="A10" t="s">
        <v>586</v>
      </c>
      <c r="B10" s="5" t="s">
        <v>3</v>
      </c>
      <c r="E10" s="5" t="s">
        <v>4</v>
      </c>
      <c r="F10" t="s">
        <v>587</v>
      </c>
    </row>
    <row r="11" spans="1:6" x14ac:dyDescent="0.35">
      <c r="A11" t="s">
        <v>931</v>
      </c>
      <c r="B11" s="5" t="s">
        <v>210</v>
      </c>
      <c r="E11" s="5" t="s">
        <v>5</v>
      </c>
      <c r="F11" t="s">
        <v>588</v>
      </c>
    </row>
    <row r="12" spans="1:6" x14ac:dyDescent="0.35">
      <c r="A12" t="s">
        <v>587</v>
      </c>
      <c r="B12" s="5" t="s">
        <v>4</v>
      </c>
      <c r="E12" s="5" t="s">
        <v>376</v>
      </c>
      <c r="F12" t="s">
        <v>589</v>
      </c>
    </row>
    <row r="13" spans="1:6" x14ac:dyDescent="0.35">
      <c r="A13" t="s">
        <v>588</v>
      </c>
      <c r="B13" s="5" t="s">
        <v>5</v>
      </c>
      <c r="E13" s="5" t="s">
        <v>377</v>
      </c>
      <c r="F13" t="s">
        <v>590</v>
      </c>
    </row>
    <row r="14" spans="1:6" x14ac:dyDescent="0.35">
      <c r="A14" t="s">
        <v>589</v>
      </c>
      <c r="B14" s="5" t="s">
        <v>376</v>
      </c>
      <c r="E14" s="5" t="s">
        <v>378</v>
      </c>
      <c r="F14" t="s">
        <v>591</v>
      </c>
    </row>
    <row r="15" spans="1:6" x14ac:dyDescent="0.35">
      <c r="A15" t="s">
        <v>932</v>
      </c>
      <c r="B15" s="5" t="s">
        <v>211</v>
      </c>
      <c r="E15" s="5" t="s">
        <v>6</v>
      </c>
      <c r="F15" t="s">
        <v>592</v>
      </c>
    </row>
    <row r="16" spans="1:6" x14ac:dyDescent="0.35">
      <c r="A16" t="s">
        <v>590</v>
      </c>
      <c r="B16" s="5" t="s">
        <v>377</v>
      </c>
      <c r="E16" s="5" t="s">
        <v>379</v>
      </c>
      <c r="F16" t="s">
        <v>593</v>
      </c>
    </row>
    <row r="17" spans="1:6" x14ac:dyDescent="0.35">
      <c r="A17" t="s">
        <v>591</v>
      </c>
      <c r="B17" s="5" t="s">
        <v>378</v>
      </c>
      <c r="E17" s="5" t="s">
        <v>7</v>
      </c>
      <c r="F17" t="s">
        <v>594</v>
      </c>
    </row>
    <row r="18" spans="1:6" x14ac:dyDescent="0.35">
      <c r="A18" t="s">
        <v>592</v>
      </c>
      <c r="B18" s="5" t="s">
        <v>6</v>
      </c>
      <c r="E18" s="5" t="s">
        <v>8</v>
      </c>
      <c r="F18" t="s">
        <v>595</v>
      </c>
    </row>
    <row r="19" spans="1:6" x14ac:dyDescent="0.35">
      <c r="A19" t="s">
        <v>977</v>
      </c>
      <c r="B19" s="5" t="s">
        <v>264</v>
      </c>
      <c r="E19" s="5" t="s">
        <v>9</v>
      </c>
      <c r="F19" t="s">
        <v>596</v>
      </c>
    </row>
    <row r="20" spans="1:6" x14ac:dyDescent="0.35">
      <c r="A20" t="s">
        <v>593</v>
      </c>
      <c r="B20" s="5" t="s">
        <v>379</v>
      </c>
      <c r="E20" s="5" t="s">
        <v>380</v>
      </c>
      <c r="F20" t="s">
        <v>597</v>
      </c>
    </row>
    <row r="21" spans="1:6" x14ac:dyDescent="0.35">
      <c r="A21" t="s">
        <v>933</v>
      </c>
      <c r="B21" s="5" t="s">
        <v>212</v>
      </c>
      <c r="E21" s="5" t="s">
        <v>10</v>
      </c>
      <c r="F21" t="s">
        <v>598</v>
      </c>
    </row>
    <row r="22" spans="1:6" x14ac:dyDescent="0.35">
      <c r="A22" t="s">
        <v>594</v>
      </c>
      <c r="B22" s="5" t="s">
        <v>7</v>
      </c>
      <c r="E22" s="5" t="s">
        <v>381</v>
      </c>
      <c r="F22" t="s">
        <v>599</v>
      </c>
    </row>
    <row r="23" spans="1:6" x14ac:dyDescent="0.35">
      <c r="A23" t="s">
        <v>595</v>
      </c>
      <c r="B23" s="5" t="s">
        <v>8</v>
      </c>
      <c r="E23" s="5" t="s">
        <v>382</v>
      </c>
      <c r="F23" t="s">
        <v>600</v>
      </c>
    </row>
    <row r="24" spans="1:6" x14ac:dyDescent="0.35">
      <c r="A24" t="s">
        <v>596</v>
      </c>
      <c r="B24" s="5" t="s">
        <v>9</v>
      </c>
      <c r="E24" s="5" t="s">
        <v>294</v>
      </c>
      <c r="F24" t="s">
        <v>601</v>
      </c>
    </row>
    <row r="25" spans="1:6" x14ac:dyDescent="0.35">
      <c r="A25" t="s">
        <v>597</v>
      </c>
      <c r="B25" s="5" t="s">
        <v>380</v>
      </c>
      <c r="E25" s="5" t="s">
        <v>11</v>
      </c>
      <c r="F25" t="s">
        <v>602</v>
      </c>
    </row>
    <row r="26" spans="1:6" x14ac:dyDescent="0.35">
      <c r="A26" t="s">
        <v>214</v>
      </c>
      <c r="B26" s="5" t="s">
        <v>213</v>
      </c>
      <c r="E26" s="5" t="s">
        <v>12</v>
      </c>
      <c r="F26" t="s">
        <v>603</v>
      </c>
    </row>
    <row r="27" spans="1:6" x14ac:dyDescent="0.35">
      <c r="A27" t="s">
        <v>598</v>
      </c>
      <c r="B27" s="5" t="s">
        <v>10</v>
      </c>
      <c r="E27" s="5" t="s">
        <v>13</v>
      </c>
      <c r="F27" t="s">
        <v>604</v>
      </c>
    </row>
    <row r="28" spans="1:6" x14ac:dyDescent="0.35">
      <c r="A28" t="s">
        <v>599</v>
      </c>
      <c r="B28" s="5" t="s">
        <v>381</v>
      </c>
      <c r="E28" s="5" t="s">
        <v>14</v>
      </c>
      <c r="F28" t="s">
        <v>605</v>
      </c>
    </row>
    <row r="29" spans="1:6" x14ac:dyDescent="0.35">
      <c r="A29" t="s">
        <v>600</v>
      </c>
      <c r="B29" s="5" t="s">
        <v>382</v>
      </c>
      <c r="E29" s="5" t="s">
        <v>15</v>
      </c>
      <c r="F29" t="s">
        <v>606</v>
      </c>
    </row>
    <row r="30" spans="1:6" x14ac:dyDescent="0.35">
      <c r="A30" t="s">
        <v>601</v>
      </c>
      <c r="B30" s="5" t="s">
        <v>294</v>
      </c>
      <c r="E30" s="5" t="s">
        <v>383</v>
      </c>
      <c r="F30" t="s">
        <v>607</v>
      </c>
    </row>
    <row r="31" spans="1:6" x14ac:dyDescent="0.35">
      <c r="A31" t="s">
        <v>602</v>
      </c>
      <c r="B31" s="5" t="s">
        <v>11</v>
      </c>
      <c r="E31" s="5" t="s">
        <v>16</v>
      </c>
      <c r="F31" t="s">
        <v>608</v>
      </c>
    </row>
    <row r="32" spans="1:6" x14ac:dyDescent="0.35">
      <c r="A32" t="s">
        <v>603</v>
      </c>
      <c r="B32" s="5" t="s">
        <v>12</v>
      </c>
      <c r="E32" s="5" t="s">
        <v>17</v>
      </c>
      <c r="F32" t="s">
        <v>609</v>
      </c>
    </row>
    <row r="33" spans="1:6" x14ac:dyDescent="0.35">
      <c r="A33" t="s">
        <v>604</v>
      </c>
      <c r="B33" s="5" t="s">
        <v>13</v>
      </c>
      <c r="E33" s="5" t="s">
        <v>384</v>
      </c>
      <c r="F33" t="s">
        <v>610</v>
      </c>
    </row>
    <row r="34" spans="1:6" x14ac:dyDescent="0.35">
      <c r="A34" t="s">
        <v>605</v>
      </c>
      <c r="B34" s="5" t="s">
        <v>14</v>
      </c>
      <c r="E34" s="5" t="s">
        <v>385</v>
      </c>
      <c r="F34" t="s">
        <v>611</v>
      </c>
    </row>
    <row r="35" spans="1:6" x14ac:dyDescent="0.35">
      <c r="A35" t="s">
        <v>934</v>
      </c>
      <c r="B35" s="5" t="s">
        <v>215</v>
      </c>
      <c r="E35" s="5" t="s">
        <v>386</v>
      </c>
      <c r="F35" t="s">
        <v>612</v>
      </c>
    </row>
    <row r="36" spans="1:6" x14ac:dyDescent="0.35">
      <c r="A36" t="s">
        <v>606</v>
      </c>
      <c r="B36" s="5" t="s">
        <v>15</v>
      </c>
      <c r="E36" s="5" t="s">
        <v>18</v>
      </c>
      <c r="F36" t="s">
        <v>613</v>
      </c>
    </row>
    <row r="37" spans="1:6" x14ac:dyDescent="0.35">
      <c r="A37" t="s">
        <v>935</v>
      </c>
      <c r="B37" s="5" t="s">
        <v>216</v>
      </c>
      <c r="E37" s="5" t="s">
        <v>19</v>
      </c>
      <c r="F37" t="s">
        <v>614</v>
      </c>
    </row>
    <row r="38" spans="1:6" x14ac:dyDescent="0.35">
      <c r="A38" t="s">
        <v>607</v>
      </c>
      <c r="B38" s="5" t="s">
        <v>383</v>
      </c>
      <c r="E38" s="5" t="s">
        <v>387</v>
      </c>
      <c r="F38" t="s">
        <v>615</v>
      </c>
    </row>
    <row r="39" spans="1:6" x14ac:dyDescent="0.35">
      <c r="A39" t="s">
        <v>608</v>
      </c>
      <c r="B39" s="5" t="s">
        <v>16</v>
      </c>
      <c r="E39" s="5" t="s">
        <v>20</v>
      </c>
      <c r="F39" t="s">
        <v>616</v>
      </c>
    </row>
    <row r="40" spans="1:6" x14ac:dyDescent="0.35">
      <c r="A40" t="s">
        <v>609</v>
      </c>
      <c r="B40" s="5" t="s">
        <v>17</v>
      </c>
      <c r="E40" s="5" t="s">
        <v>21</v>
      </c>
      <c r="F40" t="s">
        <v>617</v>
      </c>
    </row>
    <row r="41" spans="1:6" x14ac:dyDescent="0.35">
      <c r="A41" t="s">
        <v>610</v>
      </c>
      <c r="B41" s="5" t="s">
        <v>384</v>
      </c>
      <c r="E41" s="5" t="s">
        <v>22</v>
      </c>
      <c r="F41" t="s">
        <v>618</v>
      </c>
    </row>
    <row r="42" spans="1:6" x14ac:dyDescent="0.35">
      <c r="A42" t="s">
        <v>936</v>
      </c>
      <c r="B42" s="5" t="s">
        <v>217</v>
      </c>
      <c r="E42" s="5" t="s">
        <v>23</v>
      </c>
      <c r="F42" t="s">
        <v>619</v>
      </c>
    </row>
    <row r="43" spans="1:6" x14ac:dyDescent="0.35">
      <c r="A43" t="s">
        <v>978</v>
      </c>
      <c r="B43" s="5" t="s">
        <v>265</v>
      </c>
      <c r="E43" s="5" t="s">
        <v>388</v>
      </c>
      <c r="F43" t="s">
        <v>620</v>
      </c>
    </row>
    <row r="44" spans="1:6" x14ac:dyDescent="0.35">
      <c r="A44" t="s">
        <v>611</v>
      </c>
      <c r="B44" s="5" t="s">
        <v>385</v>
      </c>
      <c r="E44" s="5" t="s">
        <v>24</v>
      </c>
      <c r="F44" t="s">
        <v>621</v>
      </c>
    </row>
    <row r="45" spans="1:6" x14ac:dyDescent="0.35">
      <c r="A45" t="s">
        <v>979</v>
      </c>
      <c r="B45" s="5" t="s">
        <v>266</v>
      </c>
      <c r="E45" s="5" t="s">
        <v>25</v>
      </c>
      <c r="F45" t="s">
        <v>622</v>
      </c>
    </row>
    <row r="46" spans="1:6" x14ac:dyDescent="0.35">
      <c r="A46" t="s">
        <v>612</v>
      </c>
      <c r="B46" s="5" t="s">
        <v>386</v>
      </c>
      <c r="E46" s="5" t="s">
        <v>26</v>
      </c>
      <c r="F46" t="s">
        <v>623</v>
      </c>
    </row>
    <row r="47" spans="1:6" x14ac:dyDescent="0.35">
      <c r="A47" t="s">
        <v>613</v>
      </c>
      <c r="B47" s="5" t="s">
        <v>18</v>
      </c>
      <c r="E47" s="5" t="s">
        <v>27</v>
      </c>
      <c r="F47" t="s">
        <v>624</v>
      </c>
    </row>
    <row r="48" spans="1:6" x14ac:dyDescent="0.35">
      <c r="A48" t="s">
        <v>614</v>
      </c>
      <c r="B48" s="5" t="s">
        <v>19</v>
      </c>
      <c r="E48" s="5" t="s">
        <v>389</v>
      </c>
      <c r="F48" t="s">
        <v>625</v>
      </c>
    </row>
    <row r="49" spans="1:6" x14ac:dyDescent="0.35">
      <c r="A49" t="s">
        <v>615</v>
      </c>
      <c r="B49" s="5" t="s">
        <v>387</v>
      </c>
      <c r="E49" s="5" t="s">
        <v>28</v>
      </c>
      <c r="F49" t="s">
        <v>626</v>
      </c>
    </row>
    <row r="50" spans="1:6" x14ac:dyDescent="0.35">
      <c r="A50" t="s">
        <v>616</v>
      </c>
      <c r="B50" s="5" t="s">
        <v>20</v>
      </c>
      <c r="E50" s="5" t="s">
        <v>29</v>
      </c>
      <c r="F50" t="s">
        <v>627</v>
      </c>
    </row>
    <row r="51" spans="1:6" x14ac:dyDescent="0.35">
      <c r="A51" t="s">
        <v>617</v>
      </c>
      <c r="B51" s="5" t="s">
        <v>21</v>
      </c>
      <c r="E51" s="5" t="s">
        <v>30</v>
      </c>
      <c r="F51" t="s">
        <v>628</v>
      </c>
    </row>
    <row r="52" spans="1:6" x14ac:dyDescent="0.35">
      <c r="A52" t="s">
        <v>618</v>
      </c>
      <c r="B52" s="5" t="s">
        <v>22</v>
      </c>
      <c r="E52" s="5" t="s">
        <v>31</v>
      </c>
      <c r="F52" t="s">
        <v>629</v>
      </c>
    </row>
    <row r="53" spans="1:6" x14ac:dyDescent="0.35">
      <c r="A53" t="s">
        <v>619</v>
      </c>
      <c r="B53" s="5" t="s">
        <v>23</v>
      </c>
      <c r="E53" s="5" t="s">
        <v>32</v>
      </c>
      <c r="F53" t="s">
        <v>630</v>
      </c>
    </row>
    <row r="54" spans="1:6" x14ac:dyDescent="0.35">
      <c r="A54" t="s">
        <v>620</v>
      </c>
      <c r="B54" s="5" t="s">
        <v>388</v>
      </c>
      <c r="E54" s="5" t="s">
        <v>390</v>
      </c>
      <c r="F54" t="s">
        <v>631</v>
      </c>
    </row>
    <row r="55" spans="1:6" x14ac:dyDescent="0.35">
      <c r="A55" t="s">
        <v>937</v>
      </c>
      <c r="B55" s="5" t="s">
        <v>218</v>
      </c>
      <c r="E55" s="5" t="s">
        <v>391</v>
      </c>
      <c r="F55" t="s">
        <v>632</v>
      </c>
    </row>
    <row r="56" spans="1:6" x14ac:dyDescent="0.35">
      <c r="A56" t="s">
        <v>621</v>
      </c>
      <c r="B56" s="5" t="s">
        <v>24</v>
      </c>
      <c r="E56" s="5" t="s">
        <v>392</v>
      </c>
      <c r="F56" t="s">
        <v>633</v>
      </c>
    </row>
    <row r="57" spans="1:6" x14ac:dyDescent="0.35">
      <c r="A57" t="s">
        <v>1002</v>
      </c>
      <c r="B57" s="5" t="s">
        <v>289</v>
      </c>
      <c r="E57" s="5" t="s">
        <v>295</v>
      </c>
      <c r="F57" t="s">
        <v>634</v>
      </c>
    </row>
    <row r="58" spans="1:6" x14ac:dyDescent="0.35">
      <c r="A58" t="s">
        <v>980</v>
      </c>
      <c r="B58" s="5" t="s">
        <v>267</v>
      </c>
      <c r="E58" s="5" t="s">
        <v>33</v>
      </c>
      <c r="F58" t="s">
        <v>635</v>
      </c>
    </row>
    <row r="59" spans="1:6" x14ac:dyDescent="0.35">
      <c r="A59" t="s">
        <v>622</v>
      </c>
      <c r="B59" s="5" t="s">
        <v>25</v>
      </c>
      <c r="E59" s="5" t="s">
        <v>393</v>
      </c>
      <c r="F59" t="s">
        <v>636</v>
      </c>
    </row>
    <row r="60" spans="1:6" x14ac:dyDescent="0.35">
      <c r="A60" t="s">
        <v>623</v>
      </c>
      <c r="B60" s="5" t="s">
        <v>26</v>
      </c>
      <c r="E60" s="5" t="s">
        <v>394</v>
      </c>
      <c r="F60" t="s">
        <v>637</v>
      </c>
    </row>
    <row r="61" spans="1:6" x14ac:dyDescent="0.35">
      <c r="A61" t="s">
        <v>624</v>
      </c>
      <c r="B61" s="5" t="s">
        <v>27</v>
      </c>
      <c r="E61" s="5" t="s">
        <v>395</v>
      </c>
      <c r="F61" t="s">
        <v>638</v>
      </c>
    </row>
    <row r="62" spans="1:6" x14ac:dyDescent="0.35">
      <c r="A62" t="s">
        <v>625</v>
      </c>
      <c r="B62" s="5" t="s">
        <v>389</v>
      </c>
      <c r="E62" s="5" t="s">
        <v>34</v>
      </c>
      <c r="F62" t="s">
        <v>639</v>
      </c>
    </row>
    <row r="63" spans="1:6" x14ac:dyDescent="0.35">
      <c r="A63" t="s">
        <v>626</v>
      </c>
      <c r="B63" s="5" t="s">
        <v>28</v>
      </c>
      <c r="E63" s="5" t="s">
        <v>396</v>
      </c>
      <c r="F63" t="s">
        <v>640</v>
      </c>
    </row>
    <row r="64" spans="1:6" x14ac:dyDescent="0.35">
      <c r="A64" t="s">
        <v>627</v>
      </c>
      <c r="B64" s="5" t="s">
        <v>29</v>
      </c>
      <c r="E64" s="5" t="s">
        <v>35</v>
      </c>
      <c r="F64" t="s">
        <v>641</v>
      </c>
    </row>
    <row r="65" spans="1:6" x14ac:dyDescent="0.35">
      <c r="A65" t="s">
        <v>628</v>
      </c>
      <c r="B65" s="5" t="s">
        <v>30</v>
      </c>
      <c r="E65" s="5" t="s">
        <v>296</v>
      </c>
      <c r="F65" t="s">
        <v>642</v>
      </c>
    </row>
    <row r="66" spans="1:6" x14ac:dyDescent="0.35">
      <c r="A66" t="s">
        <v>981</v>
      </c>
      <c r="B66" s="5" t="s">
        <v>268</v>
      </c>
      <c r="E66" s="5" t="s">
        <v>36</v>
      </c>
      <c r="F66" t="s">
        <v>643</v>
      </c>
    </row>
    <row r="67" spans="1:6" x14ac:dyDescent="0.35">
      <c r="A67" t="s">
        <v>629</v>
      </c>
      <c r="B67" s="5" t="s">
        <v>31</v>
      </c>
      <c r="E67" s="5" t="s">
        <v>397</v>
      </c>
      <c r="F67" t="s">
        <v>644</v>
      </c>
    </row>
    <row r="68" spans="1:6" x14ac:dyDescent="0.35">
      <c r="A68" t="s">
        <v>630</v>
      </c>
      <c r="B68" s="5" t="s">
        <v>32</v>
      </c>
      <c r="E68" s="5" t="s">
        <v>37</v>
      </c>
      <c r="F68" t="s">
        <v>645</v>
      </c>
    </row>
    <row r="69" spans="1:6" x14ac:dyDescent="0.35">
      <c r="A69" t="s">
        <v>938</v>
      </c>
      <c r="B69" s="5" t="s">
        <v>220</v>
      </c>
      <c r="E69" s="5" t="s">
        <v>38</v>
      </c>
      <c r="F69" t="s">
        <v>646</v>
      </c>
    </row>
    <row r="70" spans="1:6" x14ac:dyDescent="0.35">
      <c r="A70" t="s">
        <v>631</v>
      </c>
      <c r="B70" s="5" t="s">
        <v>390</v>
      </c>
      <c r="E70" s="5" t="s">
        <v>398</v>
      </c>
      <c r="F70" t="s">
        <v>647</v>
      </c>
    </row>
    <row r="71" spans="1:6" x14ac:dyDescent="0.35">
      <c r="A71" t="s">
        <v>632</v>
      </c>
      <c r="B71" s="5" t="s">
        <v>391</v>
      </c>
      <c r="E71" s="5" t="s">
        <v>399</v>
      </c>
      <c r="F71" t="s">
        <v>648</v>
      </c>
    </row>
    <row r="72" spans="1:6" x14ac:dyDescent="0.35">
      <c r="A72" t="s">
        <v>633</v>
      </c>
      <c r="B72" s="5" t="s">
        <v>392</v>
      </c>
      <c r="E72" s="5" t="s">
        <v>39</v>
      </c>
      <c r="F72" t="s">
        <v>649</v>
      </c>
    </row>
    <row r="73" spans="1:6" x14ac:dyDescent="0.35">
      <c r="A73" t="s">
        <v>634</v>
      </c>
      <c r="B73" s="5" t="s">
        <v>295</v>
      </c>
      <c r="E73" s="5" t="s">
        <v>40</v>
      </c>
      <c r="F73" t="s">
        <v>650</v>
      </c>
    </row>
    <row r="74" spans="1:6" x14ac:dyDescent="0.35">
      <c r="A74" t="s">
        <v>635</v>
      </c>
      <c r="B74" s="5" t="s">
        <v>33</v>
      </c>
      <c r="E74" s="5" t="s">
        <v>41</v>
      </c>
      <c r="F74" t="s">
        <v>651</v>
      </c>
    </row>
    <row r="75" spans="1:6" x14ac:dyDescent="0.35">
      <c r="A75" t="s">
        <v>636</v>
      </c>
      <c r="B75" s="5" t="s">
        <v>393</v>
      </c>
      <c r="E75" s="5" t="s">
        <v>297</v>
      </c>
      <c r="F75" t="s">
        <v>652</v>
      </c>
    </row>
    <row r="76" spans="1:6" x14ac:dyDescent="0.35">
      <c r="A76" t="s">
        <v>637</v>
      </c>
      <c r="B76" s="5" t="s">
        <v>394</v>
      </c>
      <c r="E76" s="5" t="s">
        <v>400</v>
      </c>
      <c r="F76" t="s">
        <v>653</v>
      </c>
    </row>
    <row r="77" spans="1:6" x14ac:dyDescent="0.35">
      <c r="A77" t="s">
        <v>638</v>
      </c>
      <c r="B77" s="5" t="s">
        <v>395</v>
      </c>
      <c r="E77" s="5" t="s">
        <v>401</v>
      </c>
      <c r="F77" t="s">
        <v>654</v>
      </c>
    </row>
    <row r="78" spans="1:6" x14ac:dyDescent="0.35">
      <c r="A78" t="s">
        <v>576</v>
      </c>
      <c r="B78" s="5" t="s">
        <v>219</v>
      </c>
      <c r="E78" s="5" t="s">
        <v>42</v>
      </c>
      <c r="F78" t="s">
        <v>655</v>
      </c>
    </row>
    <row r="79" spans="1:6" x14ac:dyDescent="0.35">
      <c r="A79" t="s">
        <v>639</v>
      </c>
      <c r="B79" s="5" t="s">
        <v>34</v>
      </c>
      <c r="E79" s="5" t="s">
        <v>43</v>
      </c>
      <c r="F79" t="s">
        <v>656</v>
      </c>
    </row>
    <row r="80" spans="1:6" x14ac:dyDescent="0.35">
      <c r="A80" t="s">
        <v>640</v>
      </c>
      <c r="B80" s="5" t="s">
        <v>396</v>
      </c>
      <c r="E80" s="5" t="s">
        <v>44</v>
      </c>
      <c r="F80" t="s">
        <v>657</v>
      </c>
    </row>
    <row r="81" spans="1:6" x14ac:dyDescent="0.35">
      <c r="A81" t="s">
        <v>641</v>
      </c>
      <c r="B81" s="5" t="s">
        <v>35</v>
      </c>
      <c r="E81" s="5" t="s">
        <v>402</v>
      </c>
      <c r="F81" t="s">
        <v>658</v>
      </c>
    </row>
    <row r="82" spans="1:6" x14ac:dyDescent="0.35">
      <c r="A82" t="s">
        <v>642</v>
      </c>
      <c r="B82" s="5" t="s">
        <v>296</v>
      </c>
      <c r="E82" s="5" t="s">
        <v>403</v>
      </c>
      <c r="F82" t="s">
        <v>659</v>
      </c>
    </row>
    <row r="83" spans="1:6" x14ac:dyDescent="0.35">
      <c r="A83" t="s">
        <v>643</v>
      </c>
      <c r="B83" s="5" t="s">
        <v>36</v>
      </c>
      <c r="E83" s="5" t="s">
        <v>298</v>
      </c>
      <c r="F83" t="s">
        <v>660</v>
      </c>
    </row>
    <row r="84" spans="1:6" x14ac:dyDescent="0.35">
      <c r="A84" t="s">
        <v>644</v>
      </c>
      <c r="B84" s="5" t="s">
        <v>397</v>
      </c>
      <c r="E84" s="5" t="s">
        <v>45</v>
      </c>
      <c r="F84" t="s">
        <v>661</v>
      </c>
    </row>
    <row r="85" spans="1:6" x14ac:dyDescent="0.35">
      <c r="A85" t="s">
        <v>645</v>
      </c>
      <c r="B85" s="5" t="s">
        <v>37</v>
      </c>
      <c r="E85" s="5" t="s">
        <v>404</v>
      </c>
      <c r="F85" t="s">
        <v>662</v>
      </c>
    </row>
    <row r="86" spans="1:6" x14ac:dyDescent="0.35">
      <c r="A86" t="s">
        <v>939</v>
      </c>
      <c r="B86" s="5" t="s">
        <v>221</v>
      </c>
      <c r="E86" s="5" t="s">
        <v>46</v>
      </c>
      <c r="F86" t="s">
        <v>663</v>
      </c>
    </row>
    <row r="87" spans="1:6" x14ac:dyDescent="0.35">
      <c r="A87" t="s">
        <v>646</v>
      </c>
      <c r="B87" s="5" t="s">
        <v>38</v>
      </c>
      <c r="E87" s="5" t="s">
        <v>47</v>
      </c>
      <c r="F87" t="s">
        <v>664</v>
      </c>
    </row>
    <row r="88" spans="1:6" x14ac:dyDescent="0.35">
      <c r="A88" t="s">
        <v>647</v>
      </c>
      <c r="B88" s="5" t="s">
        <v>398</v>
      </c>
      <c r="E88" s="5" t="s">
        <v>48</v>
      </c>
      <c r="F88" t="s">
        <v>665</v>
      </c>
    </row>
    <row r="89" spans="1:6" x14ac:dyDescent="0.35">
      <c r="A89" t="s">
        <v>648</v>
      </c>
      <c r="B89" s="5" t="s">
        <v>399</v>
      </c>
      <c r="E89" s="5" t="s">
        <v>49</v>
      </c>
      <c r="F89" t="s">
        <v>666</v>
      </c>
    </row>
    <row r="90" spans="1:6" x14ac:dyDescent="0.35">
      <c r="A90" t="s">
        <v>649</v>
      </c>
      <c r="B90" s="5" t="s">
        <v>39</v>
      </c>
      <c r="E90" s="5" t="s">
        <v>299</v>
      </c>
      <c r="F90" t="s">
        <v>667</v>
      </c>
    </row>
    <row r="91" spans="1:6" x14ac:dyDescent="0.35">
      <c r="A91" t="s">
        <v>650</v>
      </c>
      <c r="B91" s="5" t="s">
        <v>40</v>
      </c>
      <c r="E91" s="5" t="s">
        <v>405</v>
      </c>
      <c r="F91" t="s">
        <v>668</v>
      </c>
    </row>
    <row r="92" spans="1:6" x14ac:dyDescent="0.35">
      <c r="A92" t="s">
        <v>651</v>
      </c>
      <c r="B92" s="5" t="s">
        <v>41</v>
      </c>
      <c r="E92" s="5" t="s">
        <v>50</v>
      </c>
      <c r="F92" t="s">
        <v>669</v>
      </c>
    </row>
    <row r="93" spans="1:6" x14ac:dyDescent="0.35">
      <c r="A93" t="s">
        <v>652</v>
      </c>
      <c r="B93" s="5" t="s">
        <v>297</v>
      </c>
      <c r="E93" s="5" t="s">
        <v>406</v>
      </c>
      <c r="F93" t="s">
        <v>670</v>
      </c>
    </row>
    <row r="94" spans="1:6" x14ac:dyDescent="0.35">
      <c r="A94" t="s">
        <v>653</v>
      </c>
      <c r="B94" s="5" t="s">
        <v>400</v>
      </c>
      <c r="E94" s="5" t="s">
        <v>51</v>
      </c>
      <c r="F94" t="s">
        <v>671</v>
      </c>
    </row>
    <row r="95" spans="1:6" x14ac:dyDescent="0.35">
      <c r="A95" t="s">
        <v>940</v>
      </c>
      <c r="B95" s="5" t="s">
        <v>222</v>
      </c>
      <c r="E95" s="5" t="s">
        <v>52</v>
      </c>
      <c r="F95" t="s">
        <v>672</v>
      </c>
    </row>
    <row r="96" spans="1:6" x14ac:dyDescent="0.35">
      <c r="A96" t="s">
        <v>654</v>
      </c>
      <c r="B96" s="5" t="s">
        <v>401</v>
      </c>
      <c r="E96" s="5" t="s">
        <v>300</v>
      </c>
      <c r="F96" t="s">
        <v>673</v>
      </c>
    </row>
    <row r="97" spans="1:6" x14ac:dyDescent="0.35">
      <c r="A97" t="s">
        <v>941</v>
      </c>
      <c r="B97" s="5" t="s">
        <v>223</v>
      </c>
      <c r="E97" s="5" t="s">
        <v>53</v>
      </c>
      <c r="F97" t="s">
        <v>674</v>
      </c>
    </row>
    <row r="98" spans="1:6" x14ac:dyDescent="0.35">
      <c r="A98" t="s">
        <v>655</v>
      </c>
      <c r="B98" s="5" t="s">
        <v>42</v>
      </c>
      <c r="E98" s="5" t="s">
        <v>301</v>
      </c>
      <c r="F98" t="s">
        <v>675</v>
      </c>
    </row>
    <row r="99" spans="1:6" x14ac:dyDescent="0.35">
      <c r="A99" t="s">
        <v>656</v>
      </c>
      <c r="B99" s="5" t="s">
        <v>43</v>
      </c>
      <c r="E99" s="5" t="s">
        <v>54</v>
      </c>
      <c r="F99" t="s">
        <v>676</v>
      </c>
    </row>
    <row r="100" spans="1:6" x14ac:dyDescent="0.35">
      <c r="A100" t="s">
        <v>942</v>
      </c>
      <c r="B100" s="5" t="s">
        <v>224</v>
      </c>
      <c r="E100" s="5" t="s">
        <v>302</v>
      </c>
      <c r="F100" t="s">
        <v>677</v>
      </c>
    </row>
    <row r="101" spans="1:6" x14ac:dyDescent="0.35">
      <c r="A101" t="s">
        <v>657</v>
      </c>
      <c r="B101" s="5" t="s">
        <v>44</v>
      </c>
      <c r="E101" s="5" t="s">
        <v>55</v>
      </c>
      <c r="F101" t="s">
        <v>678</v>
      </c>
    </row>
    <row r="102" spans="1:6" x14ac:dyDescent="0.35">
      <c r="A102" t="s">
        <v>658</v>
      </c>
      <c r="B102" s="5" t="s">
        <v>402</v>
      </c>
      <c r="E102" s="5" t="s">
        <v>56</v>
      </c>
      <c r="F102" t="s">
        <v>679</v>
      </c>
    </row>
    <row r="103" spans="1:6" x14ac:dyDescent="0.35">
      <c r="A103" t="s">
        <v>943</v>
      </c>
      <c r="B103" s="5" t="s">
        <v>225</v>
      </c>
      <c r="E103" s="5" t="s">
        <v>407</v>
      </c>
      <c r="F103" t="s">
        <v>680</v>
      </c>
    </row>
    <row r="104" spans="1:6" x14ac:dyDescent="0.35">
      <c r="A104" t="s">
        <v>659</v>
      </c>
      <c r="B104" s="5" t="s">
        <v>403</v>
      </c>
      <c r="E104" s="5" t="s">
        <v>57</v>
      </c>
      <c r="F104" t="s">
        <v>681</v>
      </c>
    </row>
    <row r="105" spans="1:6" x14ac:dyDescent="0.35">
      <c r="A105" t="s">
        <v>660</v>
      </c>
      <c r="B105" s="5" t="s">
        <v>298</v>
      </c>
      <c r="E105" s="5" t="s">
        <v>408</v>
      </c>
      <c r="F105" t="s">
        <v>682</v>
      </c>
    </row>
    <row r="106" spans="1:6" x14ac:dyDescent="0.35">
      <c r="A106" t="s">
        <v>661</v>
      </c>
      <c r="B106" s="5" t="s">
        <v>45</v>
      </c>
      <c r="E106" s="5" t="s">
        <v>58</v>
      </c>
      <c r="F106" t="s">
        <v>683</v>
      </c>
    </row>
    <row r="107" spans="1:6" x14ac:dyDescent="0.35">
      <c r="A107" t="s">
        <v>662</v>
      </c>
      <c r="B107" s="5" t="s">
        <v>404</v>
      </c>
      <c r="E107" s="5" t="s">
        <v>409</v>
      </c>
      <c r="F107" t="s">
        <v>684</v>
      </c>
    </row>
    <row r="108" spans="1:6" x14ac:dyDescent="0.35">
      <c r="A108" t="s">
        <v>665</v>
      </c>
      <c r="B108" s="5" t="s">
        <v>48</v>
      </c>
      <c r="E108" s="5" t="s">
        <v>59</v>
      </c>
      <c r="F108" t="s">
        <v>685</v>
      </c>
    </row>
    <row r="109" spans="1:6" x14ac:dyDescent="0.35">
      <c r="A109" t="s">
        <v>663</v>
      </c>
      <c r="B109" s="5" t="s">
        <v>46</v>
      </c>
      <c r="E109" s="5" t="s">
        <v>410</v>
      </c>
      <c r="F109" t="s">
        <v>686</v>
      </c>
    </row>
    <row r="110" spans="1:6" x14ac:dyDescent="0.35">
      <c r="A110" t="s">
        <v>664</v>
      </c>
      <c r="B110" s="5" t="s">
        <v>47</v>
      </c>
      <c r="E110" s="5" t="s">
        <v>303</v>
      </c>
      <c r="F110" t="s">
        <v>687</v>
      </c>
    </row>
    <row r="111" spans="1:6" x14ac:dyDescent="0.35">
      <c r="A111" t="s">
        <v>666</v>
      </c>
      <c r="B111" s="5" t="s">
        <v>49</v>
      </c>
      <c r="E111" s="5" t="s">
        <v>304</v>
      </c>
      <c r="F111" t="s">
        <v>688</v>
      </c>
    </row>
    <row r="112" spans="1:6" x14ac:dyDescent="0.35">
      <c r="A112" t="s">
        <v>667</v>
      </c>
      <c r="B112" s="5" t="s">
        <v>299</v>
      </c>
      <c r="E112" s="5" t="s">
        <v>305</v>
      </c>
      <c r="F112" t="s">
        <v>689</v>
      </c>
    </row>
    <row r="113" spans="1:6" x14ac:dyDescent="0.35">
      <c r="A113" t="s">
        <v>668</v>
      </c>
      <c r="B113" s="5" t="s">
        <v>405</v>
      </c>
      <c r="E113" s="5" t="s">
        <v>411</v>
      </c>
      <c r="F113" t="s">
        <v>690</v>
      </c>
    </row>
    <row r="114" spans="1:6" x14ac:dyDescent="0.35">
      <c r="A114" t="s">
        <v>669</v>
      </c>
      <c r="B114" s="5" t="s">
        <v>50</v>
      </c>
      <c r="E114" s="5" t="s">
        <v>412</v>
      </c>
      <c r="F114" t="s">
        <v>691</v>
      </c>
    </row>
    <row r="115" spans="1:6" x14ac:dyDescent="0.35">
      <c r="A115" t="s">
        <v>670</v>
      </c>
      <c r="B115" s="5" t="s">
        <v>406</v>
      </c>
      <c r="E115" s="5" t="s">
        <v>60</v>
      </c>
      <c r="F115" t="s">
        <v>692</v>
      </c>
    </row>
    <row r="116" spans="1:6" x14ac:dyDescent="0.35">
      <c r="A116" t="s">
        <v>578</v>
      </c>
      <c r="B116" s="5" t="s">
        <v>269</v>
      </c>
      <c r="E116" s="5" t="s">
        <v>413</v>
      </c>
      <c r="F116" t="s">
        <v>693</v>
      </c>
    </row>
    <row r="117" spans="1:6" x14ac:dyDescent="0.35">
      <c r="A117" t="s">
        <v>671</v>
      </c>
      <c r="B117" s="5" t="s">
        <v>51</v>
      </c>
      <c r="E117" s="5" t="s">
        <v>414</v>
      </c>
      <c r="F117" t="s">
        <v>694</v>
      </c>
    </row>
    <row r="118" spans="1:6" x14ac:dyDescent="0.35">
      <c r="A118" t="s">
        <v>672</v>
      </c>
      <c r="B118" s="5" t="s">
        <v>52</v>
      </c>
      <c r="E118" s="5" t="s">
        <v>61</v>
      </c>
      <c r="F118" t="s">
        <v>695</v>
      </c>
    </row>
    <row r="119" spans="1:6" x14ac:dyDescent="0.35">
      <c r="A119" t="s">
        <v>673</v>
      </c>
      <c r="B119" s="5" t="s">
        <v>300</v>
      </c>
      <c r="E119" s="5" t="s">
        <v>62</v>
      </c>
      <c r="F119" t="s">
        <v>696</v>
      </c>
    </row>
    <row r="120" spans="1:6" x14ac:dyDescent="0.35">
      <c r="A120" t="s">
        <v>674</v>
      </c>
      <c r="B120" s="5" t="s">
        <v>53</v>
      </c>
      <c r="E120" s="5" t="s">
        <v>415</v>
      </c>
      <c r="F120" t="s">
        <v>697</v>
      </c>
    </row>
    <row r="121" spans="1:6" x14ac:dyDescent="0.35">
      <c r="A121" t="s">
        <v>228</v>
      </c>
      <c r="B121" s="5" t="s">
        <v>227</v>
      </c>
      <c r="E121" s="5" t="s">
        <v>416</v>
      </c>
      <c r="F121" t="s">
        <v>698</v>
      </c>
    </row>
    <row r="122" spans="1:6" x14ac:dyDescent="0.35">
      <c r="A122" t="s">
        <v>675</v>
      </c>
      <c r="B122" s="5" t="s">
        <v>301</v>
      </c>
      <c r="E122" s="5" t="s">
        <v>63</v>
      </c>
      <c r="F122" t="s">
        <v>699</v>
      </c>
    </row>
    <row r="123" spans="1:6" x14ac:dyDescent="0.35">
      <c r="A123" t="s">
        <v>676</v>
      </c>
      <c r="B123" s="5" t="s">
        <v>54</v>
      </c>
      <c r="E123" s="5" t="s">
        <v>64</v>
      </c>
      <c r="F123" t="s">
        <v>700</v>
      </c>
    </row>
    <row r="124" spans="1:6" x14ac:dyDescent="0.35">
      <c r="A124" t="s">
        <v>677</v>
      </c>
      <c r="B124" s="5" t="s">
        <v>302</v>
      </c>
      <c r="E124" s="5" t="s">
        <v>417</v>
      </c>
      <c r="F124" t="s">
        <v>701</v>
      </c>
    </row>
    <row r="125" spans="1:6" x14ac:dyDescent="0.35">
      <c r="A125" t="s">
        <v>678</v>
      </c>
      <c r="B125" s="5" t="s">
        <v>55</v>
      </c>
      <c r="E125" s="5" t="s">
        <v>418</v>
      </c>
      <c r="F125" t="s">
        <v>702</v>
      </c>
    </row>
    <row r="126" spans="1:6" x14ac:dyDescent="0.35">
      <c r="A126" t="s">
        <v>679</v>
      </c>
      <c r="B126" s="5" t="s">
        <v>56</v>
      </c>
      <c r="E126" s="5" t="s">
        <v>65</v>
      </c>
      <c r="F126" t="s">
        <v>703</v>
      </c>
    </row>
    <row r="127" spans="1:6" x14ac:dyDescent="0.35">
      <c r="A127" t="s">
        <v>982</v>
      </c>
      <c r="B127" s="5" t="s">
        <v>270</v>
      </c>
      <c r="E127" s="5" t="s">
        <v>419</v>
      </c>
      <c r="F127" t="s">
        <v>704</v>
      </c>
    </row>
    <row r="128" spans="1:6" x14ac:dyDescent="0.35">
      <c r="A128" t="s">
        <v>680</v>
      </c>
      <c r="B128" s="5" t="s">
        <v>407</v>
      </c>
      <c r="E128" s="5" t="s">
        <v>66</v>
      </c>
      <c r="F128" t="s">
        <v>705</v>
      </c>
    </row>
    <row r="129" spans="1:6" x14ac:dyDescent="0.35">
      <c r="A129" t="s">
        <v>945</v>
      </c>
      <c r="B129" s="5" t="s">
        <v>229</v>
      </c>
      <c r="E129" s="5" t="s">
        <v>67</v>
      </c>
      <c r="F129" t="s">
        <v>706</v>
      </c>
    </row>
    <row r="130" spans="1:6" x14ac:dyDescent="0.35">
      <c r="A130" t="s">
        <v>946</v>
      </c>
      <c r="B130" s="5" t="s">
        <v>230</v>
      </c>
      <c r="E130" s="5" t="s">
        <v>306</v>
      </c>
      <c r="F130" t="s">
        <v>707</v>
      </c>
    </row>
    <row r="131" spans="1:6" x14ac:dyDescent="0.35">
      <c r="A131" t="s">
        <v>681</v>
      </c>
      <c r="B131" s="5" t="s">
        <v>57</v>
      </c>
      <c r="E131" s="5" t="s">
        <v>420</v>
      </c>
      <c r="F131" t="s">
        <v>708</v>
      </c>
    </row>
    <row r="132" spans="1:6" x14ac:dyDescent="0.35">
      <c r="A132" t="s">
        <v>947</v>
      </c>
      <c r="B132" s="5" t="s">
        <v>231</v>
      </c>
      <c r="E132" s="5" t="s">
        <v>68</v>
      </c>
      <c r="F132" t="s">
        <v>709</v>
      </c>
    </row>
    <row r="133" spans="1:6" x14ac:dyDescent="0.35">
      <c r="A133" t="s">
        <v>682</v>
      </c>
      <c r="B133" s="5" t="s">
        <v>408</v>
      </c>
      <c r="E133" s="5" t="s">
        <v>421</v>
      </c>
      <c r="F133" t="s">
        <v>710</v>
      </c>
    </row>
    <row r="134" spans="1:6" x14ac:dyDescent="0.35">
      <c r="A134" t="s">
        <v>683</v>
      </c>
      <c r="B134" s="5" t="s">
        <v>58</v>
      </c>
      <c r="E134" s="5" t="s">
        <v>69</v>
      </c>
      <c r="F134" t="s">
        <v>711</v>
      </c>
    </row>
    <row r="135" spans="1:6" x14ac:dyDescent="0.35">
      <c r="A135" t="s">
        <v>684</v>
      </c>
      <c r="B135" s="5" t="s">
        <v>409</v>
      </c>
      <c r="E135" s="5" t="s">
        <v>422</v>
      </c>
      <c r="F135" t="s">
        <v>712</v>
      </c>
    </row>
    <row r="136" spans="1:6" x14ac:dyDescent="0.35">
      <c r="A136" t="s">
        <v>949</v>
      </c>
      <c r="B136" s="5" t="s">
        <v>233</v>
      </c>
      <c r="E136" s="5" t="s">
        <v>70</v>
      </c>
      <c r="F136" t="s">
        <v>713</v>
      </c>
    </row>
    <row r="137" spans="1:6" x14ac:dyDescent="0.35">
      <c r="A137" t="s">
        <v>685</v>
      </c>
      <c r="B137" s="5" t="s">
        <v>59</v>
      </c>
      <c r="E137" s="5" t="s">
        <v>71</v>
      </c>
      <c r="F137" t="s">
        <v>714</v>
      </c>
    </row>
    <row r="138" spans="1:6" x14ac:dyDescent="0.35">
      <c r="A138" t="s">
        <v>686</v>
      </c>
      <c r="B138" s="5" t="s">
        <v>410</v>
      </c>
      <c r="E138" s="5" t="s">
        <v>307</v>
      </c>
      <c r="F138" t="s">
        <v>715</v>
      </c>
    </row>
    <row r="139" spans="1:6" x14ac:dyDescent="0.35">
      <c r="A139" t="s">
        <v>687</v>
      </c>
      <c r="B139" s="5" t="s">
        <v>303</v>
      </c>
      <c r="E139" s="5" t="s">
        <v>72</v>
      </c>
      <c r="F139" t="s">
        <v>716</v>
      </c>
    </row>
    <row r="140" spans="1:6" x14ac:dyDescent="0.35">
      <c r="A140" t="s">
        <v>688</v>
      </c>
      <c r="B140" s="5" t="s">
        <v>304</v>
      </c>
      <c r="E140" s="5" t="s">
        <v>73</v>
      </c>
      <c r="F140" t="s">
        <v>717</v>
      </c>
    </row>
    <row r="141" spans="1:6" x14ac:dyDescent="0.35">
      <c r="A141" t="s">
        <v>689</v>
      </c>
      <c r="B141" s="5" t="s">
        <v>305</v>
      </c>
      <c r="E141" s="5" t="s">
        <v>423</v>
      </c>
      <c r="F141" t="s">
        <v>718</v>
      </c>
    </row>
    <row r="142" spans="1:6" x14ac:dyDescent="0.35">
      <c r="A142" t="s">
        <v>690</v>
      </c>
      <c r="B142" s="5" t="s">
        <v>411</v>
      </c>
      <c r="E142" s="5" t="s">
        <v>74</v>
      </c>
      <c r="F142" t="s">
        <v>719</v>
      </c>
    </row>
    <row r="143" spans="1:6" x14ac:dyDescent="0.35">
      <c r="A143" t="s">
        <v>691</v>
      </c>
      <c r="B143" s="5" t="s">
        <v>412</v>
      </c>
      <c r="E143" s="5" t="s">
        <v>75</v>
      </c>
      <c r="F143" t="s">
        <v>720</v>
      </c>
    </row>
    <row r="144" spans="1:6" x14ac:dyDescent="0.35">
      <c r="A144" t="s">
        <v>983</v>
      </c>
      <c r="B144" s="5" t="s">
        <v>271</v>
      </c>
      <c r="E144" s="5" t="s">
        <v>424</v>
      </c>
      <c r="F144" t="s">
        <v>721</v>
      </c>
    </row>
    <row r="145" spans="1:6" x14ac:dyDescent="0.35">
      <c r="A145" t="s">
        <v>984</v>
      </c>
      <c r="B145" s="5" t="s">
        <v>272</v>
      </c>
      <c r="E145" s="5" t="s">
        <v>76</v>
      </c>
      <c r="F145" t="s">
        <v>722</v>
      </c>
    </row>
    <row r="146" spans="1:6" x14ac:dyDescent="0.35">
      <c r="A146" t="s">
        <v>986</v>
      </c>
      <c r="B146" s="5" t="s">
        <v>274</v>
      </c>
      <c r="E146" s="5" t="s">
        <v>308</v>
      </c>
      <c r="F146" t="s">
        <v>723</v>
      </c>
    </row>
    <row r="147" spans="1:6" x14ac:dyDescent="0.35">
      <c r="A147" t="s">
        <v>985</v>
      </c>
      <c r="B147" s="5" t="s">
        <v>273</v>
      </c>
      <c r="E147" s="5" t="s">
        <v>425</v>
      </c>
      <c r="F147" t="s">
        <v>724</v>
      </c>
    </row>
    <row r="148" spans="1:6" x14ac:dyDescent="0.35">
      <c r="A148" t="s">
        <v>692</v>
      </c>
      <c r="B148" s="5" t="s">
        <v>60</v>
      </c>
      <c r="E148" s="5" t="s">
        <v>426</v>
      </c>
      <c r="F148" t="s">
        <v>725</v>
      </c>
    </row>
    <row r="149" spans="1:6" x14ac:dyDescent="0.35">
      <c r="A149" t="s">
        <v>693</v>
      </c>
      <c r="B149" s="5" t="s">
        <v>413</v>
      </c>
      <c r="E149" s="5" t="s">
        <v>77</v>
      </c>
      <c r="F149" t="s">
        <v>726</v>
      </c>
    </row>
    <row r="150" spans="1:6" x14ac:dyDescent="0.35">
      <c r="A150" t="s">
        <v>948</v>
      </c>
      <c r="B150" s="5" t="s">
        <v>232</v>
      </c>
      <c r="E150" s="5" t="s">
        <v>78</v>
      </c>
      <c r="F150" t="s">
        <v>727</v>
      </c>
    </row>
    <row r="151" spans="1:6" x14ac:dyDescent="0.35">
      <c r="A151" t="s">
        <v>694</v>
      </c>
      <c r="B151" s="5" t="s">
        <v>414</v>
      </c>
      <c r="E151" s="5" t="s">
        <v>79</v>
      </c>
      <c r="F151" t="s">
        <v>728</v>
      </c>
    </row>
    <row r="152" spans="1:6" x14ac:dyDescent="0.35">
      <c r="A152" t="s">
        <v>695</v>
      </c>
      <c r="B152" s="5" t="s">
        <v>61</v>
      </c>
      <c r="E152" s="5" t="s">
        <v>80</v>
      </c>
      <c r="F152" t="s">
        <v>729</v>
      </c>
    </row>
    <row r="153" spans="1:6" x14ac:dyDescent="0.35">
      <c r="A153" t="s">
        <v>696</v>
      </c>
      <c r="B153" s="5" t="s">
        <v>62</v>
      </c>
      <c r="E153" s="5" t="s">
        <v>81</v>
      </c>
      <c r="F153" t="s">
        <v>730</v>
      </c>
    </row>
    <row r="154" spans="1:6" x14ac:dyDescent="0.35">
      <c r="A154" t="s">
        <v>697</v>
      </c>
      <c r="B154" s="5" t="s">
        <v>415</v>
      </c>
      <c r="E154" s="5" t="s">
        <v>82</v>
      </c>
      <c r="F154" t="s">
        <v>731</v>
      </c>
    </row>
    <row r="155" spans="1:6" x14ac:dyDescent="0.35">
      <c r="A155" t="s">
        <v>950</v>
      </c>
      <c r="B155" s="5" t="s">
        <v>234</v>
      </c>
      <c r="E155" s="5" t="s">
        <v>83</v>
      </c>
      <c r="F155" t="s">
        <v>732</v>
      </c>
    </row>
    <row r="156" spans="1:6" x14ac:dyDescent="0.35">
      <c r="A156" t="s">
        <v>698</v>
      </c>
      <c r="B156" s="5" t="s">
        <v>416</v>
      </c>
      <c r="E156" s="5" t="s">
        <v>84</v>
      </c>
      <c r="F156" t="s">
        <v>733</v>
      </c>
    </row>
    <row r="157" spans="1:6" x14ac:dyDescent="0.35">
      <c r="A157" t="s">
        <v>951</v>
      </c>
      <c r="B157" s="5" t="s">
        <v>235</v>
      </c>
      <c r="E157" s="5" t="s">
        <v>427</v>
      </c>
      <c r="F157" t="s">
        <v>734</v>
      </c>
    </row>
    <row r="158" spans="1:6" x14ac:dyDescent="0.35">
      <c r="A158" t="s">
        <v>952</v>
      </c>
      <c r="B158" s="5" t="s">
        <v>236</v>
      </c>
      <c r="E158" s="5" t="s">
        <v>85</v>
      </c>
      <c r="F158" t="s">
        <v>735</v>
      </c>
    </row>
    <row r="159" spans="1:6" x14ac:dyDescent="0.35">
      <c r="A159" t="s">
        <v>699</v>
      </c>
      <c r="B159" s="5" t="s">
        <v>63</v>
      </c>
      <c r="E159" s="5" t="s">
        <v>86</v>
      </c>
      <c r="F159" t="s">
        <v>736</v>
      </c>
    </row>
    <row r="160" spans="1:6" x14ac:dyDescent="0.35">
      <c r="A160" t="s">
        <v>700</v>
      </c>
      <c r="B160" s="5" t="s">
        <v>64</v>
      </c>
      <c r="E160" s="5" t="s">
        <v>87</v>
      </c>
      <c r="F160" t="s">
        <v>737</v>
      </c>
    </row>
    <row r="161" spans="1:6" x14ac:dyDescent="0.35">
      <c r="A161" t="s">
        <v>701</v>
      </c>
      <c r="B161" s="5" t="s">
        <v>417</v>
      </c>
      <c r="E161" s="5" t="s">
        <v>88</v>
      </c>
      <c r="F161" t="s">
        <v>738</v>
      </c>
    </row>
    <row r="162" spans="1:6" x14ac:dyDescent="0.35">
      <c r="A162" t="s">
        <v>702</v>
      </c>
      <c r="B162" s="5" t="s">
        <v>418</v>
      </c>
      <c r="E162" s="5" t="s">
        <v>89</v>
      </c>
      <c r="F162" t="s">
        <v>739</v>
      </c>
    </row>
    <row r="163" spans="1:6" x14ac:dyDescent="0.35">
      <c r="A163" t="s">
        <v>703</v>
      </c>
      <c r="B163" s="5" t="s">
        <v>65</v>
      </c>
      <c r="E163" s="5" t="s">
        <v>309</v>
      </c>
      <c r="F163" t="s">
        <v>740</v>
      </c>
    </row>
    <row r="164" spans="1:6" x14ac:dyDescent="0.35">
      <c r="A164" t="s">
        <v>704</v>
      </c>
      <c r="B164" s="5" t="s">
        <v>419</v>
      </c>
      <c r="E164" s="5" t="s">
        <v>90</v>
      </c>
      <c r="F164" t="s">
        <v>741</v>
      </c>
    </row>
    <row r="165" spans="1:6" x14ac:dyDescent="0.35">
      <c r="A165" t="s">
        <v>705</v>
      </c>
      <c r="B165" s="5" t="s">
        <v>66</v>
      </c>
      <c r="E165" s="5" t="s">
        <v>91</v>
      </c>
      <c r="F165" t="s">
        <v>742</v>
      </c>
    </row>
    <row r="166" spans="1:6" x14ac:dyDescent="0.35">
      <c r="A166" t="s">
        <v>706</v>
      </c>
      <c r="B166" s="5" t="s">
        <v>67</v>
      </c>
      <c r="E166" s="5" t="s">
        <v>92</v>
      </c>
      <c r="F166" t="s">
        <v>743</v>
      </c>
    </row>
    <row r="167" spans="1:6" x14ac:dyDescent="0.35">
      <c r="A167" t="s">
        <v>953</v>
      </c>
      <c r="B167" s="5" t="s">
        <v>237</v>
      </c>
      <c r="E167" s="5" t="s">
        <v>428</v>
      </c>
      <c r="F167" t="s">
        <v>744</v>
      </c>
    </row>
    <row r="168" spans="1:6" x14ac:dyDescent="0.35">
      <c r="A168" t="s">
        <v>707</v>
      </c>
      <c r="B168" s="5" t="s">
        <v>306</v>
      </c>
      <c r="E168" s="5" t="s">
        <v>93</v>
      </c>
      <c r="F168" t="s">
        <v>745</v>
      </c>
    </row>
    <row r="169" spans="1:6" x14ac:dyDescent="0.35">
      <c r="A169" t="s">
        <v>708</v>
      </c>
      <c r="B169" s="5" t="s">
        <v>420</v>
      </c>
      <c r="E169" s="5" t="s">
        <v>94</v>
      </c>
      <c r="F169" t="s">
        <v>746</v>
      </c>
    </row>
    <row r="170" spans="1:6" x14ac:dyDescent="0.35">
      <c r="A170" t="s">
        <v>709</v>
      </c>
      <c r="B170" s="5" t="s">
        <v>68</v>
      </c>
      <c r="E170" s="5" t="s">
        <v>95</v>
      </c>
      <c r="F170" t="s">
        <v>747</v>
      </c>
    </row>
    <row r="171" spans="1:6" x14ac:dyDescent="0.35">
      <c r="A171" t="s">
        <v>710</v>
      </c>
      <c r="B171" s="5" t="s">
        <v>421</v>
      </c>
      <c r="E171" s="5" t="s">
        <v>96</v>
      </c>
      <c r="F171" t="s">
        <v>748</v>
      </c>
    </row>
    <row r="172" spans="1:6" x14ac:dyDescent="0.35">
      <c r="A172" t="s">
        <v>711</v>
      </c>
      <c r="B172" s="5" t="s">
        <v>69</v>
      </c>
      <c r="E172" s="5" t="s">
        <v>97</v>
      </c>
      <c r="F172" t="s">
        <v>749</v>
      </c>
    </row>
    <row r="173" spans="1:6" x14ac:dyDescent="0.35">
      <c r="A173" t="s">
        <v>712</v>
      </c>
      <c r="B173" s="5" t="s">
        <v>422</v>
      </c>
      <c r="E173" s="5" t="s">
        <v>98</v>
      </c>
      <c r="F173" t="s">
        <v>750</v>
      </c>
    </row>
    <row r="174" spans="1:6" x14ac:dyDescent="0.35">
      <c r="A174" t="s">
        <v>713</v>
      </c>
      <c r="B174" s="5" t="s">
        <v>70</v>
      </c>
      <c r="E174" s="5" t="s">
        <v>99</v>
      </c>
      <c r="F174" t="s">
        <v>751</v>
      </c>
    </row>
    <row r="175" spans="1:6" x14ac:dyDescent="0.35">
      <c r="A175" t="s">
        <v>714</v>
      </c>
      <c r="B175" s="5" t="s">
        <v>71</v>
      </c>
      <c r="E175" s="5" t="s">
        <v>100</v>
      </c>
      <c r="F175" t="s">
        <v>752</v>
      </c>
    </row>
    <row r="176" spans="1:6" x14ac:dyDescent="0.35">
      <c r="A176" t="s">
        <v>715</v>
      </c>
      <c r="B176" s="5" t="s">
        <v>307</v>
      </c>
      <c r="E176" s="5" t="s">
        <v>101</v>
      </c>
      <c r="F176" t="s">
        <v>753</v>
      </c>
    </row>
    <row r="177" spans="1:6" x14ac:dyDescent="0.35">
      <c r="A177" t="s">
        <v>1022</v>
      </c>
      <c r="B177" s="5" t="s">
        <v>209</v>
      </c>
      <c r="E177" s="5" t="s">
        <v>310</v>
      </c>
      <c r="F177" t="s">
        <v>754</v>
      </c>
    </row>
    <row r="178" spans="1:6" x14ac:dyDescent="0.35">
      <c r="A178" t="s">
        <v>716</v>
      </c>
      <c r="B178" s="5" t="s">
        <v>72</v>
      </c>
      <c r="E178" s="5" t="s">
        <v>102</v>
      </c>
      <c r="F178" t="s">
        <v>755</v>
      </c>
    </row>
    <row r="179" spans="1:6" x14ac:dyDescent="0.35">
      <c r="A179" t="s">
        <v>717</v>
      </c>
      <c r="B179" s="5" t="s">
        <v>73</v>
      </c>
      <c r="E179" s="5" t="s">
        <v>103</v>
      </c>
      <c r="F179" t="s">
        <v>756</v>
      </c>
    </row>
    <row r="180" spans="1:6" x14ac:dyDescent="0.35">
      <c r="A180" t="s">
        <v>718</v>
      </c>
      <c r="B180" s="5" t="s">
        <v>423</v>
      </c>
      <c r="E180" s="5" t="s">
        <v>429</v>
      </c>
      <c r="F180" t="s">
        <v>757</v>
      </c>
    </row>
    <row r="181" spans="1:6" x14ac:dyDescent="0.35">
      <c r="A181" t="s">
        <v>719</v>
      </c>
      <c r="B181" s="5" t="s">
        <v>74</v>
      </c>
      <c r="E181" s="5" t="s">
        <v>430</v>
      </c>
      <c r="F181" t="s">
        <v>758</v>
      </c>
    </row>
    <row r="182" spans="1:6" x14ac:dyDescent="0.35">
      <c r="A182" t="s">
        <v>720</v>
      </c>
      <c r="B182" s="5" t="s">
        <v>75</v>
      </c>
      <c r="E182" s="5" t="s">
        <v>104</v>
      </c>
      <c r="F182" t="s">
        <v>759</v>
      </c>
    </row>
    <row r="183" spans="1:6" x14ac:dyDescent="0.35">
      <c r="A183" t="s">
        <v>721</v>
      </c>
      <c r="B183" s="5" t="s">
        <v>424</v>
      </c>
      <c r="E183" s="5" t="s">
        <v>105</v>
      </c>
      <c r="F183" t="s">
        <v>760</v>
      </c>
    </row>
    <row r="184" spans="1:6" x14ac:dyDescent="0.35">
      <c r="A184" t="s">
        <v>722</v>
      </c>
      <c r="B184" s="5" t="s">
        <v>76</v>
      </c>
      <c r="E184" s="5" t="s">
        <v>431</v>
      </c>
      <c r="F184" t="s">
        <v>761</v>
      </c>
    </row>
    <row r="185" spans="1:6" x14ac:dyDescent="0.35">
      <c r="A185" t="s">
        <v>954</v>
      </c>
      <c r="B185" s="5" t="s">
        <v>238</v>
      </c>
      <c r="E185" s="5" t="s">
        <v>106</v>
      </c>
      <c r="F185" t="s">
        <v>762</v>
      </c>
    </row>
    <row r="186" spans="1:6" x14ac:dyDescent="0.35">
      <c r="A186" t="s">
        <v>723</v>
      </c>
      <c r="B186" s="5" t="s">
        <v>308</v>
      </c>
      <c r="E186" s="5" t="s">
        <v>107</v>
      </c>
      <c r="F186" t="s">
        <v>763</v>
      </c>
    </row>
    <row r="187" spans="1:6" x14ac:dyDescent="0.35">
      <c r="A187" t="s">
        <v>724</v>
      </c>
      <c r="B187" s="5" t="s">
        <v>425</v>
      </c>
      <c r="E187" s="5" t="s">
        <v>108</v>
      </c>
      <c r="F187" t="s">
        <v>764</v>
      </c>
    </row>
    <row r="188" spans="1:6" x14ac:dyDescent="0.35">
      <c r="A188" t="s">
        <v>725</v>
      </c>
      <c r="B188" s="5" t="s">
        <v>426</v>
      </c>
      <c r="E188" s="5" t="s">
        <v>109</v>
      </c>
      <c r="F188" t="s">
        <v>765</v>
      </c>
    </row>
    <row r="189" spans="1:6" x14ac:dyDescent="0.35">
      <c r="A189" t="s">
        <v>726</v>
      </c>
      <c r="B189" s="5" t="s">
        <v>77</v>
      </c>
      <c r="E189" s="5" t="s">
        <v>432</v>
      </c>
      <c r="F189" t="s">
        <v>766</v>
      </c>
    </row>
    <row r="190" spans="1:6" x14ac:dyDescent="0.35">
      <c r="A190" t="s">
        <v>727</v>
      </c>
      <c r="B190" s="5" t="s">
        <v>78</v>
      </c>
      <c r="E190" s="5" t="s">
        <v>110</v>
      </c>
      <c r="F190" t="s">
        <v>767</v>
      </c>
    </row>
    <row r="191" spans="1:6" x14ac:dyDescent="0.35">
      <c r="A191" t="s">
        <v>728</v>
      </c>
      <c r="B191" s="5" t="s">
        <v>79</v>
      </c>
      <c r="E191" s="5" t="s">
        <v>311</v>
      </c>
      <c r="F191" t="s">
        <v>768</v>
      </c>
    </row>
    <row r="192" spans="1:6" x14ac:dyDescent="0.35">
      <c r="A192" t="s">
        <v>729</v>
      </c>
      <c r="B192" s="5" t="s">
        <v>80</v>
      </c>
      <c r="E192" s="5" t="s">
        <v>312</v>
      </c>
      <c r="F192" t="s">
        <v>769</v>
      </c>
    </row>
    <row r="193" spans="1:6" x14ac:dyDescent="0.35">
      <c r="A193" t="s">
        <v>730</v>
      </c>
      <c r="B193" s="5" t="s">
        <v>81</v>
      </c>
      <c r="E193" s="5" t="s">
        <v>433</v>
      </c>
      <c r="F193" t="s">
        <v>770</v>
      </c>
    </row>
    <row r="194" spans="1:6" x14ac:dyDescent="0.35">
      <c r="A194" t="s">
        <v>731</v>
      </c>
      <c r="B194" s="5" t="s">
        <v>82</v>
      </c>
      <c r="E194" s="5" t="s">
        <v>434</v>
      </c>
      <c r="F194" t="s">
        <v>771</v>
      </c>
    </row>
    <row r="195" spans="1:6" x14ac:dyDescent="0.35">
      <c r="A195" t="s">
        <v>732</v>
      </c>
      <c r="B195" s="5" t="s">
        <v>83</v>
      </c>
      <c r="E195" s="5" t="s">
        <v>435</v>
      </c>
      <c r="F195" t="s">
        <v>772</v>
      </c>
    </row>
    <row r="196" spans="1:6" x14ac:dyDescent="0.35">
      <c r="A196" t="s">
        <v>733</v>
      </c>
      <c r="B196" s="5" t="s">
        <v>84</v>
      </c>
      <c r="E196" s="5" t="s">
        <v>436</v>
      </c>
      <c r="F196" t="s">
        <v>773</v>
      </c>
    </row>
    <row r="197" spans="1:6" x14ac:dyDescent="0.35">
      <c r="A197" t="s">
        <v>734</v>
      </c>
      <c r="B197" s="5" t="s">
        <v>427</v>
      </c>
      <c r="E197" s="5" t="s">
        <v>111</v>
      </c>
      <c r="F197" t="s">
        <v>774</v>
      </c>
    </row>
    <row r="198" spans="1:6" x14ac:dyDescent="0.35">
      <c r="A198" t="s">
        <v>735</v>
      </c>
      <c r="B198" s="5" t="s">
        <v>85</v>
      </c>
      <c r="E198" s="5" t="s">
        <v>112</v>
      </c>
      <c r="F198" t="s">
        <v>775</v>
      </c>
    </row>
    <row r="199" spans="1:6" x14ac:dyDescent="0.35">
      <c r="A199" t="s">
        <v>955</v>
      </c>
      <c r="B199" s="5" t="s">
        <v>239</v>
      </c>
      <c r="E199" s="5" t="s">
        <v>313</v>
      </c>
      <c r="F199" t="s">
        <v>776</v>
      </c>
    </row>
    <row r="200" spans="1:6" x14ac:dyDescent="0.35">
      <c r="A200" t="s">
        <v>736</v>
      </c>
      <c r="B200" s="5" t="s">
        <v>86</v>
      </c>
      <c r="E200" s="5" t="s">
        <v>314</v>
      </c>
      <c r="F200" t="s">
        <v>777</v>
      </c>
    </row>
    <row r="201" spans="1:6" x14ac:dyDescent="0.35">
      <c r="A201" t="s">
        <v>737</v>
      </c>
      <c r="B201" s="5" t="s">
        <v>87</v>
      </c>
      <c r="E201" s="5" t="s">
        <v>437</v>
      </c>
      <c r="F201" t="s">
        <v>778</v>
      </c>
    </row>
    <row r="202" spans="1:6" x14ac:dyDescent="0.35">
      <c r="A202" t="s">
        <v>738</v>
      </c>
      <c r="B202" s="5" t="s">
        <v>88</v>
      </c>
      <c r="E202" s="5" t="s">
        <v>113</v>
      </c>
      <c r="F202" t="s">
        <v>779</v>
      </c>
    </row>
    <row r="203" spans="1:6" x14ac:dyDescent="0.35">
      <c r="A203" t="s">
        <v>739</v>
      </c>
      <c r="B203" s="5" t="s">
        <v>89</v>
      </c>
      <c r="E203" s="5" t="s">
        <v>438</v>
      </c>
      <c r="F203" t="s">
        <v>780</v>
      </c>
    </row>
    <row r="204" spans="1:6" x14ac:dyDescent="0.35">
      <c r="A204" t="s">
        <v>740</v>
      </c>
      <c r="B204" s="5" t="s">
        <v>309</v>
      </c>
      <c r="E204" s="5" t="s">
        <v>439</v>
      </c>
      <c r="F204" t="s">
        <v>781</v>
      </c>
    </row>
    <row r="205" spans="1:6" x14ac:dyDescent="0.35">
      <c r="A205" t="s">
        <v>741</v>
      </c>
      <c r="B205" s="5" t="s">
        <v>90</v>
      </c>
      <c r="E205" s="5" t="s">
        <v>114</v>
      </c>
      <c r="F205" t="s">
        <v>782</v>
      </c>
    </row>
    <row r="206" spans="1:6" x14ac:dyDescent="0.35">
      <c r="A206" t="s">
        <v>742</v>
      </c>
      <c r="B206" s="5" t="s">
        <v>91</v>
      </c>
      <c r="E206" s="5" t="s">
        <v>440</v>
      </c>
      <c r="F206" t="s">
        <v>783</v>
      </c>
    </row>
    <row r="207" spans="1:6" x14ac:dyDescent="0.35">
      <c r="A207" t="s">
        <v>743</v>
      </c>
      <c r="B207" s="5" t="s">
        <v>92</v>
      </c>
      <c r="E207" s="5" t="s">
        <v>441</v>
      </c>
      <c r="F207" t="s">
        <v>784</v>
      </c>
    </row>
    <row r="208" spans="1:6" x14ac:dyDescent="0.35">
      <c r="A208" t="s">
        <v>744</v>
      </c>
      <c r="B208" s="5" t="s">
        <v>428</v>
      </c>
      <c r="E208" s="5" t="s">
        <v>115</v>
      </c>
      <c r="F208" t="s">
        <v>785</v>
      </c>
    </row>
    <row r="209" spans="1:6" x14ac:dyDescent="0.35">
      <c r="A209" t="s">
        <v>532</v>
      </c>
      <c r="B209" s="5" t="s">
        <v>324</v>
      </c>
      <c r="E209" s="5" t="s">
        <v>116</v>
      </c>
      <c r="F209" t="s">
        <v>786</v>
      </c>
    </row>
    <row r="210" spans="1:6" x14ac:dyDescent="0.35">
      <c r="A210" t="s">
        <v>745</v>
      </c>
      <c r="B210" s="5" t="s">
        <v>93</v>
      </c>
      <c r="E210" s="5" t="s">
        <v>117</v>
      </c>
      <c r="F210" t="s">
        <v>787</v>
      </c>
    </row>
    <row r="211" spans="1:6" x14ac:dyDescent="0.35">
      <c r="A211" t="s">
        <v>746</v>
      </c>
      <c r="B211" s="5" t="s">
        <v>94</v>
      </c>
      <c r="E211" s="5" t="s">
        <v>118</v>
      </c>
      <c r="F211" t="s">
        <v>788</v>
      </c>
    </row>
    <row r="212" spans="1:6" x14ac:dyDescent="0.35">
      <c r="A212" t="s">
        <v>747</v>
      </c>
      <c r="B212" s="5" t="s">
        <v>95</v>
      </c>
      <c r="E212" s="5" t="s">
        <v>119</v>
      </c>
      <c r="F212" t="s">
        <v>789</v>
      </c>
    </row>
    <row r="213" spans="1:6" x14ac:dyDescent="0.35">
      <c r="A213" t="s">
        <v>748</v>
      </c>
      <c r="B213" s="5" t="s">
        <v>96</v>
      </c>
      <c r="E213" s="5" t="s">
        <v>315</v>
      </c>
      <c r="F213" t="s">
        <v>790</v>
      </c>
    </row>
    <row r="214" spans="1:6" x14ac:dyDescent="0.35">
      <c r="A214" t="s">
        <v>749</v>
      </c>
      <c r="B214" s="5" t="s">
        <v>97</v>
      </c>
      <c r="E214" s="5" t="s">
        <v>120</v>
      </c>
      <c r="F214" t="s">
        <v>791</v>
      </c>
    </row>
    <row r="215" spans="1:6" x14ac:dyDescent="0.35">
      <c r="A215" t="s">
        <v>956</v>
      </c>
      <c r="B215" s="5" t="s">
        <v>240</v>
      </c>
      <c r="E215" s="5" t="s">
        <v>121</v>
      </c>
      <c r="F215" t="s">
        <v>792</v>
      </c>
    </row>
    <row r="216" spans="1:6" x14ac:dyDescent="0.35">
      <c r="A216" t="s">
        <v>957</v>
      </c>
      <c r="B216" s="5" t="s">
        <v>241</v>
      </c>
      <c r="E216" s="5" t="s">
        <v>122</v>
      </c>
      <c r="F216" t="s">
        <v>793</v>
      </c>
    </row>
    <row r="217" spans="1:6" x14ac:dyDescent="0.35">
      <c r="A217" t="s">
        <v>750</v>
      </c>
      <c r="B217" s="5" t="s">
        <v>98</v>
      </c>
      <c r="E217" s="5" t="s">
        <v>442</v>
      </c>
      <c r="F217" t="s">
        <v>794</v>
      </c>
    </row>
    <row r="218" spans="1:6" x14ac:dyDescent="0.35">
      <c r="A218" t="s">
        <v>751</v>
      </c>
      <c r="B218" s="5" t="s">
        <v>99</v>
      </c>
      <c r="E218" s="5" t="s">
        <v>123</v>
      </c>
      <c r="F218" t="s">
        <v>795</v>
      </c>
    </row>
    <row r="219" spans="1:6" x14ac:dyDescent="0.35">
      <c r="A219" t="s">
        <v>752</v>
      </c>
      <c r="B219" s="5" t="s">
        <v>100</v>
      </c>
      <c r="E219" s="5" t="s">
        <v>124</v>
      </c>
      <c r="F219" t="s">
        <v>796</v>
      </c>
    </row>
    <row r="220" spans="1:6" x14ac:dyDescent="0.35">
      <c r="A220" t="s">
        <v>753</v>
      </c>
      <c r="B220" s="5" t="s">
        <v>101</v>
      </c>
      <c r="E220" s="5" t="s">
        <v>125</v>
      </c>
      <c r="F220" t="s">
        <v>797</v>
      </c>
    </row>
    <row r="221" spans="1:6" x14ac:dyDescent="0.35">
      <c r="A221" t="s">
        <v>754</v>
      </c>
      <c r="B221" s="5" t="s">
        <v>310</v>
      </c>
      <c r="E221" s="5" t="s">
        <v>126</v>
      </c>
      <c r="F221" t="s">
        <v>798</v>
      </c>
    </row>
    <row r="222" spans="1:6" x14ac:dyDescent="0.35">
      <c r="A222" t="s">
        <v>755</v>
      </c>
      <c r="B222" s="5" t="s">
        <v>102</v>
      </c>
      <c r="E222" s="5" t="s">
        <v>316</v>
      </c>
      <c r="F222" t="s">
        <v>799</v>
      </c>
    </row>
    <row r="223" spans="1:6" x14ac:dyDescent="0.35">
      <c r="A223" t="s">
        <v>756</v>
      </c>
      <c r="B223" s="5" t="s">
        <v>103</v>
      </c>
      <c r="E223" s="5" t="s">
        <v>443</v>
      </c>
      <c r="F223" t="s">
        <v>800</v>
      </c>
    </row>
    <row r="224" spans="1:6" x14ac:dyDescent="0.35">
      <c r="A224" t="s">
        <v>757</v>
      </c>
      <c r="B224" s="5" t="s">
        <v>429</v>
      </c>
      <c r="E224" s="5" t="s">
        <v>127</v>
      </c>
      <c r="F224" t="s">
        <v>801</v>
      </c>
    </row>
    <row r="225" spans="1:6" x14ac:dyDescent="0.35">
      <c r="A225" t="s">
        <v>958</v>
      </c>
      <c r="B225" s="5" t="s">
        <v>242</v>
      </c>
      <c r="E225" s="5" t="s">
        <v>128</v>
      </c>
      <c r="F225" t="s">
        <v>802</v>
      </c>
    </row>
    <row r="226" spans="1:6" x14ac:dyDescent="0.35">
      <c r="A226" t="s">
        <v>758</v>
      </c>
      <c r="B226" s="5" t="s">
        <v>430</v>
      </c>
      <c r="E226" s="5" t="s">
        <v>444</v>
      </c>
      <c r="F226" t="s">
        <v>803</v>
      </c>
    </row>
    <row r="227" spans="1:6" x14ac:dyDescent="0.35">
      <c r="A227" t="s">
        <v>759</v>
      </c>
      <c r="B227" s="5" t="s">
        <v>104</v>
      </c>
      <c r="E227" s="5" t="s">
        <v>129</v>
      </c>
      <c r="F227" t="s">
        <v>804</v>
      </c>
    </row>
    <row r="228" spans="1:6" x14ac:dyDescent="0.35">
      <c r="A228" t="s">
        <v>760</v>
      </c>
      <c r="B228" s="5" t="s">
        <v>105</v>
      </c>
      <c r="E228" s="5" t="s">
        <v>130</v>
      </c>
      <c r="F228" t="s">
        <v>805</v>
      </c>
    </row>
    <row r="229" spans="1:6" x14ac:dyDescent="0.35">
      <c r="A229" t="s">
        <v>761</v>
      </c>
      <c r="B229" s="5" t="s">
        <v>431</v>
      </c>
      <c r="E229" s="5" t="s">
        <v>445</v>
      </c>
      <c r="F229" t="s">
        <v>806</v>
      </c>
    </row>
    <row r="230" spans="1:6" x14ac:dyDescent="0.35">
      <c r="A230" t="s">
        <v>762</v>
      </c>
      <c r="B230" s="5" t="s">
        <v>106</v>
      </c>
      <c r="E230" s="5" t="s">
        <v>317</v>
      </c>
      <c r="F230" t="s">
        <v>807</v>
      </c>
    </row>
    <row r="231" spans="1:6" x14ac:dyDescent="0.35">
      <c r="A231" t="s">
        <v>763</v>
      </c>
      <c r="B231" s="5" t="s">
        <v>107</v>
      </c>
      <c r="E231" s="5" t="s">
        <v>131</v>
      </c>
      <c r="F231" t="s">
        <v>808</v>
      </c>
    </row>
    <row r="232" spans="1:6" x14ac:dyDescent="0.35">
      <c r="A232" t="s">
        <v>764</v>
      </c>
      <c r="B232" s="5" t="s">
        <v>108</v>
      </c>
      <c r="E232" s="5" t="s">
        <v>132</v>
      </c>
      <c r="F232" t="s">
        <v>809</v>
      </c>
    </row>
    <row r="233" spans="1:6" x14ac:dyDescent="0.35">
      <c r="A233" t="s">
        <v>765</v>
      </c>
      <c r="B233" s="5" t="s">
        <v>109</v>
      </c>
      <c r="E233" s="5" t="s">
        <v>446</v>
      </c>
      <c r="F233" t="s">
        <v>810</v>
      </c>
    </row>
    <row r="234" spans="1:6" x14ac:dyDescent="0.35">
      <c r="A234" t="s">
        <v>766</v>
      </c>
      <c r="B234" s="5" t="s">
        <v>432</v>
      </c>
      <c r="E234" s="5" t="s">
        <v>447</v>
      </c>
      <c r="F234" t="s">
        <v>811</v>
      </c>
    </row>
    <row r="235" spans="1:6" x14ac:dyDescent="0.35">
      <c r="A235" t="s">
        <v>767</v>
      </c>
      <c r="B235" s="5" t="s">
        <v>110</v>
      </c>
      <c r="E235" s="5" t="s">
        <v>133</v>
      </c>
      <c r="F235" t="s">
        <v>812</v>
      </c>
    </row>
    <row r="236" spans="1:6" x14ac:dyDescent="0.35">
      <c r="A236" t="s">
        <v>988</v>
      </c>
      <c r="B236" s="5" t="s">
        <v>330</v>
      </c>
      <c r="E236" s="5" t="s">
        <v>448</v>
      </c>
      <c r="F236" t="s">
        <v>813</v>
      </c>
    </row>
    <row r="237" spans="1:6" x14ac:dyDescent="0.35">
      <c r="A237" t="s">
        <v>960</v>
      </c>
      <c r="B237" s="5" t="s">
        <v>246</v>
      </c>
      <c r="E237" s="5" t="s">
        <v>134</v>
      </c>
      <c r="F237" t="s">
        <v>814</v>
      </c>
    </row>
    <row r="238" spans="1:6" x14ac:dyDescent="0.35">
      <c r="A238" t="s">
        <v>244</v>
      </c>
      <c r="B238" s="5" t="s">
        <v>243</v>
      </c>
      <c r="E238" s="5" t="s">
        <v>449</v>
      </c>
      <c r="F238" t="s">
        <v>815</v>
      </c>
    </row>
    <row r="239" spans="1:6" x14ac:dyDescent="0.35">
      <c r="A239" t="s">
        <v>768</v>
      </c>
      <c r="B239" s="5" t="s">
        <v>311</v>
      </c>
      <c r="E239" s="5" t="s">
        <v>135</v>
      </c>
      <c r="F239" t="s">
        <v>816</v>
      </c>
    </row>
    <row r="240" spans="1:6" x14ac:dyDescent="0.35">
      <c r="A240" t="s">
        <v>769</v>
      </c>
      <c r="B240" s="5" t="s">
        <v>312</v>
      </c>
      <c r="E240" s="5" t="s">
        <v>136</v>
      </c>
      <c r="F240" t="s">
        <v>817</v>
      </c>
    </row>
    <row r="241" spans="1:6" x14ac:dyDescent="0.35">
      <c r="A241" t="s">
        <v>989</v>
      </c>
      <c r="B241" s="5" t="s">
        <v>276</v>
      </c>
      <c r="E241" s="5" t="s">
        <v>137</v>
      </c>
      <c r="F241" t="s">
        <v>818</v>
      </c>
    </row>
    <row r="242" spans="1:6" x14ac:dyDescent="0.35">
      <c r="A242" t="s">
        <v>770</v>
      </c>
      <c r="B242" s="5" t="s">
        <v>433</v>
      </c>
      <c r="E242" s="5" t="s">
        <v>450</v>
      </c>
      <c r="F242" t="s">
        <v>819</v>
      </c>
    </row>
    <row r="243" spans="1:6" x14ac:dyDescent="0.35">
      <c r="A243" t="s">
        <v>771</v>
      </c>
      <c r="B243" s="5" t="s">
        <v>434</v>
      </c>
      <c r="E243" s="5" t="s">
        <v>138</v>
      </c>
      <c r="F243" t="s">
        <v>820</v>
      </c>
    </row>
    <row r="244" spans="1:6" x14ac:dyDescent="0.35">
      <c r="A244" t="s">
        <v>772</v>
      </c>
      <c r="B244" s="5" t="s">
        <v>435</v>
      </c>
      <c r="E244" s="5" t="s">
        <v>139</v>
      </c>
      <c r="F244" t="s">
        <v>821</v>
      </c>
    </row>
    <row r="245" spans="1:6" x14ac:dyDescent="0.35">
      <c r="A245" t="s">
        <v>959</v>
      </c>
      <c r="B245" s="5" t="s">
        <v>245</v>
      </c>
      <c r="E245" s="5" t="s">
        <v>318</v>
      </c>
      <c r="F245" t="s">
        <v>822</v>
      </c>
    </row>
    <row r="246" spans="1:6" x14ac:dyDescent="0.35">
      <c r="A246" t="s">
        <v>773</v>
      </c>
      <c r="B246" s="5" t="s">
        <v>436</v>
      </c>
      <c r="E246" s="5" t="s">
        <v>451</v>
      </c>
      <c r="F246" t="s">
        <v>823</v>
      </c>
    </row>
    <row r="247" spans="1:6" x14ac:dyDescent="0.35">
      <c r="A247" t="s">
        <v>774</v>
      </c>
      <c r="B247" s="5" t="s">
        <v>111</v>
      </c>
      <c r="E247" s="5" t="s">
        <v>140</v>
      </c>
      <c r="F247" t="s">
        <v>824</v>
      </c>
    </row>
    <row r="248" spans="1:6" x14ac:dyDescent="0.35">
      <c r="A248" t="s">
        <v>775</v>
      </c>
      <c r="B248" s="5" t="s">
        <v>112</v>
      </c>
      <c r="E248" s="5" t="s">
        <v>452</v>
      </c>
      <c r="F248" t="s">
        <v>825</v>
      </c>
    </row>
    <row r="249" spans="1:6" x14ac:dyDescent="0.35">
      <c r="A249" t="s">
        <v>961</v>
      </c>
      <c r="B249" s="5" t="s">
        <v>247</v>
      </c>
      <c r="E249" s="5" t="s">
        <v>141</v>
      </c>
      <c r="F249" t="s">
        <v>826</v>
      </c>
    </row>
    <row r="250" spans="1:6" x14ac:dyDescent="0.35">
      <c r="A250" t="s">
        <v>962</v>
      </c>
      <c r="B250" s="5" t="s">
        <v>325</v>
      </c>
      <c r="E250" s="5" t="s">
        <v>142</v>
      </c>
      <c r="F250" t="s">
        <v>827</v>
      </c>
    </row>
    <row r="251" spans="1:6" x14ac:dyDescent="0.35">
      <c r="A251" t="s">
        <v>991</v>
      </c>
      <c r="B251" s="5" t="s">
        <v>278</v>
      </c>
      <c r="E251" s="5" t="s">
        <v>143</v>
      </c>
      <c r="F251" t="s">
        <v>828</v>
      </c>
    </row>
    <row r="252" spans="1:6" x14ac:dyDescent="0.35">
      <c r="A252" t="s">
        <v>776</v>
      </c>
      <c r="B252" s="5" t="s">
        <v>313</v>
      </c>
      <c r="E252" s="5" t="s">
        <v>144</v>
      </c>
      <c r="F252" t="s">
        <v>829</v>
      </c>
    </row>
    <row r="253" spans="1:6" x14ac:dyDescent="0.35">
      <c r="A253" t="s">
        <v>944</v>
      </c>
      <c r="B253" s="5" t="s">
        <v>226</v>
      </c>
      <c r="E253" s="5" t="s">
        <v>145</v>
      </c>
      <c r="F253" t="s">
        <v>830</v>
      </c>
    </row>
    <row r="254" spans="1:6" x14ac:dyDescent="0.35">
      <c r="A254" t="s">
        <v>777</v>
      </c>
      <c r="B254" s="5" t="s">
        <v>314</v>
      </c>
      <c r="E254" s="5" t="s">
        <v>146</v>
      </c>
      <c r="F254" t="s">
        <v>831</v>
      </c>
    </row>
    <row r="255" spans="1:6" x14ac:dyDescent="0.35">
      <c r="A255" t="s">
        <v>778</v>
      </c>
      <c r="B255" s="5" t="s">
        <v>437</v>
      </c>
      <c r="E255" s="5" t="s">
        <v>453</v>
      </c>
      <c r="F255" t="s">
        <v>832</v>
      </c>
    </row>
    <row r="256" spans="1:6" x14ac:dyDescent="0.35">
      <c r="A256" t="s">
        <v>779</v>
      </c>
      <c r="B256" s="5" t="s">
        <v>113</v>
      </c>
      <c r="E256" s="5" t="s">
        <v>454</v>
      </c>
      <c r="F256" t="s">
        <v>833</v>
      </c>
    </row>
    <row r="257" spans="1:6" x14ac:dyDescent="0.35">
      <c r="A257" t="s">
        <v>780</v>
      </c>
      <c r="B257" s="5" t="s">
        <v>438</v>
      </c>
      <c r="E257" s="5" t="s">
        <v>455</v>
      </c>
      <c r="F257" t="s">
        <v>834</v>
      </c>
    </row>
    <row r="258" spans="1:6" x14ac:dyDescent="0.35">
      <c r="A258" t="s">
        <v>783</v>
      </c>
      <c r="B258" s="5" t="s">
        <v>440</v>
      </c>
      <c r="E258" s="5" t="s">
        <v>456</v>
      </c>
      <c r="F258" t="s">
        <v>835</v>
      </c>
    </row>
    <row r="259" spans="1:6" x14ac:dyDescent="0.35">
      <c r="A259" t="s">
        <v>784</v>
      </c>
      <c r="B259" s="5" t="s">
        <v>441</v>
      </c>
      <c r="E259" s="5" t="s">
        <v>147</v>
      </c>
      <c r="F259" t="s">
        <v>836</v>
      </c>
    </row>
    <row r="260" spans="1:6" x14ac:dyDescent="0.35">
      <c r="A260" t="s">
        <v>963</v>
      </c>
      <c r="B260" s="5" t="s">
        <v>248</v>
      </c>
      <c r="E260" s="5" t="s">
        <v>457</v>
      </c>
      <c r="F260" t="s">
        <v>837</v>
      </c>
    </row>
    <row r="261" spans="1:6" x14ac:dyDescent="0.35">
      <c r="A261" t="s">
        <v>781</v>
      </c>
      <c r="B261" s="5" t="s">
        <v>439</v>
      </c>
      <c r="E261" s="5" t="s">
        <v>458</v>
      </c>
      <c r="F261" t="s">
        <v>838</v>
      </c>
    </row>
    <row r="262" spans="1:6" x14ac:dyDescent="0.35">
      <c r="A262" t="s">
        <v>782</v>
      </c>
      <c r="B262" s="5" t="s">
        <v>114</v>
      </c>
      <c r="E262" s="5" t="s">
        <v>148</v>
      </c>
      <c r="F262" t="s">
        <v>839</v>
      </c>
    </row>
    <row r="263" spans="1:6" x14ac:dyDescent="0.35">
      <c r="A263" t="s">
        <v>785</v>
      </c>
      <c r="B263" s="5" t="s">
        <v>115</v>
      </c>
      <c r="E263" s="5" t="s">
        <v>149</v>
      </c>
      <c r="F263" t="s">
        <v>840</v>
      </c>
    </row>
    <row r="264" spans="1:6" x14ac:dyDescent="0.35">
      <c r="A264" t="s">
        <v>786</v>
      </c>
      <c r="B264" s="5" t="s">
        <v>116</v>
      </c>
      <c r="E264" s="5" t="s">
        <v>150</v>
      </c>
      <c r="F264" t="s">
        <v>841</v>
      </c>
    </row>
    <row r="265" spans="1:6" x14ac:dyDescent="0.35">
      <c r="A265" t="s">
        <v>1003</v>
      </c>
      <c r="B265" s="5" t="s">
        <v>290</v>
      </c>
      <c r="E265" s="5" t="s">
        <v>151</v>
      </c>
      <c r="F265" t="s">
        <v>842</v>
      </c>
    </row>
    <row r="266" spans="1:6" x14ac:dyDescent="0.35">
      <c r="A266" t="s">
        <v>787</v>
      </c>
      <c r="B266" s="5" t="s">
        <v>117</v>
      </c>
      <c r="E266" s="5" t="s">
        <v>152</v>
      </c>
      <c r="F266" t="s">
        <v>843</v>
      </c>
    </row>
    <row r="267" spans="1:6" x14ac:dyDescent="0.35">
      <c r="A267" t="s">
        <v>789</v>
      </c>
      <c r="B267" s="5" t="s">
        <v>119</v>
      </c>
      <c r="E267" s="5" t="s">
        <v>153</v>
      </c>
      <c r="F267" t="s">
        <v>844</v>
      </c>
    </row>
    <row r="268" spans="1:6" x14ac:dyDescent="0.35">
      <c r="A268" t="s">
        <v>790</v>
      </c>
      <c r="B268" s="5" t="s">
        <v>315</v>
      </c>
      <c r="E268" s="5" t="s">
        <v>459</v>
      </c>
      <c r="F268" t="s">
        <v>845</v>
      </c>
    </row>
    <row r="269" spans="1:6" x14ac:dyDescent="0.35">
      <c r="A269" t="s">
        <v>793</v>
      </c>
      <c r="B269" s="5" t="s">
        <v>122</v>
      </c>
      <c r="E269" s="5" t="s">
        <v>460</v>
      </c>
      <c r="F269" t="s">
        <v>846</v>
      </c>
    </row>
    <row r="270" spans="1:6" x14ac:dyDescent="0.35">
      <c r="A270" t="s">
        <v>965</v>
      </c>
      <c r="B270" s="5" t="s">
        <v>250</v>
      </c>
      <c r="E270" s="5" t="s">
        <v>154</v>
      </c>
      <c r="F270" t="s">
        <v>847</v>
      </c>
    </row>
    <row r="271" spans="1:6" x14ac:dyDescent="0.35">
      <c r="A271" t="s">
        <v>795</v>
      </c>
      <c r="B271" s="5" t="s">
        <v>123</v>
      </c>
      <c r="E271" s="5" t="s">
        <v>461</v>
      </c>
      <c r="F271" t="s">
        <v>848</v>
      </c>
    </row>
    <row r="272" spans="1:6" x14ac:dyDescent="0.35">
      <c r="A272" t="s">
        <v>788</v>
      </c>
      <c r="B272" s="5" t="s">
        <v>118</v>
      </c>
      <c r="E272" s="5" t="s">
        <v>155</v>
      </c>
      <c r="F272" t="s">
        <v>849</v>
      </c>
    </row>
    <row r="273" spans="1:6" x14ac:dyDescent="0.35">
      <c r="A273" t="s">
        <v>929</v>
      </c>
      <c r="B273" s="5" t="s">
        <v>207</v>
      </c>
      <c r="E273" s="5" t="s">
        <v>156</v>
      </c>
      <c r="F273" t="s">
        <v>850</v>
      </c>
    </row>
    <row r="274" spans="1:6" x14ac:dyDescent="0.35">
      <c r="A274" t="s">
        <v>964</v>
      </c>
      <c r="B274" s="5" t="s">
        <v>249</v>
      </c>
      <c r="E274" s="5" t="s">
        <v>157</v>
      </c>
      <c r="F274" t="s">
        <v>851</v>
      </c>
    </row>
    <row r="275" spans="1:6" x14ac:dyDescent="0.35">
      <c r="A275" t="s">
        <v>791</v>
      </c>
      <c r="B275" s="5" t="s">
        <v>120</v>
      </c>
      <c r="E275" s="5" t="s">
        <v>158</v>
      </c>
      <c r="F275" t="s">
        <v>852</v>
      </c>
    </row>
    <row r="276" spans="1:6" x14ac:dyDescent="0.35">
      <c r="A276" t="s">
        <v>792</v>
      </c>
      <c r="B276" s="5" t="s">
        <v>121</v>
      </c>
      <c r="E276" s="5" t="s">
        <v>159</v>
      </c>
      <c r="F276" t="s">
        <v>853</v>
      </c>
    </row>
    <row r="277" spans="1:6" x14ac:dyDescent="0.35">
      <c r="A277" t="s">
        <v>992</v>
      </c>
      <c r="B277" s="5" t="s">
        <v>279</v>
      </c>
      <c r="E277" s="5" t="s">
        <v>160</v>
      </c>
      <c r="F277" t="s">
        <v>854</v>
      </c>
    </row>
    <row r="278" spans="1:6" x14ac:dyDescent="0.35">
      <c r="A278" t="s">
        <v>990</v>
      </c>
      <c r="B278" s="5" t="s">
        <v>277</v>
      </c>
      <c r="E278" s="5" t="s">
        <v>319</v>
      </c>
      <c r="F278" t="s">
        <v>855</v>
      </c>
    </row>
    <row r="279" spans="1:6" x14ac:dyDescent="0.35">
      <c r="A279" t="s">
        <v>794</v>
      </c>
      <c r="B279" s="5" t="s">
        <v>442</v>
      </c>
      <c r="E279" s="5" t="s">
        <v>161</v>
      </c>
      <c r="F279" t="s">
        <v>856</v>
      </c>
    </row>
    <row r="280" spans="1:6" x14ac:dyDescent="0.35">
      <c r="A280" t="s">
        <v>796</v>
      </c>
      <c r="B280" s="5" t="s">
        <v>124</v>
      </c>
      <c r="E280" s="5" t="s">
        <v>462</v>
      </c>
      <c r="F280" t="s">
        <v>857</v>
      </c>
    </row>
    <row r="281" spans="1:6" x14ac:dyDescent="0.35">
      <c r="A281" t="s">
        <v>797</v>
      </c>
      <c r="B281" s="5" t="s">
        <v>125</v>
      </c>
      <c r="E281" s="5" t="s">
        <v>463</v>
      </c>
      <c r="F281" t="s">
        <v>858</v>
      </c>
    </row>
    <row r="282" spans="1:6" x14ac:dyDescent="0.35">
      <c r="A282" t="s">
        <v>798</v>
      </c>
      <c r="B282" s="5" t="s">
        <v>126</v>
      </c>
      <c r="E282" s="5" t="s">
        <v>162</v>
      </c>
      <c r="F282" t="s">
        <v>859</v>
      </c>
    </row>
    <row r="283" spans="1:6" x14ac:dyDescent="0.35">
      <c r="A283" t="s">
        <v>799</v>
      </c>
      <c r="B283" s="5" t="s">
        <v>316</v>
      </c>
      <c r="E283" s="5" t="s">
        <v>464</v>
      </c>
      <c r="F283" t="s">
        <v>860</v>
      </c>
    </row>
    <row r="284" spans="1:6" x14ac:dyDescent="0.35">
      <c r="A284" t="s">
        <v>800</v>
      </c>
      <c r="B284" s="5" t="s">
        <v>443</v>
      </c>
      <c r="E284" s="5" t="s">
        <v>465</v>
      </c>
      <c r="F284" t="s">
        <v>861</v>
      </c>
    </row>
    <row r="285" spans="1:6" x14ac:dyDescent="0.35">
      <c r="A285" t="s">
        <v>993</v>
      </c>
      <c r="B285" s="5" t="s">
        <v>280</v>
      </c>
      <c r="E285" s="5" t="s">
        <v>163</v>
      </c>
      <c r="F285" t="s">
        <v>862</v>
      </c>
    </row>
    <row r="286" spans="1:6" x14ac:dyDescent="0.35">
      <c r="A286" t="s">
        <v>966</v>
      </c>
      <c r="B286" s="5" t="s">
        <v>251</v>
      </c>
      <c r="E286" s="5" t="s">
        <v>164</v>
      </c>
      <c r="F286" t="s">
        <v>863</v>
      </c>
    </row>
    <row r="287" spans="1:6" x14ac:dyDescent="0.35">
      <c r="A287" t="s">
        <v>801</v>
      </c>
      <c r="B287" s="5" t="s">
        <v>127</v>
      </c>
      <c r="E287" s="5" t="s">
        <v>466</v>
      </c>
      <c r="F287" t="s">
        <v>864</v>
      </c>
    </row>
    <row r="288" spans="1:6" x14ac:dyDescent="0.35">
      <c r="A288" t="s">
        <v>802</v>
      </c>
      <c r="B288" s="5" t="s">
        <v>128</v>
      </c>
      <c r="E288" s="5" t="s">
        <v>165</v>
      </c>
      <c r="F288" t="s">
        <v>865</v>
      </c>
    </row>
    <row r="289" spans="1:6" x14ac:dyDescent="0.35">
      <c r="A289" t="s">
        <v>803</v>
      </c>
      <c r="B289" s="5" t="s">
        <v>444</v>
      </c>
      <c r="E289" s="5" t="s">
        <v>166</v>
      </c>
      <c r="F289" t="s">
        <v>866</v>
      </c>
    </row>
    <row r="290" spans="1:6" x14ac:dyDescent="0.35">
      <c r="A290" t="s">
        <v>804</v>
      </c>
      <c r="B290" s="5" t="s">
        <v>129</v>
      </c>
      <c r="E290" s="5" t="s">
        <v>167</v>
      </c>
      <c r="F290" t="s">
        <v>867</v>
      </c>
    </row>
    <row r="291" spans="1:6" x14ac:dyDescent="0.35">
      <c r="A291" t="s">
        <v>805</v>
      </c>
      <c r="B291" s="5" t="s">
        <v>130</v>
      </c>
      <c r="E291" s="5" t="s">
        <v>168</v>
      </c>
      <c r="F291" t="s">
        <v>868</v>
      </c>
    </row>
    <row r="292" spans="1:6" x14ac:dyDescent="0.35">
      <c r="A292" t="s">
        <v>994</v>
      </c>
      <c r="B292" s="5" t="s">
        <v>281</v>
      </c>
      <c r="E292" s="5" t="s">
        <v>169</v>
      </c>
      <c r="F292" t="s">
        <v>869</v>
      </c>
    </row>
    <row r="293" spans="1:6" x14ac:dyDescent="0.35">
      <c r="A293" t="s">
        <v>806</v>
      </c>
      <c r="B293" s="5" t="s">
        <v>445</v>
      </c>
      <c r="E293" s="5" t="s">
        <v>170</v>
      </c>
      <c r="F293" t="s">
        <v>870</v>
      </c>
    </row>
    <row r="294" spans="1:6" x14ac:dyDescent="0.35">
      <c r="A294" t="s">
        <v>807</v>
      </c>
      <c r="B294" s="5" t="s">
        <v>317</v>
      </c>
      <c r="E294" s="5" t="s">
        <v>171</v>
      </c>
      <c r="F294" t="s">
        <v>871</v>
      </c>
    </row>
    <row r="295" spans="1:6" x14ac:dyDescent="0.35">
      <c r="A295" t="s">
        <v>808</v>
      </c>
      <c r="B295" s="5" t="s">
        <v>131</v>
      </c>
      <c r="E295" s="5" t="s">
        <v>467</v>
      </c>
      <c r="F295" t="s">
        <v>872</v>
      </c>
    </row>
    <row r="296" spans="1:6" x14ac:dyDescent="0.35">
      <c r="A296" t="s">
        <v>809</v>
      </c>
      <c r="B296" s="5" t="s">
        <v>132</v>
      </c>
      <c r="E296" s="5" t="s">
        <v>172</v>
      </c>
      <c r="F296" t="s">
        <v>873</v>
      </c>
    </row>
    <row r="297" spans="1:6" x14ac:dyDescent="0.35">
      <c r="A297" t="s">
        <v>967</v>
      </c>
      <c r="B297" s="5" t="s">
        <v>252</v>
      </c>
      <c r="E297" s="5" t="s">
        <v>320</v>
      </c>
      <c r="F297" t="s">
        <v>874</v>
      </c>
    </row>
    <row r="298" spans="1:6" x14ac:dyDescent="0.35">
      <c r="A298" t="s">
        <v>810</v>
      </c>
      <c r="B298" s="5" t="s">
        <v>446</v>
      </c>
      <c r="E298" s="5" t="s">
        <v>468</v>
      </c>
      <c r="F298" t="s">
        <v>875</v>
      </c>
    </row>
    <row r="299" spans="1:6" x14ac:dyDescent="0.35">
      <c r="A299" t="s">
        <v>811</v>
      </c>
      <c r="B299" s="5" t="s">
        <v>447</v>
      </c>
      <c r="E299" s="5" t="s">
        <v>173</v>
      </c>
      <c r="F299" t="s">
        <v>876</v>
      </c>
    </row>
    <row r="300" spans="1:6" x14ac:dyDescent="0.35">
      <c r="A300" t="s">
        <v>812</v>
      </c>
      <c r="B300" s="5" t="s">
        <v>133</v>
      </c>
      <c r="E300" s="5" t="s">
        <v>469</v>
      </c>
      <c r="F300" t="s">
        <v>877</v>
      </c>
    </row>
    <row r="301" spans="1:6" x14ac:dyDescent="0.35">
      <c r="A301" t="s">
        <v>813</v>
      </c>
      <c r="B301" s="5" t="s">
        <v>448</v>
      </c>
      <c r="E301" s="5" t="s">
        <v>174</v>
      </c>
      <c r="F301" t="s">
        <v>878</v>
      </c>
    </row>
    <row r="302" spans="1:6" x14ac:dyDescent="0.35">
      <c r="A302" t="s">
        <v>1021</v>
      </c>
      <c r="B302" s="5" t="s">
        <v>253</v>
      </c>
      <c r="E302" s="5" t="s">
        <v>175</v>
      </c>
      <c r="F302" t="s">
        <v>879</v>
      </c>
    </row>
    <row r="303" spans="1:6" x14ac:dyDescent="0.35">
      <c r="A303" t="s">
        <v>814</v>
      </c>
      <c r="B303" s="5" t="s">
        <v>134</v>
      </c>
      <c r="E303" s="5" t="s">
        <v>470</v>
      </c>
      <c r="F303" t="s">
        <v>880</v>
      </c>
    </row>
    <row r="304" spans="1:6" x14ac:dyDescent="0.35">
      <c r="A304" t="s">
        <v>815</v>
      </c>
      <c r="B304" s="5" t="s">
        <v>449</v>
      </c>
      <c r="E304" s="5" t="s">
        <v>471</v>
      </c>
      <c r="F304" t="s">
        <v>881</v>
      </c>
    </row>
    <row r="305" spans="1:6" x14ac:dyDescent="0.35">
      <c r="A305" t="s">
        <v>816</v>
      </c>
      <c r="B305" s="5" t="s">
        <v>135</v>
      </c>
      <c r="E305" s="5" t="s">
        <v>176</v>
      </c>
      <c r="F305" t="s">
        <v>882</v>
      </c>
    </row>
    <row r="306" spans="1:6" x14ac:dyDescent="0.35">
      <c r="A306" t="s">
        <v>817</v>
      </c>
      <c r="B306" s="5" t="s">
        <v>136</v>
      </c>
      <c r="E306" s="5" t="s">
        <v>177</v>
      </c>
      <c r="F306" t="s">
        <v>883</v>
      </c>
    </row>
    <row r="307" spans="1:6" x14ac:dyDescent="0.35">
      <c r="A307" t="s">
        <v>818</v>
      </c>
      <c r="B307" s="5" t="s">
        <v>137</v>
      </c>
      <c r="E307" s="5" t="s">
        <v>178</v>
      </c>
      <c r="F307" t="s">
        <v>884</v>
      </c>
    </row>
    <row r="308" spans="1:6" x14ac:dyDescent="0.35">
      <c r="A308" t="s">
        <v>819</v>
      </c>
      <c r="B308" s="5" t="s">
        <v>450</v>
      </c>
      <c r="E308" s="5" t="s">
        <v>179</v>
      </c>
      <c r="F308" t="s">
        <v>885</v>
      </c>
    </row>
    <row r="309" spans="1:6" x14ac:dyDescent="0.35">
      <c r="A309" t="s">
        <v>820</v>
      </c>
      <c r="B309" s="5" t="s">
        <v>138</v>
      </c>
      <c r="E309" s="5" t="s">
        <v>180</v>
      </c>
      <c r="F309" t="s">
        <v>886</v>
      </c>
    </row>
    <row r="310" spans="1:6" x14ac:dyDescent="0.35">
      <c r="A310" t="s">
        <v>968</v>
      </c>
      <c r="B310" s="5" t="s">
        <v>254</v>
      </c>
      <c r="E310" s="5" t="s">
        <v>181</v>
      </c>
      <c r="F310" t="s">
        <v>887</v>
      </c>
    </row>
    <row r="311" spans="1:6" x14ac:dyDescent="0.35">
      <c r="A311" t="s">
        <v>503</v>
      </c>
      <c r="B311" s="5" t="s">
        <v>328</v>
      </c>
      <c r="E311" s="5" t="s">
        <v>182</v>
      </c>
      <c r="F311" t="s">
        <v>888</v>
      </c>
    </row>
    <row r="312" spans="1:6" x14ac:dyDescent="0.35">
      <c r="A312" t="s">
        <v>821</v>
      </c>
      <c r="B312" s="5" t="s">
        <v>139</v>
      </c>
      <c r="E312" s="5" t="s">
        <v>472</v>
      </c>
      <c r="F312" t="s">
        <v>889</v>
      </c>
    </row>
    <row r="313" spans="1:6" x14ac:dyDescent="0.35">
      <c r="A313" t="s">
        <v>969</v>
      </c>
      <c r="B313" s="5" t="s">
        <v>255</v>
      </c>
      <c r="E313" s="5" t="s">
        <v>473</v>
      </c>
      <c r="F313" t="s">
        <v>890</v>
      </c>
    </row>
    <row r="314" spans="1:6" x14ac:dyDescent="0.35">
      <c r="A314" t="s">
        <v>822</v>
      </c>
      <c r="B314" s="5" t="s">
        <v>318</v>
      </c>
      <c r="E314" s="5" t="s">
        <v>474</v>
      </c>
      <c r="F314" t="s">
        <v>891</v>
      </c>
    </row>
    <row r="315" spans="1:6" x14ac:dyDescent="0.35">
      <c r="A315" t="s">
        <v>823</v>
      </c>
      <c r="B315" s="5" t="s">
        <v>451</v>
      </c>
      <c r="E315" s="5" t="s">
        <v>321</v>
      </c>
      <c r="F315" t="s">
        <v>892</v>
      </c>
    </row>
    <row r="316" spans="1:6" x14ac:dyDescent="0.35">
      <c r="A316" t="s">
        <v>824</v>
      </c>
      <c r="B316" s="5" t="s">
        <v>140</v>
      </c>
      <c r="E316" s="5" t="s">
        <v>183</v>
      </c>
      <c r="F316" t="s">
        <v>893</v>
      </c>
    </row>
    <row r="317" spans="1:6" x14ac:dyDescent="0.35">
      <c r="A317" t="s">
        <v>825</v>
      </c>
      <c r="B317" s="5" t="s">
        <v>452</v>
      </c>
      <c r="E317" s="5" t="s">
        <v>322</v>
      </c>
      <c r="F317" t="s">
        <v>894</v>
      </c>
    </row>
    <row r="318" spans="1:6" x14ac:dyDescent="0.35">
      <c r="A318" t="s">
        <v>826</v>
      </c>
      <c r="B318" s="5" t="s">
        <v>141</v>
      </c>
      <c r="E318" s="5" t="s">
        <v>184</v>
      </c>
      <c r="F318" t="s">
        <v>895</v>
      </c>
    </row>
    <row r="319" spans="1:6" x14ac:dyDescent="0.35">
      <c r="A319" t="s">
        <v>827</v>
      </c>
      <c r="B319" s="5" t="s">
        <v>142</v>
      </c>
      <c r="E319" s="5" t="s">
        <v>185</v>
      </c>
      <c r="F319" t="s">
        <v>896</v>
      </c>
    </row>
    <row r="320" spans="1:6" x14ac:dyDescent="0.35">
      <c r="A320" t="s">
        <v>828</v>
      </c>
      <c r="B320" s="5" t="s">
        <v>143</v>
      </c>
      <c r="E320" s="5" t="s">
        <v>475</v>
      </c>
      <c r="F320" t="s">
        <v>897</v>
      </c>
    </row>
    <row r="321" spans="1:6" x14ac:dyDescent="0.35">
      <c r="A321" t="s">
        <v>829</v>
      </c>
      <c r="B321" s="5" t="s">
        <v>144</v>
      </c>
      <c r="E321" s="5" t="s">
        <v>476</v>
      </c>
      <c r="F321" t="s">
        <v>898</v>
      </c>
    </row>
    <row r="322" spans="1:6" x14ac:dyDescent="0.35">
      <c r="A322" t="s">
        <v>830</v>
      </c>
      <c r="B322" s="5" t="s">
        <v>145</v>
      </c>
      <c r="E322" s="5" t="s">
        <v>186</v>
      </c>
      <c r="F322" t="s">
        <v>899</v>
      </c>
    </row>
    <row r="323" spans="1:6" x14ac:dyDescent="0.35">
      <c r="A323" t="s">
        <v>831</v>
      </c>
      <c r="B323" s="5" t="s">
        <v>146</v>
      </c>
      <c r="E323" s="5" t="s">
        <v>187</v>
      </c>
      <c r="F323" t="s">
        <v>900</v>
      </c>
    </row>
    <row r="324" spans="1:6" x14ac:dyDescent="0.35">
      <c r="A324" t="s">
        <v>832</v>
      </c>
      <c r="B324" s="5" t="s">
        <v>453</v>
      </c>
      <c r="E324" s="5" t="s">
        <v>188</v>
      </c>
      <c r="F324" t="s">
        <v>901</v>
      </c>
    </row>
    <row r="325" spans="1:6" x14ac:dyDescent="0.35">
      <c r="A325" t="s">
        <v>833</v>
      </c>
      <c r="B325" s="5" t="s">
        <v>454</v>
      </c>
      <c r="E325" s="5" t="s">
        <v>477</v>
      </c>
      <c r="F325" t="s">
        <v>902</v>
      </c>
    </row>
    <row r="326" spans="1:6" x14ac:dyDescent="0.35">
      <c r="A326" t="s">
        <v>834</v>
      </c>
      <c r="B326" s="5" t="s">
        <v>455</v>
      </c>
      <c r="E326" s="5" t="s">
        <v>189</v>
      </c>
      <c r="F326" t="s">
        <v>903</v>
      </c>
    </row>
    <row r="327" spans="1:6" x14ac:dyDescent="0.35">
      <c r="A327" t="s">
        <v>835</v>
      </c>
      <c r="B327" s="5" t="s">
        <v>456</v>
      </c>
      <c r="E327" s="5" t="s">
        <v>190</v>
      </c>
      <c r="F327" t="s">
        <v>904</v>
      </c>
    </row>
    <row r="328" spans="1:6" x14ac:dyDescent="0.35">
      <c r="A328" t="s">
        <v>836</v>
      </c>
      <c r="B328" s="5" t="s">
        <v>147</v>
      </c>
      <c r="E328" s="5" t="s">
        <v>191</v>
      </c>
      <c r="F328" t="s">
        <v>905</v>
      </c>
    </row>
    <row r="329" spans="1:6" x14ac:dyDescent="0.35">
      <c r="A329" t="s">
        <v>837</v>
      </c>
      <c r="B329" s="5" t="s">
        <v>457</v>
      </c>
      <c r="E329" s="5" t="s">
        <v>478</v>
      </c>
      <c r="F329" t="s">
        <v>906</v>
      </c>
    </row>
    <row r="330" spans="1:6" x14ac:dyDescent="0.35">
      <c r="A330" t="s">
        <v>838</v>
      </c>
      <c r="B330" s="5" t="s">
        <v>458</v>
      </c>
      <c r="E330" s="5" t="s">
        <v>479</v>
      </c>
      <c r="F330" t="s">
        <v>907</v>
      </c>
    </row>
    <row r="331" spans="1:6" x14ac:dyDescent="0.35">
      <c r="A331" t="s">
        <v>839</v>
      </c>
      <c r="B331" s="5" t="s">
        <v>148</v>
      </c>
      <c r="E331" s="5" t="s">
        <v>192</v>
      </c>
      <c r="F331" t="s">
        <v>908</v>
      </c>
    </row>
    <row r="332" spans="1:6" x14ac:dyDescent="0.35">
      <c r="A332" t="s">
        <v>840</v>
      </c>
      <c r="B332" s="5" t="s">
        <v>149</v>
      </c>
      <c r="E332" s="5" t="s">
        <v>193</v>
      </c>
      <c r="F332" t="s">
        <v>909</v>
      </c>
    </row>
    <row r="333" spans="1:6" x14ac:dyDescent="0.35">
      <c r="A333" t="s">
        <v>841</v>
      </c>
      <c r="B333" s="5" t="s">
        <v>150</v>
      </c>
      <c r="E333" s="5" t="s">
        <v>194</v>
      </c>
      <c r="F333" t="s">
        <v>910</v>
      </c>
    </row>
    <row r="334" spans="1:6" x14ac:dyDescent="0.35">
      <c r="A334" t="s">
        <v>842</v>
      </c>
      <c r="B334" s="5" t="s">
        <v>151</v>
      </c>
      <c r="E334" s="5" t="s">
        <v>480</v>
      </c>
      <c r="F334" t="s">
        <v>911</v>
      </c>
    </row>
    <row r="335" spans="1:6" x14ac:dyDescent="0.35">
      <c r="A335" t="s">
        <v>843</v>
      </c>
      <c r="B335" s="5" t="s">
        <v>152</v>
      </c>
      <c r="E335" s="5" t="s">
        <v>481</v>
      </c>
      <c r="F335" t="s">
        <v>912</v>
      </c>
    </row>
    <row r="336" spans="1:6" x14ac:dyDescent="0.35">
      <c r="A336" t="s">
        <v>844</v>
      </c>
      <c r="B336" s="5" t="s">
        <v>153</v>
      </c>
      <c r="E336" s="5" t="s">
        <v>195</v>
      </c>
      <c r="F336" t="s">
        <v>913</v>
      </c>
    </row>
    <row r="337" spans="1:6" x14ac:dyDescent="0.35">
      <c r="A337" t="s">
        <v>995</v>
      </c>
      <c r="B337" s="5" t="s">
        <v>282</v>
      </c>
      <c r="E337" s="5" t="s">
        <v>196</v>
      </c>
      <c r="F337" t="s">
        <v>914</v>
      </c>
    </row>
    <row r="338" spans="1:6" x14ac:dyDescent="0.35">
      <c r="A338" t="s">
        <v>845</v>
      </c>
      <c r="B338" s="5" t="s">
        <v>459</v>
      </c>
      <c r="E338" s="5" t="s">
        <v>197</v>
      </c>
      <c r="F338" t="s">
        <v>915</v>
      </c>
    </row>
    <row r="339" spans="1:6" x14ac:dyDescent="0.35">
      <c r="A339" t="s">
        <v>846</v>
      </c>
      <c r="B339" s="5" t="s">
        <v>460</v>
      </c>
      <c r="E339" s="5" t="s">
        <v>482</v>
      </c>
      <c r="F339" t="s">
        <v>916</v>
      </c>
    </row>
    <row r="340" spans="1:6" x14ac:dyDescent="0.35">
      <c r="A340" t="s">
        <v>847</v>
      </c>
      <c r="B340" s="5" t="s">
        <v>154</v>
      </c>
      <c r="E340" s="5" t="s">
        <v>483</v>
      </c>
      <c r="F340" t="s">
        <v>917</v>
      </c>
    </row>
    <row r="341" spans="1:6" x14ac:dyDescent="0.35">
      <c r="A341" t="s">
        <v>848</v>
      </c>
      <c r="B341" s="5" t="s">
        <v>461</v>
      </c>
      <c r="E341" s="5" t="s">
        <v>198</v>
      </c>
      <c r="F341" t="s">
        <v>918</v>
      </c>
    </row>
    <row r="342" spans="1:6" x14ac:dyDescent="0.35">
      <c r="A342" t="s">
        <v>849</v>
      </c>
      <c r="B342" s="5" t="s">
        <v>155</v>
      </c>
      <c r="E342" s="5" t="s">
        <v>199</v>
      </c>
      <c r="F342" t="s">
        <v>919</v>
      </c>
    </row>
    <row r="343" spans="1:6" x14ac:dyDescent="0.35">
      <c r="A343" t="s">
        <v>850</v>
      </c>
      <c r="B343" s="5" t="s">
        <v>156</v>
      </c>
      <c r="E343" s="5" t="s">
        <v>200</v>
      </c>
      <c r="F343" t="s">
        <v>920</v>
      </c>
    </row>
    <row r="344" spans="1:6" x14ac:dyDescent="0.35">
      <c r="A344" t="s">
        <v>970</v>
      </c>
      <c r="B344" s="5" t="s">
        <v>326</v>
      </c>
      <c r="E344" s="5" t="s">
        <v>323</v>
      </c>
      <c r="F344" t="s">
        <v>921</v>
      </c>
    </row>
    <row r="345" spans="1:6" x14ac:dyDescent="0.35">
      <c r="A345" t="s">
        <v>851</v>
      </c>
      <c r="B345" s="5" t="s">
        <v>157</v>
      </c>
      <c r="E345" s="5" t="s">
        <v>201</v>
      </c>
      <c r="F345" t="s">
        <v>922</v>
      </c>
    </row>
    <row r="346" spans="1:6" x14ac:dyDescent="0.35">
      <c r="A346" t="s">
        <v>257</v>
      </c>
      <c r="B346" s="5" t="s">
        <v>256</v>
      </c>
      <c r="E346" s="5" t="s">
        <v>484</v>
      </c>
      <c r="F346" t="s">
        <v>923</v>
      </c>
    </row>
    <row r="347" spans="1:6" x14ac:dyDescent="0.35">
      <c r="A347" t="s">
        <v>852</v>
      </c>
      <c r="B347" s="5" t="s">
        <v>158</v>
      </c>
      <c r="E347" s="5" t="s">
        <v>202</v>
      </c>
      <c r="F347" t="s">
        <v>924</v>
      </c>
    </row>
    <row r="348" spans="1:6" x14ac:dyDescent="0.35">
      <c r="A348" t="s">
        <v>856</v>
      </c>
      <c r="B348" s="5" t="s">
        <v>161</v>
      </c>
      <c r="E348" s="5" t="s">
        <v>203</v>
      </c>
      <c r="F348" t="s">
        <v>204</v>
      </c>
    </row>
    <row r="349" spans="1:6" x14ac:dyDescent="0.35">
      <c r="A349" t="s">
        <v>987</v>
      </c>
      <c r="B349" s="5" t="s">
        <v>275</v>
      </c>
      <c r="E349" s="5" t="s">
        <v>205</v>
      </c>
      <c r="F349" t="s">
        <v>925</v>
      </c>
    </row>
    <row r="350" spans="1:6" x14ac:dyDescent="0.35">
      <c r="A350" t="s">
        <v>997</v>
      </c>
      <c r="B350" s="5" t="s">
        <v>284</v>
      </c>
      <c r="E350" s="5" t="s">
        <v>485</v>
      </c>
      <c r="F350" t="s">
        <v>926</v>
      </c>
    </row>
    <row r="351" spans="1:6" x14ac:dyDescent="0.35">
      <c r="A351" t="s">
        <v>853</v>
      </c>
      <c r="B351" s="5" t="s">
        <v>159</v>
      </c>
      <c r="E351" s="5" t="s">
        <v>206</v>
      </c>
      <c r="F351" t="s">
        <v>927</v>
      </c>
    </row>
    <row r="352" spans="1:6" x14ac:dyDescent="0.35">
      <c r="A352" t="s">
        <v>854</v>
      </c>
      <c r="B352" s="5" t="s">
        <v>160</v>
      </c>
      <c r="E352" s="5" t="s">
        <v>486</v>
      </c>
      <c r="F352" t="s">
        <v>928</v>
      </c>
    </row>
    <row r="353" spans="1:6" x14ac:dyDescent="0.35">
      <c r="A353" t="s">
        <v>855</v>
      </c>
      <c r="B353" s="5" t="s">
        <v>319</v>
      </c>
      <c r="E353" s="5" t="s">
        <v>207</v>
      </c>
      <c r="F353" t="s">
        <v>929</v>
      </c>
    </row>
    <row r="354" spans="1:6" x14ac:dyDescent="0.35">
      <c r="A354" t="s">
        <v>996</v>
      </c>
      <c r="B354" s="5" t="s">
        <v>283</v>
      </c>
      <c r="E354" s="5" t="s">
        <v>208</v>
      </c>
      <c r="F354" t="s">
        <v>930</v>
      </c>
    </row>
    <row r="355" spans="1:6" x14ac:dyDescent="0.35">
      <c r="A355" t="s">
        <v>971</v>
      </c>
      <c r="B355" s="5" t="s">
        <v>258</v>
      </c>
      <c r="E355" s="5" t="s">
        <v>209</v>
      </c>
      <c r="F355" t="s">
        <v>1022</v>
      </c>
    </row>
    <row r="356" spans="1:6" x14ac:dyDescent="0.35">
      <c r="A356" t="s">
        <v>998</v>
      </c>
      <c r="B356" s="5" t="s">
        <v>285</v>
      </c>
      <c r="E356" s="5" t="s">
        <v>210</v>
      </c>
      <c r="F356" t="s">
        <v>931</v>
      </c>
    </row>
    <row r="357" spans="1:6" x14ac:dyDescent="0.35">
      <c r="A357" t="s">
        <v>857</v>
      </c>
      <c r="B357" s="5" t="s">
        <v>462</v>
      </c>
      <c r="E357" s="5" t="s">
        <v>211</v>
      </c>
      <c r="F357" t="s">
        <v>932</v>
      </c>
    </row>
    <row r="358" spans="1:6" x14ac:dyDescent="0.35">
      <c r="A358" t="s">
        <v>1068</v>
      </c>
      <c r="B358" s="5" t="s">
        <v>259</v>
      </c>
      <c r="E358" s="5" t="s">
        <v>212</v>
      </c>
      <c r="F358" t="s">
        <v>933</v>
      </c>
    </row>
    <row r="359" spans="1:6" x14ac:dyDescent="0.35">
      <c r="A359" t="s">
        <v>858</v>
      </c>
      <c r="B359" s="5" t="s">
        <v>463</v>
      </c>
      <c r="E359" s="5" t="s">
        <v>213</v>
      </c>
      <c r="F359" t="s">
        <v>214</v>
      </c>
    </row>
    <row r="360" spans="1:6" x14ac:dyDescent="0.35">
      <c r="A360" t="s">
        <v>972</v>
      </c>
      <c r="B360" s="5" t="s">
        <v>260</v>
      </c>
      <c r="E360" s="5" t="s">
        <v>215</v>
      </c>
      <c r="F360" t="s">
        <v>934</v>
      </c>
    </row>
    <row r="361" spans="1:6" x14ac:dyDescent="0.35">
      <c r="A361" t="s">
        <v>859</v>
      </c>
      <c r="B361" s="5" t="s">
        <v>162</v>
      </c>
      <c r="E361" s="5" t="s">
        <v>216</v>
      </c>
      <c r="F361" t="s">
        <v>935</v>
      </c>
    </row>
    <row r="362" spans="1:6" x14ac:dyDescent="0.35">
      <c r="A362" t="s">
        <v>860</v>
      </c>
      <c r="B362" s="5" t="s">
        <v>464</v>
      </c>
      <c r="E362" s="5" t="s">
        <v>217</v>
      </c>
      <c r="F362" t="s">
        <v>936</v>
      </c>
    </row>
    <row r="363" spans="1:6" x14ac:dyDescent="0.35">
      <c r="A363" t="s">
        <v>861</v>
      </c>
      <c r="B363" s="5" t="s">
        <v>465</v>
      </c>
      <c r="E363" s="5" t="s">
        <v>218</v>
      </c>
      <c r="F363" t="s">
        <v>937</v>
      </c>
    </row>
    <row r="364" spans="1:6" x14ac:dyDescent="0.35">
      <c r="A364" t="s">
        <v>862</v>
      </c>
      <c r="B364" s="5" t="s">
        <v>163</v>
      </c>
      <c r="E364" s="5" t="s">
        <v>219</v>
      </c>
      <c r="F364" t="s">
        <v>576</v>
      </c>
    </row>
    <row r="365" spans="1:6" x14ac:dyDescent="0.35">
      <c r="A365" t="s">
        <v>863</v>
      </c>
      <c r="B365" s="5" t="s">
        <v>164</v>
      </c>
      <c r="E365" s="5" t="s">
        <v>220</v>
      </c>
      <c r="F365" t="s">
        <v>938</v>
      </c>
    </row>
    <row r="366" spans="1:6" x14ac:dyDescent="0.35">
      <c r="A366" t="s">
        <v>864</v>
      </c>
      <c r="B366" s="5" t="s">
        <v>466</v>
      </c>
      <c r="E366" s="5" t="s">
        <v>221</v>
      </c>
      <c r="F366" t="s">
        <v>939</v>
      </c>
    </row>
    <row r="367" spans="1:6" x14ac:dyDescent="0.35">
      <c r="A367" t="s">
        <v>865</v>
      </c>
      <c r="B367" s="5" t="s">
        <v>165</v>
      </c>
      <c r="E367" s="5" t="s">
        <v>222</v>
      </c>
      <c r="F367" t="s">
        <v>940</v>
      </c>
    </row>
    <row r="368" spans="1:6" x14ac:dyDescent="0.35">
      <c r="A368" t="s">
        <v>866</v>
      </c>
      <c r="B368" s="5" t="s">
        <v>166</v>
      </c>
      <c r="E368" s="5" t="s">
        <v>223</v>
      </c>
      <c r="F368" t="s">
        <v>941</v>
      </c>
    </row>
    <row r="369" spans="1:6" x14ac:dyDescent="0.35">
      <c r="A369" t="s">
        <v>867</v>
      </c>
      <c r="B369" s="5" t="s">
        <v>167</v>
      </c>
      <c r="E369" s="5" t="s">
        <v>224</v>
      </c>
      <c r="F369" t="s">
        <v>942</v>
      </c>
    </row>
    <row r="370" spans="1:6" x14ac:dyDescent="0.35">
      <c r="A370" t="s">
        <v>868</v>
      </c>
      <c r="B370" s="5" t="s">
        <v>168</v>
      </c>
      <c r="E370" s="5" t="s">
        <v>225</v>
      </c>
      <c r="F370" t="s">
        <v>943</v>
      </c>
    </row>
    <row r="371" spans="1:6" x14ac:dyDescent="0.35">
      <c r="A371" t="s">
        <v>869</v>
      </c>
      <c r="B371" s="5" t="s">
        <v>169</v>
      </c>
      <c r="E371" s="5" t="s">
        <v>226</v>
      </c>
      <c r="F371" t="s">
        <v>944</v>
      </c>
    </row>
    <row r="372" spans="1:6" x14ac:dyDescent="0.35">
      <c r="A372" t="s">
        <v>870</v>
      </c>
      <c r="B372" s="5" t="s">
        <v>170</v>
      </c>
      <c r="E372" s="5" t="s">
        <v>227</v>
      </c>
      <c r="F372" t="s">
        <v>228</v>
      </c>
    </row>
    <row r="373" spans="1:6" x14ac:dyDescent="0.35">
      <c r="A373" t="s">
        <v>973</v>
      </c>
      <c r="B373" s="5" t="s">
        <v>261</v>
      </c>
      <c r="E373" s="5" t="s">
        <v>229</v>
      </c>
      <c r="F373" t="s">
        <v>945</v>
      </c>
    </row>
    <row r="374" spans="1:6" x14ac:dyDescent="0.35">
      <c r="A374" t="s">
        <v>871</v>
      </c>
      <c r="B374" s="5" t="s">
        <v>171</v>
      </c>
      <c r="E374" s="5" t="s">
        <v>230</v>
      </c>
      <c r="F374" t="s">
        <v>946</v>
      </c>
    </row>
    <row r="375" spans="1:6" x14ac:dyDescent="0.35">
      <c r="A375" t="s">
        <v>872</v>
      </c>
      <c r="B375" s="5" t="s">
        <v>467</v>
      </c>
      <c r="E375" s="5" t="s">
        <v>231</v>
      </c>
      <c r="F375" t="s">
        <v>947</v>
      </c>
    </row>
    <row r="376" spans="1:6" x14ac:dyDescent="0.35">
      <c r="A376" t="s">
        <v>873</v>
      </c>
      <c r="B376" s="5" t="s">
        <v>172</v>
      </c>
      <c r="E376" s="5" t="s">
        <v>232</v>
      </c>
      <c r="F376" t="s">
        <v>948</v>
      </c>
    </row>
    <row r="377" spans="1:6" x14ac:dyDescent="0.35">
      <c r="A377" t="s">
        <v>874</v>
      </c>
      <c r="B377" s="5" t="s">
        <v>320</v>
      </c>
      <c r="E377" s="5" t="s">
        <v>233</v>
      </c>
      <c r="F377" t="s">
        <v>949</v>
      </c>
    </row>
    <row r="378" spans="1:6" x14ac:dyDescent="0.35">
      <c r="A378" t="s">
        <v>875</v>
      </c>
      <c r="B378" s="5" t="s">
        <v>468</v>
      </c>
      <c r="E378" s="5" t="s">
        <v>234</v>
      </c>
      <c r="F378" t="s">
        <v>950</v>
      </c>
    </row>
    <row r="379" spans="1:6" x14ac:dyDescent="0.35">
      <c r="A379" t="s">
        <v>876</v>
      </c>
      <c r="B379" s="5" t="s">
        <v>173</v>
      </c>
      <c r="E379" s="5" t="s">
        <v>235</v>
      </c>
      <c r="F379" t="s">
        <v>951</v>
      </c>
    </row>
    <row r="380" spans="1:6" x14ac:dyDescent="0.35">
      <c r="A380" t="s">
        <v>877</v>
      </c>
      <c r="B380" s="5" t="s">
        <v>469</v>
      </c>
      <c r="E380" s="5" t="s">
        <v>236</v>
      </c>
      <c r="F380" t="s">
        <v>952</v>
      </c>
    </row>
    <row r="381" spans="1:6" x14ac:dyDescent="0.35">
      <c r="A381" t="s">
        <v>999</v>
      </c>
      <c r="B381" s="5" t="s">
        <v>286</v>
      </c>
      <c r="E381" s="5" t="s">
        <v>237</v>
      </c>
      <c r="F381" t="s">
        <v>953</v>
      </c>
    </row>
    <row r="382" spans="1:6" x14ac:dyDescent="0.35">
      <c r="A382" t="s">
        <v>974</v>
      </c>
      <c r="B382" s="5" t="s">
        <v>327</v>
      </c>
      <c r="E382" s="5" t="s">
        <v>238</v>
      </c>
      <c r="F382" t="s">
        <v>954</v>
      </c>
    </row>
    <row r="383" spans="1:6" x14ac:dyDescent="0.35">
      <c r="A383" t="s">
        <v>878</v>
      </c>
      <c r="B383" s="5" t="s">
        <v>174</v>
      </c>
      <c r="E383" s="5" t="s">
        <v>239</v>
      </c>
      <c r="F383" t="s">
        <v>955</v>
      </c>
    </row>
    <row r="384" spans="1:6" x14ac:dyDescent="0.35">
      <c r="A384" t="s">
        <v>879</v>
      </c>
      <c r="B384" s="5" t="s">
        <v>175</v>
      </c>
      <c r="E384" s="5" t="s">
        <v>324</v>
      </c>
      <c r="F384" t="s">
        <v>532</v>
      </c>
    </row>
    <row r="385" spans="1:6" x14ac:dyDescent="0.35">
      <c r="A385" t="s">
        <v>880</v>
      </c>
      <c r="B385" s="5" t="s">
        <v>470</v>
      </c>
      <c r="E385" s="5" t="s">
        <v>240</v>
      </c>
      <c r="F385" t="s">
        <v>956</v>
      </c>
    </row>
    <row r="386" spans="1:6" x14ac:dyDescent="0.35">
      <c r="A386" t="s">
        <v>577</v>
      </c>
      <c r="B386" s="5" t="s">
        <v>262</v>
      </c>
      <c r="E386" s="5" t="s">
        <v>241</v>
      </c>
      <c r="F386" t="s">
        <v>957</v>
      </c>
    </row>
    <row r="387" spans="1:6" x14ac:dyDescent="0.35">
      <c r="A387" t="s">
        <v>1000</v>
      </c>
      <c r="B387" s="5" t="s">
        <v>287</v>
      </c>
      <c r="E387" s="5" t="s">
        <v>242</v>
      </c>
      <c r="F387" t="s">
        <v>958</v>
      </c>
    </row>
    <row r="388" spans="1:6" x14ac:dyDescent="0.35">
      <c r="A388" t="s">
        <v>881</v>
      </c>
      <c r="B388" s="5" t="s">
        <v>471</v>
      </c>
      <c r="E388" s="5" t="s">
        <v>243</v>
      </c>
      <c r="F388" t="s">
        <v>244</v>
      </c>
    </row>
    <row r="389" spans="1:6" x14ac:dyDescent="0.35">
      <c r="A389" t="s">
        <v>882</v>
      </c>
      <c r="B389" s="5" t="s">
        <v>176</v>
      </c>
      <c r="E389" s="5" t="s">
        <v>245</v>
      </c>
      <c r="F389" t="s">
        <v>959</v>
      </c>
    </row>
    <row r="390" spans="1:6" x14ac:dyDescent="0.35">
      <c r="A390" t="s">
        <v>975</v>
      </c>
      <c r="B390" s="5" t="s">
        <v>263</v>
      </c>
      <c r="E390" s="5" t="s">
        <v>246</v>
      </c>
      <c r="F390" t="s">
        <v>960</v>
      </c>
    </row>
    <row r="391" spans="1:6" x14ac:dyDescent="0.35">
      <c r="A391" t="s">
        <v>883</v>
      </c>
      <c r="B391" s="5" t="s">
        <v>177</v>
      </c>
      <c r="E391" s="5" t="s">
        <v>247</v>
      </c>
      <c r="F391" t="s">
        <v>961</v>
      </c>
    </row>
    <row r="392" spans="1:6" x14ac:dyDescent="0.35">
      <c r="A392" t="s">
        <v>884</v>
      </c>
      <c r="B392" s="5" t="s">
        <v>178</v>
      </c>
      <c r="E392" s="5" t="s">
        <v>325</v>
      </c>
      <c r="F392" t="s">
        <v>962</v>
      </c>
    </row>
    <row r="393" spans="1:6" x14ac:dyDescent="0.35">
      <c r="A393" t="s">
        <v>885</v>
      </c>
      <c r="B393" s="5" t="s">
        <v>179</v>
      </c>
      <c r="E393" s="5" t="s">
        <v>248</v>
      </c>
      <c r="F393" t="s">
        <v>963</v>
      </c>
    </row>
    <row r="394" spans="1:6" x14ac:dyDescent="0.35">
      <c r="A394" t="s">
        <v>886</v>
      </c>
      <c r="B394" s="5" t="s">
        <v>180</v>
      </c>
      <c r="E394" s="5" t="s">
        <v>249</v>
      </c>
      <c r="F394" t="s">
        <v>964</v>
      </c>
    </row>
    <row r="395" spans="1:6" x14ac:dyDescent="0.35">
      <c r="A395" t="s">
        <v>887</v>
      </c>
      <c r="B395" s="5" t="s">
        <v>181</v>
      </c>
      <c r="E395" s="5" t="s">
        <v>250</v>
      </c>
      <c r="F395" t="s">
        <v>965</v>
      </c>
    </row>
    <row r="396" spans="1:6" x14ac:dyDescent="0.35">
      <c r="A396" t="s">
        <v>888</v>
      </c>
      <c r="B396" s="5" t="s">
        <v>182</v>
      </c>
      <c r="E396" s="5" t="s">
        <v>251</v>
      </c>
      <c r="F396" t="s">
        <v>966</v>
      </c>
    </row>
    <row r="397" spans="1:6" x14ac:dyDescent="0.35">
      <c r="A397" t="s">
        <v>889</v>
      </c>
      <c r="B397" s="5" t="s">
        <v>472</v>
      </c>
      <c r="E397" s="5" t="s">
        <v>252</v>
      </c>
      <c r="F397" t="s">
        <v>967</v>
      </c>
    </row>
    <row r="398" spans="1:6" x14ac:dyDescent="0.35">
      <c r="A398" t="s">
        <v>890</v>
      </c>
      <c r="B398" s="5" t="s">
        <v>473</v>
      </c>
      <c r="E398" s="5" t="s">
        <v>253</v>
      </c>
      <c r="F398" t="s">
        <v>1021</v>
      </c>
    </row>
    <row r="399" spans="1:6" x14ac:dyDescent="0.35">
      <c r="A399" t="s">
        <v>891</v>
      </c>
      <c r="B399" s="5" t="s">
        <v>474</v>
      </c>
      <c r="E399" s="5" t="s">
        <v>254</v>
      </c>
      <c r="F399" t="s">
        <v>968</v>
      </c>
    </row>
    <row r="400" spans="1:6" x14ac:dyDescent="0.35">
      <c r="A400" t="s">
        <v>892</v>
      </c>
      <c r="B400" s="5" t="s">
        <v>321</v>
      </c>
      <c r="E400" s="5" t="s">
        <v>255</v>
      </c>
      <c r="F400" t="s">
        <v>969</v>
      </c>
    </row>
    <row r="401" spans="1:6" x14ac:dyDescent="0.35">
      <c r="A401" t="s">
        <v>893</v>
      </c>
      <c r="B401" s="5" t="s">
        <v>183</v>
      </c>
      <c r="E401" s="5" t="s">
        <v>326</v>
      </c>
      <c r="F401" t="s">
        <v>970</v>
      </c>
    </row>
    <row r="402" spans="1:6" x14ac:dyDescent="0.35">
      <c r="A402" t="s">
        <v>894</v>
      </c>
      <c r="B402" s="5" t="s">
        <v>322</v>
      </c>
      <c r="E402" s="5" t="s">
        <v>256</v>
      </c>
      <c r="F402" t="s">
        <v>257</v>
      </c>
    </row>
    <row r="403" spans="1:6" x14ac:dyDescent="0.35">
      <c r="A403" t="s">
        <v>895</v>
      </c>
      <c r="B403" s="5" t="s">
        <v>184</v>
      </c>
      <c r="E403" s="5" t="s">
        <v>258</v>
      </c>
      <c r="F403" t="s">
        <v>971</v>
      </c>
    </row>
    <row r="404" spans="1:6" x14ac:dyDescent="0.35">
      <c r="A404" t="s">
        <v>896</v>
      </c>
      <c r="B404" s="5" t="s">
        <v>185</v>
      </c>
      <c r="E404" s="5" t="s">
        <v>259</v>
      </c>
      <c r="F404" t="s">
        <v>1068</v>
      </c>
    </row>
    <row r="405" spans="1:6" x14ac:dyDescent="0.35">
      <c r="A405" t="s">
        <v>897</v>
      </c>
      <c r="B405" s="5" t="s">
        <v>475</v>
      </c>
      <c r="E405" s="5" t="s">
        <v>260</v>
      </c>
      <c r="F405" t="s">
        <v>972</v>
      </c>
    </row>
    <row r="406" spans="1:6" x14ac:dyDescent="0.35">
      <c r="A406" t="s">
        <v>898</v>
      </c>
      <c r="B406" s="5" t="s">
        <v>476</v>
      </c>
      <c r="E406" s="5" t="s">
        <v>261</v>
      </c>
      <c r="F406" t="s">
        <v>973</v>
      </c>
    </row>
    <row r="407" spans="1:6" x14ac:dyDescent="0.35">
      <c r="A407" t="s">
        <v>900</v>
      </c>
      <c r="B407" s="5" t="s">
        <v>187</v>
      </c>
      <c r="E407" s="5" t="s">
        <v>327</v>
      </c>
      <c r="F407" t="s">
        <v>974</v>
      </c>
    </row>
    <row r="408" spans="1:6" x14ac:dyDescent="0.35">
      <c r="A408" t="s">
        <v>901</v>
      </c>
      <c r="B408" s="5" t="s">
        <v>188</v>
      </c>
      <c r="E408" s="5" t="s">
        <v>262</v>
      </c>
      <c r="F408" t="s">
        <v>577</v>
      </c>
    </row>
    <row r="409" spans="1:6" x14ac:dyDescent="0.35">
      <c r="A409" t="s">
        <v>902</v>
      </c>
      <c r="B409" s="5" t="s">
        <v>477</v>
      </c>
      <c r="E409" s="5" t="s">
        <v>263</v>
      </c>
      <c r="F409" t="s">
        <v>975</v>
      </c>
    </row>
    <row r="410" spans="1:6" x14ac:dyDescent="0.35">
      <c r="A410" t="s">
        <v>907</v>
      </c>
      <c r="B410" s="5" t="s">
        <v>479</v>
      </c>
      <c r="E410" s="5" t="s">
        <v>328</v>
      </c>
      <c r="F410" t="s">
        <v>503</v>
      </c>
    </row>
    <row r="411" spans="1:6" x14ac:dyDescent="0.35">
      <c r="A411" t="s">
        <v>910</v>
      </c>
      <c r="B411" s="5" t="s">
        <v>194</v>
      </c>
      <c r="E411" s="5" t="s">
        <v>329</v>
      </c>
      <c r="F411" t="s">
        <v>976</v>
      </c>
    </row>
    <row r="412" spans="1:6" x14ac:dyDescent="0.35">
      <c r="A412" t="s">
        <v>911</v>
      </c>
      <c r="B412" s="5" t="s">
        <v>480</v>
      </c>
      <c r="E412" s="5" t="s">
        <v>264</v>
      </c>
      <c r="F412" t="s">
        <v>977</v>
      </c>
    </row>
    <row r="413" spans="1:6" x14ac:dyDescent="0.35">
      <c r="A413" t="s">
        <v>912</v>
      </c>
      <c r="B413" s="5" t="s">
        <v>481</v>
      </c>
      <c r="E413" s="5" t="s">
        <v>265</v>
      </c>
      <c r="F413" t="s">
        <v>978</v>
      </c>
    </row>
    <row r="414" spans="1:6" x14ac:dyDescent="0.35">
      <c r="A414" t="s">
        <v>899</v>
      </c>
      <c r="B414" s="5" t="s">
        <v>186</v>
      </c>
      <c r="E414" s="5" t="s">
        <v>266</v>
      </c>
      <c r="F414" t="s">
        <v>979</v>
      </c>
    </row>
    <row r="415" spans="1:6" x14ac:dyDescent="0.35">
      <c r="A415" t="s">
        <v>903</v>
      </c>
      <c r="B415" s="5" t="s">
        <v>189</v>
      </c>
      <c r="E415" s="5" t="s">
        <v>267</v>
      </c>
      <c r="F415" t="s">
        <v>980</v>
      </c>
    </row>
    <row r="416" spans="1:6" x14ac:dyDescent="0.35">
      <c r="A416" t="s">
        <v>904</v>
      </c>
      <c r="B416" s="5" t="s">
        <v>190</v>
      </c>
      <c r="E416" s="5" t="s">
        <v>268</v>
      </c>
      <c r="F416" t="s">
        <v>981</v>
      </c>
    </row>
    <row r="417" spans="1:6" x14ac:dyDescent="0.35">
      <c r="A417" t="s">
        <v>905</v>
      </c>
      <c r="B417" s="5" t="s">
        <v>191</v>
      </c>
      <c r="E417" s="5" t="s">
        <v>269</v>
      </c>
      <c r="F417" t="s">
        <v>578</v>
      </c>
    </row>
    <row r="418" spans="1:6" x14ac:dyDescent="0.35">
      <c r="A418" t="s">
        <v>906</v>
      </c>
      <c r="B418" s="5" t="s">
        <v>478</v>
      </c>
      <c r="E418" s="5" t="s">
        <v>270</v>
      </c>
      <c r="F418" t="s">
        <v>982</v>
      </c>
    </row>
    <row r="419" spans="1:6" x14ac:dyDescent="0.35">
      <c r="A419" t="s">
        <v>908</v>
      </c>
      <c r="B419" s="5" t="s">
        <v>192</v>
      </c>
      <c r="E419" s="5" t="s">
        <v>271</v>
      </c>
      <c r="F419" t="s">
        <v>983</v>
      </c>
    </row>
    <row r="420" spans="1:6" x14ac:dyDescent="0.35">
      <c r="A420" t="s">
        <v>909</v>
      </c>
      <c r="B420" s="5" t="s">
        <v>193</v>
      </c>
      <c r="E420" s="5" t="s">
        <v>272</v>
      </c>
      <c r="F420" t="s">
        <v>984</v>
      </c>
    </row>
    <row r="421" spans="1:6" x14ac:dyDescent="0.35">
      <c r="A421" t="s">
        <v>913</v>
      </c>
      <c r="B421" s="5" t="s">
        <v>195</v>
      </c>
      <c r="E421" s="5" t="s">
        <v>273</v>
      </c>
      <c r="F421" t="s">
        <v>985</v>
      </c>
    </row>
    <row r="422" spans="1:6" x14ac:dyDescent="0.35">
      <c r="A422" t="s">
        <v>914</v>
      </c>
      <c r="B422" s="5" t="s">
        <v>196</v>
      </c>
      <c r="E422" s="5" t="s">
        <v>274</v>
      </c>
      <c r="F422" t="s">
        <v>986</v>
      </c>
    </row>
    <row r="423" spans="1:6" x14ac:dyDescent="0.35">
      <c r="A423" t="s">
        <v>915</v>
      </c>
      <c r="B423" s="5" t="s">
        <v>197</v>
      </c>
      <c r="E423" s="5" t="s">
        <v>275</v>
      </c>
      <c r="F423" t="s">
        <v>987</v>
      </c>
    </row>
    <row r="424" spans="1:6" x14ac:dyDescent="0.35">
      <c r="A424" t="s">
        <v>916</v>
      </c>
      <c r="B424" s="5" t="s">
        <v>482</v>
      </c>
      <c r="E424" s="5" t="s">
        <v>330</v>
      </c>
      <c r="F424" t="s">
        <v>988</v>
      </c>
    </row>
    <row r="425" spans="1:6" x14ac:dyDescent="0.35">
      <c r="A425" t="s">
        <v>976</v>
      </c>
      <c r="B425" s="5" t="s">
        <v>329</v>
      </c>
      <c r="E425" s="5" t="s">
        <v>276</v>
      </c>
      <c r="F425" t="s">
        <v>989</v>
      </c>
    </row>
    <row r="426" spans="1:6" x14ac:dyDescent="0.35">
      <c r="A426" t="s">
        <v>1001</v>
      </c>
      <c r="B426" s="5" t="s">
        <v>288</v>
      </c>
      <c r="E426" s="5" t="s">
        <v>277</v>
      </c>
      <c r="F426" t="s">
        <v>990</v>
      </c>
    </row>
    <row r="427" spans="1:6" x14ac:dyDescent="0.35">
      <c r="A427" t="s">
        <v>917</v>
      </c>
      <c r="B427" s="5" t="s">
        <v>483</v>
      </c>
      <c r="E427" s="5" t="s">
        <v>278</v>
      </c>
      <c r="F427" t="s">
        <v>991</v>
      </c>
    </row>
    <row r="428" spans="1:6" x14ac:dyDescent="0.35">
      <c r="A428" t="s">
        <v>918</v>
      </c>
      <c r="B428" s="5" t="s">
        <v>198</v>
      </c>
      <c r="E428" s="5" t="s">
        <v>279</v>
      </c>
      <c r="F428" t="s">
        <v>992</v>
      </c>
    </row>
    <row r="429" spans="1:6" x14ac:dyDescent="0.35">
      <c r="A429" t="s">
        <v>919</v>
      </c>
      <c r="B429" s="5" t="s">
        <v>199</v>
      </c>
      <c r="E429" s="5" t="s">
        <v>280</v>
      </c>
      <c r="F429" t="s">
        <v>993</v>
      </c>
    </row>
    <row r="430" spans="1:6" x14ac:dyDescent="0.35">
      <c r="A430" t="s">
        <v>920</v>
      </c>
      <c r="B430" s="5" t="s">
        <v>200</v>
      </c>
      <c r="E430" s="5" t="s">
        <v>281</v>
      </c>
      <c r="F430" t="s">
        <v>994</v>
      </c>
    </row>
    <row r="431" spans="1:6" x14ac:dyDescent="0.35">
      <c r="A431" t="s">
        <v>921</v>
      </c>
      <c r="B431" s="5" t="s">
        <v>323</v>
      </c>
      <c r="E431" s="5" t="s">
        <v>282</v>
      </c>
      <c r="F431" t="s">
        <v>995</v>
      </c>
    </row>
    <row r="432" spans="1:6" x14ac:dyDescent="0.35">
      <c r="A432" t="s">
        <v>922</v>
      </c>
      <c r="B432" s="5" t="s">
        <v>201</v>
      </c>
      <c r="E432" s="5" t="s">
        <v>283</v>
      </c>
      <c r="F432" t="s">
        <v>996</v>
      </c>
    </row>
    <row r="433" spans="1:6" x14ac:dyDescent="0.35">
      <c r="A433" t="s">
        <v>923</v>
      </c>
      <c r="B433" s="5" t="s">
        <v>484</v>
      </c>
      <c r="E433" s="5" t="s">
        <v>284</v>
      </c>
      <c r="F433" t="s">
        <v>997</v>
      </c>
    </row>
    <row r="434" spans="1:6" x14ac:dyDescent="0.35">
      <c r="A434" t="s">
        <v>924</v>
      </c>
      <c r="B434" s="5" t="s">
        <v>202</v>
      </c>
      <c r="E434" s="5" t="s">
        <v>285</v>
      </c>
      <c r="F434" t="s">
        <v>998</v>
      </c>
    </row>
    <row r="435" spans="1:6" x14ac:dyDescent="0.35">
      <c r="A435" t="s">
        <v>204</v>
      </c>
      <c r="B435" s="5" t="s">
        <v>203</v>
      </c>
      <c r="E435" s="5" t="s">
        <v>286</v>
      </c>
      <c r="F435" t="s">
        <v>999</v>
      </c>
    </row>
    <row r="436" spans="1:6" x14ac:dyDescent="0.35">
      <c r="A436" t="s">
        <v>925</v>
      </c>
      <c r="B436" s="5" t="s">
        <v>205</v>
      </c>
      <c r="E436" s="5" t="s">
        <v>287</v>
      </c>
      <c r="F436" t="s">
        <v>1000</v>
      </c>
    </row>
    <row r="437" spans="1:6" x14ac:dyDescent="0.35">
      <c r="A437" t="s">
        <v>926</v>
      </c>
      <c r="B437" s="5" t="s">
        <v>485</v>
      </c>
      <c r="E437" s="5" t="s">
        <v>288</v>
      </c>
      <c r="F437" t="s">
        <v>1001</v>
      </c>
    </row>
    <row r="438" spans="1:6" x14ac:dyDescent="0.35">
      <c r="A438" t="s">
        <v>927</v>
      </c>
      <c r="B438" s="5" t="s">
        <v>206</v>
      </c>
      <c r="E438" s="5" t="s">
        <v>289</v>
      </c>
      <c r="F438" t="s">
        <v>1002</v>
      </c>
    </row>
    <row r="439" spans="1:6" x14ac:dyDescent="0.35">
      <c r="A439" t="s">
        <v>928</v>
      </c>
      <c r="B439" s="5" t="s">
        <v>486</v>
      </c>
      <c r="E439" s="5" t="s">
        <v>290</v>
      </c>
      <c r="F439" t="s">
        <v>1003</v>
      </c>
    </row>
  </sheetData>
  <sortState xmlns:xlrd2="http://schemas.microsoft.com/office/spreadsheetml/2017/richdata2" ref="A2:B439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h m w q U 3 p Q E T 6 k A A A A 9 Q A A A B I A H A B D b 2 5 m a W c v U G F j a 2 F n Z S 5 4 b W w g o h g A K K A U A A A A A A A A A A A A A A A A A A A A A A A A A A A A h Y + x D o I w G I R f h X S n L d V E Q n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m O V 5 i x J a Z A Z g a 5 N l + f T X O f 7 g + E 9 d C 4 o V d c m X B X A J k l k P c F / g B Q S w M E F A A C A A g A h m w q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Z s K l M o i k e 4 D g A A A B E A A A A T A B w A R m 9 y b X V s Y X M v U 2 V j d G l v b j E u b S C i G A A o o B Q A A A A A A A A A A A A A A A A A A A A A A A A A A A A r T k 0 u y c z P U w i G 0 I b W A F B L A Q I t A B Q A A g A I A I Z s K l N 6 U B E + p A A A A P U A A A A S A A A A A A A A A A A A A A A A A A A A A A B D b 2 5 m a W c v U G F j a 2 F n Z S 5 4 b W x Q S w E C L Q A U A A I A C A C G b C p T D 8 r p q 6 Q A A A D p A A A A E w A A A A A A A A A A A A A A A A D w A A A A W 0 N v b n R l b n R f V H l w Z X N d L n h t b F B L A Q I t A B Q A A g A I A I Z s K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d 5 v L u K 1 e D R 6 B y a z 2 K v d Q j A A A A A A I A A A A A A A N m A A D A A A A A E A A A A P t G K d z m Z u C Q c + K 4 X M N F L j A A A A A A B I A A A K A A A A A Q A A A A 5 6 0 M w J 8 l S T A 4 A a O j j S r Q 2 l A A A A C q p h 6 T m C e l 5 j k 1 u J 5 k D t + C X z V s G A B 7 O n 5 b 5 J S M H 4 I q O c x L 6 I L X h u Y D M t I k u b 9 k w a W J 3 7 O K c d 1 E K 3 7 D g 6 1 U 5 X I y A v 4 u b P C j 3 n C f 1 Y f C z 7 r I Y R Q A A A B h o G V y F V W U y c a J 8 9 Q p m O V 3 v i d 4 7 Q = = < / D a t a M a s h u p > 
</file>

<file path=customXml/itemProps1.xml><?xml version="1.0" encoding="utf-8"?>
<ds:datastoreItem xmlns:ds="http://schemas.openxmlformats.org/officeDocument/2006/customXml" ds:itemID="{B1F0D147-48C7-49CB-B35B-053EEAFA37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NSSCalc</vt:lpstr>
      <vt:lpstr>Report</vt:lpstr>
      <vt:lpstr>lea</vt:lpstr>
      <vt:lpstr>lea</vt:lpstr>
      <vt:lpstr>leaname</vt:lpstr>
      <vt:lpstr>nsscalc</vt:lpstr>
      <vt:lpstr>org4code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70 Net School Spending Compliance, FY21</dc:title>
  <dc:creator>DESE</dc:creator>
  <cp:lastModifiedBy>Zou, Dong (EOE)</cp:lastModifiedBy>
  <cp:lastPrinted>2022-03-02T21:01:11Z</cp:lastPrinted>
  <dcterms:created xsi:type="dcterms:W3CDTF">2017-01-06T15:17:18Z</dcterms:created>
  <dcterms:modified xsi:type="dcterms:W3CDTF">2023-08-30T16:41:03Z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30 2023 12:00AM</vt:lpwstr>
  </property>
</Properties>
</file>