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SCTASK0320065\"/>
    </mc:Choice>
  </mc:AlternateContent>
  <xr:revisionPtr revIDLastSave="0" documentId="13_ncr:1_{6C38D15B-A053-4E0E-88A4-3968EB2470B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Sheet1!$A$1:$Z$283</definedName>
    <definedName name="_xlnm.Print_Area" localSheetId="0">Sheet1!$A$1:$Z$282</definedName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4" i="1"/>
  <c r="Y287" i="1"/>
  <c r="Q5" i="1" l="1"/>
  <c r="S5" i="1"/>
  <c r="U5" i="1"/>
  <c r="Q6" i="1"/>
  <c r="S6" i="1"/>
  <c r="U6" i="1"/>
  <c r="Q7" i="1"/>
  <c r="S7" i="1"/>
  <c r="U7" i="1"/>
  <c r="Q8" i="1"/>
  <c r="S8" i="1"/>
  <c r="U8" i="1"/>
  <c r="Q9" i="1"/>
  <c r="S9" i="1"/>
  <c r="U9" i="1"/>
  <c r="Q10" i="1"/>
  <c r="S10" i="1"/>
  <c r="U10" i="1"/>
  <c r="Q11" i="1"/>
  <c r="S11" i="1"/>
  <c r="U11" i="1"/>
  <c r="Q12" i="1"/>
  <c r="S12" i="1"/>
  <c r="U12" i="1"/>
  <c r="Q13" i="1"/>
  <c r="S13" i="1"/>
  <c r="U13" i="1"/>
  <c r="Q14" i="1"/>
  <c r="S14" i="1"/>
  <c r="U14" i="1"/>
  <c r="Q15" i="1"/>
  <c r="S15" i="1"/>
  <c r="U15" i="1"/>
  <c r="Q16" i="1"/>
  <c r="S16" i="1"/>
  <c r="U16" i="1"/>
  <c r="Q17" i="1"/>
  <c r="S17" i="1"/>
  <c r="U17" i="1"/>
  <c r="Q18" i="1"/>
  <c r="S18" i="1"/>
  <c r="U18" i="1"/>
  <c r="Q20" i="1"/>
  <c r="S20" i="1"/>
  <c r="U20" i="1"/>
  <c r="Q21" i="1"/>
  <c r="S21" i="1"/>
  <c r="U21" i="1"/>
  <c r="Q22" i="1"/>
  <c r="S22" i="1"/>
  <c r="U22" i="1"/>
  <c r="Q23" i="1"/>
  <c r="S23" i="1"/>
  <c r="U23" i="1"/>
  <c r="Q24" i="1"/>
  <c r="S24" i="1"/>
  <c r="U24" i="1"/>
  <c r="Q25" i="1"/>
  <c r="S25" i="1"/>
  <c r="U25" i="1"/>
  <c r="Q26" i="1"/>
  <c r="S26" i="1"/>
  <c r="U26" i="1"/>
  <c r="Q27" i="1"/>
  <c r="S27" i="1"/>
  <c r="U27" i="1"/>
  <c r="Q28" i="1"/>
  <c r="S28" i="1"/>
  <c r="U28" i="1"/>
  <c r="Q29" i="1"/>
  <c r="S29" i="1"/>
  <c r="U29" i="1"/>
  <c r="Q30" i="1"/>
  <c r="S30" i="1"/>
  <c r="U30" i="1"/>
  <c r="Q32" i="1"/>
  <c r="S32" i="1"/>
  <c r="U32" i="1"/>
  <c r="Q33" i="1"/>
  <c r="S33" i="1"/>
  <c r="U33" i="1"/>
  <c r="Q35" i="1"/>
  <c r="S35" i="1"/>
  <c r="U35" i="1"/>
  <c r="Q36" i="1"/>
  <c r="S36" i="1"/>
  <c r="U36" i="1"/>
  <c r="Q39" i="1"/>
  <c r="S39" i="1"/>
  <c r="U39" i="1"/>
  <c r="Q40" i="1"/>
  <c r="S40" i="1"/>
  <c r="U40" i="1"/>
  <c r="Q41" i="1"/>
  <c r="S41" i="1"/>
  <c r="U41" i="1"/>
  <c r="Q43" i="1"/>
  <c r="S43" i="1"/>
  <c r="U43" i="1"/>
  <c r="Q44" i="1"/>
  <c r="S44" i="1"/>
  <c r="U44" i="1"/>
  <c r="Q45" i="1"/>
  <c r="S45" i="1"/>
  <c r="U45" i="1"/>
  <c r="Q46" i="1"/>
  <c r="S46" i="1"/>
  <c r="U46" i="1"/>
  <c r="Q48" i="1"/>
  <c r="S48" i="1"/>
  <c r="U48" i="1"/>
  <c r="Q49" i="1"/>
  <c r="S49" i="1"/>
  <c r="U49" i="1"/>
  <c r="Q51" i="1"/>
  <c r="S51" i="1"/>
  <c r="U51" i="1"/>
  <c r="Q52" i="1"/>
  <c r="S52" i="1"/>
  <c r="U52" i="1"/>
  <c r="Q53" i="1"/>
  <c r="S53" i="1"/>
  <c r="U53" i="1"/>
  <c r="Q54" i="1"/>
  <c r="S54" i="1"/>
  <c r="U54" i="1"/>
  <c r="Q55" i="1"/>
  <c r="S55" i="1"/>
  <c r="U55" i="1"/>
  <c r="Q56" i="1"/>
  <c r="S56" i="1"/>
  <c r="U56" i="1"/>
  <c r="Q57" i="1"/>
  <c r="S57" i="1"/>
  <c r="U57" i="1"/>
  <c r="Q58" i="1"/>
  <c r="S58" i="1"/>
  <c r="U58" i="1"/>
  <c r="Q60" i="1"/>
  <c r="S60" i="1"/>
  <c r="U60" i="1"/>
  <c r="Q61" i="1"/>
  <c r="S61" i="1"/>
  <c r="U61" i="1"/>
  <c r="Q62" i="1"/>
  <c r="S62" i="1"/>
  <c r="U62" i="1"/>
  <c r="Q63" i="1"/>
  <c r="S63" i="1"/>
  <c r="U63" i="1"/>
  <c r="Q64" i="1"/>
  <c r="S64" i="1"/>
  <c r="U64" i="1"/>
  <c r="Q65" i="1"/>
  <c r="S65" i="1"/>
  <c r="U65" i="1"/>
  <c r="Q66" i="1"/>
  <c r="S66" i="1"/>
  <c r="U66" i="1"/>
  <c r="Q67" i="1"/>
  <c r="S67" i="1"/>
  <c r="U67" i="1"/>
  <c r="Q68" i="1"/>
  <c r="S68" i="1"/>
  <c r="U68" i="1"/>
  <c r="Q69" i="1"/>
  <c r="S69" i="1"/>
  <c r="U69" i="1"/>
  <c r="Q70" i="1"/>
  <c r="S70" i="1"/>
  <c r="U70" i="1"/>
  <c r="Q71" i="1"/>
  <c r="S71" i="1"/>
  <c r="U71" i="1"/>
  <c r="Q72" i="1"/>
  <c r="S72" i="1"/>
  <c r="U72" i="1"/>
  <c r="Q73" i="1"/>
  <c r="S73" i="1"/>
  <c r="U73" i="1"/>
  <c r="Q75" i="1"/>
  <c r="S75" i="1"/>
  <c r="U75" i="1"/>
  <c r="Q76" i="1"/>
  <c r="S76" i="1"/>
  <c r="U76" i="1"/>
  <c r="Q77" i="1"/>
  <c r="S77" i="1"/>
  <c r="U77" i="1"/>
  <c r="Q78" i="1"/>
  <c r="S78" i="1"/>
  <c r="U78" i="1"/>
  <c r="Q79" i="1"/>
  <c r="S79" i="1"/>
  <c r="U79" i="1"/>
  <c r="Q80" i="1"/>
  <c r="S80" i="1"/>
  <c r="U80" i="1"/>
  <c r="Q81" i="1"/>
  <c r="S81" i="1"/>
  <c r="U81" i="1"/>
  <c r="Q83" i="1"/>
  <c r="S83" i="1"/>
  <c r="U83" i="1"/>
  <c r="Q84" i="1"/>
  <c r="S84" i="1"/>
  <c r="U84" i="1"/>
  <c r="Q85" i="1"/>
  <c r="S85" i="1"/>
  <c r="U85" i="1"/>
  <c r="Q88" i="1"/>
  <c r="S88" i="1"/>
  <c r="U88" i="1"/>
  <c r="Q89" i="1"/>
  <c r="S89" i="1"/>
  <c r="U89" i="1"/>
  <c r="Q90" i="1"/>
  <c r="S90" i="1"/>
  <c r="U90" i="1"/>
  <c r="Q91" i="1"/>
  <c r="S91" i="1"/>
  <c r="U91" i="1"/>
  <c r="Q92" i="1"/>
  <c r="S92" i="1"/>
  <c r="U92" i="1"/>
  <c r="Q93" i="1"/>
  <c r="S93" i="1"/>
  <c r="U93" i="1"/>
  <c r="Q94" i="1"/>
  <c r="S94" i="1"/>
  <c r="U94" i="1"/>
  <c r="Q95" i="1"/>
  <c r="S95" i="1"/>
  <c r="U95" i="1"/>
  <c r="Q96" i="1"/>
  <c r="S96" i="1"/>
  <c r="U96" i="1"/>
  <c r="Q97" i="1"/>
  <c r="S97" i="1"/>
  <c r="U97" i="1"/>
  <c r="Q98" i="1"/>
  <c r="S98" i="1"/>
  <c r="U98" i="1"/>
  <c r="Q99" i="1"/>
  <c r="S99" i="1"/>
  <c r="U99" i="1"/>
  <c r="Q101" i="1"/>
  <c r="S101" i="1"/>
  <c r="U101" i="1"/>
  <c r="Q102" i="1"/>
  <c r="S102" i="1"/>
  <c r="U102" i="1"/>
  <c r="Q103" i="1"/>
  <c r="S103" i="1"/>
  <c r="U103" i="1"/>
  <c r="Q104" i="1"/>
  <c r="S104" i="1"/>
  <c r="U104" i="1"/>
  <c r="Q105" i="1"/>
  <c r="S105" i="1"/>
  <c r="U105" i="1"/>
  <c r="Q106" i="1"/>
  <c r="S106" i="1"/>
  <c r="U106" i="1"/>
  <c r="Q107" i="1"/>
  <c r="S107" i="1"/>
  <c r="U107" i="1"/>
  <c r="Q108" i="1"/>
  <c r="S108" i="1"/>
  <c r="U108" i="1"/>
  <c r="Q109" i="1"/>
  <c r="S109" i="1"/>
  <c r="U109" i="1"/>
  <c r="Q110" i="1"/>
  <c r="S110" i="1"/>
  <c r="U110" i="1"/>
  <c r="Q111" i="1"/>
  <c r="S111" i="1"/>
  <c r="U111" i="1"/>
  <c r="Q112" i="1"/>
  <c r="S112" i="1"/>
  <c r="U112" i="1"/>
  <c r="Q113" i="1"/>
  <c r="S113" i="1"/>
  <c r="U113" i="1"/>
  <c r="Q114" i="1"/>
  <c r="S114" i="1"/>
  <c r="U114" i="1"/>
  <c r="Q115" i="1"/>
  <c r="S115" i="1"/>
  <c r="U115" i="1"/>
  <c r="Q117" i="1"/>
  <c r="S117" i="1"/>
  <c r="U117" i="1"/>
  <c r="Q118" i="1"/>
  <c r="S118" i="1"/>
  <c r="U118" i="1"/>
  <c r="Q119" i="1"/>
  <c r="S119" i="1"/>
  <c r="U119" i="1"/>
  <c r="Q120" i="1"/>
  <c r="S120" i="1"/>
  <c r="U120" i="1"/>
  <c r="Q121" i="1"/>
  <c r="S121" i="1"/>
  <c r="U121" i="1"/>
  <c r="Q123" i="1"/>
  <c r="S123" i="1"/>
  <c r="U123" i="1"/>
  <c r="Q124" i="1"/>
  <c r="S124" i="1"/>
  <c r="U124" i="1"/>
  <c r="Q125" i="1"/>
  <c r="S125" i="1"/>
  <c r="U125" i="1"/>
  <c r="Q126" i="1"/>
  <c r="S126" i="1"/>
  <c r="U126" i="1"/>
  <c r="Q127" i="1"/>
  <c r="S127" i="1"/>
  <c r="U127" i="1"/>
  <c r="Q128" i="1"/>
  <c r="S128" i="1"/>
  <c r="U128" i="1"/>
  <c r="Q129" i="1"/>
  <c r="S129" i="1"/>
  <c r="U129" i="1"/>
  <c r="Q130" i="1"/>
  <c r="S130" i="1"/>
  <c r="U130" i="1"/>
  <c r="Q131" i="1"/>
  <c r="S131" i="1"/>
  <c r="U131" i="1"/>
  <c r="Q132" i="1"/>
  <c r="S132" i="1"/>
  <c r="U132" i="1"/>
  <c r="Q133" i="1"/>
  <c r="S133" i="1"/>
  <c r="U133" i="1"/>
  <c r="Q134" i="1"/>
  <c r="S134" i="1"/>
  <c r="U134" i="1"/>
  <c r="Q135" i="1"/>
  <c r="S135" i="1"/>
  <c r="U135" i="1"/>
  <c r="Q136" i="1"/>
  <c r="S136" i="1"/>
  <c r="U136" i="1"/>
  <c r="Q137" i="1"/>
  <c r="S137" i="1"/>
  <c r="U137" i="1"/>
  <c r="Q138" i="1"/>
  <c r="S138" i="1"/>
  <c r="U138" i="1"/>
  <c r="Q140" i="1"/>
  <c r="S140" i="1"/>
  <c r="U140" i="1"/>
  <c r="Q141" i="1"/>
  <c r="S141" i="1"/>
  <c r="U141" i="1"/>
  <c r="Q142" i="1"/>
  <c r="S142" i="1"/>
  <c r="U142" i="1"/>
  <c r="Q146" i="1"/>
  <c r="S146" i="1"/>
  <c r="U146" i="1"/>
  <c r="Q147" i="1"/>
  <c r="S147" i="1"/>
  <c r="U147" i="1"/>
  <c r="Q148" i="1"/>
  <c r="S148" i="1"/>
  <c r="U148" i="1"/>
  <c r="Q149" i="1"/>
  <c r="S149" i="1"/>
  <c r="U149" i="1"/>
  <c r="Q150" i="1"/>
  <c r="S150" i="1"/>
  <c r="U150" i="1"/>
  <c r="Q152" i="1"/>
  <c r="S152" i="1"/>
  <c r="U152" i="1"/>
  <c r="Q153" i="1"/>
  <c r="S153" i="1"/>
  <c r="U153" i="1"/>
  <c r="Q154" i="1"/>
  <c r="S154" i="1"/>
  <c r="U154" i="1"/>
  <c r="Q155" i="1"/>
  <c r="S155" i="1"/>
  <c r="U155" i="1"/>
  <c r="Q156" i="1"/>
  <c r="S156" i="1"/>
  <c r="U156" i="1"/>
  <c r="Q159" i="1"/>
  <c r="S159" i="1"/>
  <c r="U159" i="1"/>
  <c r="Q161" i="1"/>
  <c r="S161" i="1"/>
  <c r="U161" i="1"/>
  <c r="Q162" i="1"/>
  <c r="S162" i="1"/>
  <c r="U162" i="1"/>
  <c r="Q163" i="1"/>
  <c r="S163" i="1"/>
  <c r="U163" i="1"/>
  <c r="Q164" i="1"/>
  <c r="S164" i="1"/>
  <c r="U164" i="1"/>
  <c r="Q165" i="1"/>
  <c r="S165" i="1"/>
  <c r="U165" i="1"/>
  <c r="Q166" i="1"/>
  <c r="S166" i="1"/>
  <c r="U166" i="1"/>
  <c r="Q167" i="1"/>
  <c r="S167" i="1"/>
  <c r="U167" i="1"/>
  <c r="Q168" i="1"/>
  <c r="S168" i="1"/>
  <c r="U168" i="1"/>
  <c r="Q169" i="1"/>
  <c r="S169" i="1"/>
  <c r="U169" i="1"/>
  <c r="Q170" i="1"/>
  <c r="S170" i="1"/>
  <c r="U170" i="1"/>
  <c r="Q171" i="1"/>
  <c r="S171" i="1"/>
  <c r="U171" i="1"/>
  <c r="Q172" i="1"/>
  <c r="S172" i="1"/>
  <c r="U172" i="1"/>
  <c r="Q173" i="1"/>
  <c r="S173" i="1"/>
  <c r="U173" i="1"/>
  <c r="Q174" i="1"/>
  <c r="S174" i="1"/>
  <c r="U174" i="1"/>
  <c r="Q175" i="1"/>
  <c r="S175" i="1"/>
  <c r="U175" i="1"/>
  <c r="Q176" i="1"/>
  <c r="S176" i="1"/>
  <c r="U176" i="1"/>
  <c r="Q177" i="1"/>
  <c r="S177" i="1"/>
  <c r="U177" i="1"/>
  <c r="Q179" i="1"/>
  <c r="S179" i="1"/>
  <c r="U179" i="1"/>
  <c r="Q181" i="1"/>
  <c r="S181" i="1"/>
  <c r="U181" i="1"/>
  <c r="Q183" i="1"/>
  <c r="S183" i="1"/>
  <c r="U183" i="1"/>
  <c r="Q184" i="1"/>
  <c r="S184" i="1"/>
  <c r="U184" i="1"/>
  <c r="Q187" i="1"/>
  <c r="S187" i="1"/>
  <c r="U187" i="1"/>
  <c r="Q188" i="1"/>
  <c r="S188" i="1"/>
  <c r="U188" i="1"/>
  <c r="Q189" i="1"/>
  <c r="S189" i="1"/>
  <c r="U189" i="1"/>
  <c r="Q190" i="1"/>
  <c r="S190" i="1"/>
  <c r="U190" i="1"/>
  <c r="Q191" i="1"/>
  <c r="S191" i="1"/>
  <c r="U191" i="1"/>
  <c r="Q192" i="1"/>
  <c r="S192" i="1"/>
  <c r="U192" i="1"/>
  <c r="Q194" i="1"/>
  <c r="S194" i="1"/>
  <c r="U194" i="1"/>
  <c r="Q195" i="1"/>
  <c r="S195" i="1"/>
  <c r="U195" i="1"/>
  <c r="Q196" i="1"/>
  <c r="S196" i="1"/>
  <c r="U196" i="1"/>
  <c r="Q197" i="1"/>
  <c r="S197" i="1"/>
  <c r="U197" i="1"/>
  <c r="Q198" i="1"/>
  <c r="S198" i="1"/>
  <c r="U198" i="1"/>
  <c r="Q199" i="1"/>
  <c r="S199" i="1"/>
  <c r="U199" i="1"/>
  <c r="Q200" i="1"/>
  <c r="S200" i="1"/>
  <c r="U200" i="1"/>
  <c r="Q201" i="1"/>
  <c r="S201" i="1"/>
  <c r="U201" i="1"/>
  <c r="Q203" i="1"/>
  <c r="S203" i="1"/>
  <c r="U203" i="1"/>
  <c r="Q205" i="1"/>
  <c r="S205" i="1"/>
  <c r="U205" i="1"/>
  <c r="Q208" i="1"/>
  <c r="S208" i="1"/>
  <c r="U208" i="1"/>
  <c r="Q209" i="1"/>
  <c r="S209" i="1"/>
  <c r="U209" i="1"/>
  <c r="Q210" i="1"/>
  <c r="S210" i="1"/>
  <c r="U210" i="1"/>
  <c r="Q212" i="1"/>
  <c r="S212" i="1"/>
  <c r="U212" i="1"/>
  <c r="Q213" i="1"/>
  <c r="S213" i="1"/>
  <c r="U213" i="1"/>
  <c r="Q215" i="1"/>
  <c r="S215" i="1"/>
  <c r="U215" i="1"/>
  <c r="Q216" i="1"/>
  <c r="S216" i="1"/>
  <c r="U216" i="1"/>
  <c r="Q217" i="1"/>
  <c r="S217" i="1"/>
  <c r="U217" i="1"/>
  <c r="Q218" i="1"/>
  <c r="S218" i="1"/>
  <c r="U218" i="1"/>
  <c r="Q219" i="1"/>
  <c r="S219" i="1"/>
  <c r="U219" i="1"/>
  <c r="Q221" i="1"/>
  <c r="S221" i="1"/>
  <c r="U221" i="1"/>
  <c r="Q222" i="1"/>
  <c r="S222" i="1"/>
  <c r="U222" i="1"/>
  <c r="Q223" i="1"/>
  <c r="S223" i="1"/>
  <c r="U223" i="1"/>
  <c r="Q225" i="1"/>
  <c r="S225" i="1"/>
  <c r="U225" i="1"/>
  <c r="Q226" i="1"/>
  <c r="S226" i="1"/>
  <c r="U226" i="1"/>
  <c r="Q227" i="1"/>
  <c r="S227" i="1"/>
  <c r="U227" i="1"/>
  <c r="Q228" i="1"/>
  <c r="S228" i="1"/>
  <c r="U228" i="1"/>
  <c r="Q229" i="1"/>
  <c r="S229" i="1"/>
  <c r="U229" i="1"/>
  <c r="Q230" i="1"/>
  <c r="S230" i="1"/>
  <c r="U230" i="1"/>
  <c r="Q231" i="1"/>
  <c r="S231" i="1"/>
  <c r="U231" i="1"/>
  <c r="Q232" i="1"/>
  <c r="S232" i="1"/>
  <c r="U232" i="1"/>
  <c r="Q233" i="1"/>
  <c r="S233" i="1"/>
  <c r="U233" i="1"/>
  <c r="Q234" i="1"/>
  <c r="S234" i="1"/>
  <c r="U234" i="1"/>
  <c r="Q235" i="1"/>
  <c r="S235" i="1"/>
  <c r="U235" i="1"/>
  <c r="Q237" i="1"/>
  <c r="S237" i="1"/>
  <c r="U237" i="1"/>
  <c r="Q238" i="1"/>
  <c r="S238" i="1"/>
  <c r="U238" i="1"/>
  <c r="Q239" i="1"/>
  <c r="S239" i="1"/>
  <c r="U239" i="1"/>
  <c r="Q242" i="1"/>
  <c r="S242" i="1"/>
  <c r="U242" i="1"/>
  <c r="Q243" i="1"/>
  <c r="S243" i="1"/>
  <c r="U243" i="1"/>
  <c r="Q244" i="1"/>
  <c r="S244" i="1"/>
  <c r="U244" i="1"/>
  <c r="Q245" i="1"/>
  <c r="S245" i="1"/>
  <c r="U245" i="1"/>
  <c r="Q246" i="1"/>
  <c r="S246" i="1"/>
  <c r="U246" i="1"/>
  <c r="Q247" i="1"/>
  <c r="S247" i="1"/>
  <c r="U247" i="1"/>
  <c r="Q249" i="1"/>
  <c r="S249" i="1"/>
  <c r="U249" i="1"/>
  <c r="Q250" i="1"/>
  <c r="S250" i="1"/>
  <c r="U250" i="1"/>
  <c r="Q251" i="1"/>
  <c r="S251" i="1"/>
  <c r="U251" i="1"/>
  <c r="Q252" i="1"/>
  <c r="S252" i="1"/>
  <c r="U252" i="1"/>
  <c r="Q253" i="1"/>
  <c r="S253" i="1"/>
  <c r="U253" i="1"/>
  <c r="Q255" i="1"/>
  <c r="S255" i="1"/>
  <c r="U255" i="1"/>
  <c r="Q256" i="1"/>
  <c r="S256" i="1"/>
  <c r="U256" i="1"/>
  <c r="Q258" i="1"/>
  <c r="S258" i="1"/>
  <c r="U258" i="1"/>
  <c r="Q259" i="1"/>
  <c r="S259" i="1"/>
  <c r="U259" i="1"/>
  <c r="Q260" i="1"/>
  <c r="S260" i="1"/>
  <c r="U260" i="1"/>
  <c r="Q262" i="1"/>
  <c r="S262" i="1"/>
  <c r="U262" i="1"/>
  <c r="Q263" i="1"/>
  <c r="S263" i="1"/>
  <c r="U263" i="1"/>
  <c r="Q264" i="1"/>
  <c r="S264" i="1"/>
  <c r="U264" i="1"/>
  <c r="Q265" i="1"/>
  <c r="S265" i="1"/>
  <c r="U265" i="1"/>
  <c r="Q266" i="1"/>
  <c r="S266" i="1"/>
  <c r="U266" i="1"/>
  <c r="Q267" i="1"/>
  <c r="S267" i="1"/>
  <c r="U267" i="1"/>
  <c r="Q268" i="1"/>
  <c r="S268" i="1"/>
  <c r="U268" i="1"/>
  <c r="Q269" i="1"/>
  <c r="S269" i="1"/>
  <c r="U269" i="1"/>
  <c r="Q270" i="1"/>
  <c r="S270" i="1"/>
  <c r="U270" i="1"/>
  <c r="Q271" i="1"/>
  <c r="S271" i="1"/>
  <c r="U271" i="1"/>
  <c r="Q272" i="1"/>
  <c r="S272" i="1"/>
  <c r="U272" i="1"/>
  <c r="Q273" i="1"/>
  <c r="S273" i="1"/>
  <c r="U273" i="1"/>
  <c r="Q274" i="1"/>
  <c r="S274" i="1"/>
  <c r="U274" i="1"/>
  <c r="Q275" i="1"/>
  <c r="S275" i="1"/>
  <c r="U275" i="1"/>
  <c r="Q276" i="1"/>
  <c r="S276" i="1"/>
  <c r="U276" i="1"/>
  <c r="Q277" i="1"/>
  <c r="S277" i="1"/>
  <c r="U277" i="1"/>
  <c r="Q279" i="1"/>
  <c r="S279" i="1"/>
  <c r="U279" i="1"/>
  <c r="Q280" i="1"/>
  <c r="S280" i="1"/>
  <c r="U280" i="1"/>
  <c r="Q281" i="1"/>
  <c r="S281" i="1"/>
  <c r="U281" i="1"/>
  <c r="Q282" i="1"/>
  <c r="S282" i="1"/>
  <c r="U282" i="1"/>
  <c r="Q283" i="1"/>
  <c r="S283" i="1"/>
  <c r="U283" i="1"/>
  <c r="U4" i="1"/>
  <c r="S4" i="1"/>
  <c r="Q4" i="1"/>
  <c r="Y285" i="1" l="1"/>
  <c r="Y288" i="1" s="1"/>
  <c r="Y289" i="1" s="1"/>
</calcChain>
</file>

<file path=xl/sharedStrings.xml><?xml version="1.0" encoding="utf-8"?>
<sst xmlns="http://schemas.openxmlformats.org/spreadsheetml/2006/main" count="569" uniqueCount="311">
  <si>
    <t>District Code</t>
  </si>
  <si>
    <t>District Name</t>
  </si>
  <si>
    <t xml:space="preserve">1st Qtr </t>
  </si>
  <si>
    <t>Date of 1st Pmt</t>
  </si>
  <si>
    <t>Abington</t>
  </si>
  <si>
    <t>Acushnet</t>
  </si>
  <si>
    <t>Agawam</t>
  </si>
  <si>
    <t>Amesbury</t>
  </si>
  <si>
    <t>Amherst</t>
  </si>
  <si>
    <t>Andover</t>
  </si>
  <si>
    <t>Arlington</t>
  </si>
  <si>
    <t>Ashland</t>
  </si>
  <si>
    <t>Attleboro</t>
  </si>
  <si>
    <t>Auburn</t>
  </si>
  <si>
    <t>Avon</t>
  </si>
  <si>
    <t>Barnstable</t>
  </si>
  <si>
    <t>Bedford</t>
  </si>
  <si>
    <t>Belchertown</t>
  </si>
  <si>
    <t>Bellingham</t>
  </si>
  <si>
    <t>Belmont</t>
  </si>
  <si>
    <t>Berkley</t>
  </si>
  <si>
    <t>Beverly</t>
  </si>
  <si>
    <t>Billerica</t>
  </si>
  <si>
    <t>Boston</t>
  </si>
  <si>
    <t>Bourne</t>
  </si>
  <si>
    <t>Boxford</t>
  </si>
  <si>
    <t>Braintree</t>
  </si>
  <si>
    <t>Brewster</t>
  </si>
  <si>
    <t>Brimfield</t>
  </si>
  <si>
    <t>Brockton</t>
  </si>
  <si>
    <t>Brookline</t>
  </si>
  <si>
    <t>Burlington</t>
  </si>
  <si>
    <t>Cambridge</t>
  </si>
  <si>
    <t>Canton</t>
  </si>
  <si>
    <t>Carlisle</t>
  </si>
  <si>
    <t>Carver</t>
  </si>
  <si>
    <t>Chelmsford</t>
  </si>
  <si>
    <t>Chelsea</t>
  </si>
  <si>
    <t>Chicopee</t>
  </si>
  <si>
    <t>Clarksburg</t>
  </si>
  <si>
    <t>Clinton</t>
  </si>
  <si>
    <t>Cohasset</t>
  </si>
  <si>
    <t>Concord</t>
  </si>
  <si>
    <t>Danvers</t>
  </si>
  <si>
    <t>Dartmouth</t>
  </si>
  <si>
    <t>Dedham</t>
  </si>
  <si>
    <t>Deerfield</t>
  </si>
  <si>
    <t>Douglas</t>
  </si>
  <si>
    <t>Dover</t>
  </si>
  <si>
    <t>Dracut</t>
  </si>
  <si>
    <t>Duxbury</t>
  </si>
  <si>
    <t>East Bridgewater</t>
  </si>
  <si>
    <t>Eastham</t>
  </si>
  <si>
    <t>Easthampton</t>
  </si>
  <si>
    <t>East Longmeadow</t>
  </si>
  <si>
    <t>Easton</t>
  </si>
  <si>
    <t>Edgartown</t>
  </si>
  <si>
    <t>Erving</t>
  </si>
  <si>
    <t>Everett</t>
  </si>
  <si>
    <t>Fairhaven</t>
  </si>
  <si>
    <t>Fall River</t>
  </si>
  <si>
    <t>Falmouth</t>
  </si>
  <si>
    <t>Fitchburg</t>
  </si>
  <si>
    <t>Foxborough</t>
  </si>
  <si>
    <t>Framingham</t>
  </si>
  <si>
    <t>Franklin</t>
  </si>
  <si>
    <t>Gardner</t>
  </si>
  <si>
    <t>Georgetown</t>
  </si>
  <si>
    <t>Gloucester</t>
  </si>
  <si>
    <t>Grafton</t>
  </si>
  <si>
    <t>Granby</t>
  </si>
  <si>
    <t>Greenfield</t>
  </si>
  <si>
    <t>Hadley</t>
  </si>
  <si>
    <t>Halifax</t>
  </si>
  <si>
    <t>Hanover</t>
  </si>
  <si>
    <t>Harvard</t>
  </si>
  <si>
    <t>Hatfield</t>
  </si>
  <si>
    <t>Haverhill</t>
  </si>
  <si>
    <t>Hingham</t>
  </si>
  <si>
    <t>Holbrook</t>
  </si>
  <si>
    <t>Holland</t>
  </si>
  <si>
    <t>Holliston</t>
  </si>
  <si>
    <t>Holyoke</t>
  </si>
  <si>
    <t>Hopedale</t>
  </si>
  <si>
    <t>Hopkinton</t>
  </si>
  <si>
    <t>Hudson</t>
  </si>
  <si>
    <t>Hull</t>
  </si>
  <si>
    <t>Ipswich</t>
  </si>
  <si>
    <t>Kingston</t>
  </si>
  <si>
    <t>Lawrence</t>
  </si>
  <si>
    <t>Lee</t>
  </si>
  <si>
    <t>Leicester</t>
  </si>
  <si>
    <t>Lenox</t>
  </si>
  <si>
    <t>Leominster</t>
  </si>
  <si>
    <t>Leverett</t>
  </si>
  <si>
    <t>Lexington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</si>
  <si>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</si>
  <si>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</si>
  <si>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</si>
  <si>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</si>
  <si>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</si>
  <si>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</si>
  <si>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</si>
  <si>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</si>
  <si>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</si>
  <si>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</si>
  <si>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</si>
  <si>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</si>
  <si>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</si>
  <si>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</si>
  <si>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</si>
  <si>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</si>
  <si>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</si>
  <si>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</si>
  <si>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</si>
  <si>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</si>
  <si>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</si>
  <si>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Methuen</t>
  </si>
  <si>
    <t>Middleborough</t>
  </si>
  <si>
    <t>Middleton</t>
  </si>
  <si>
    <t>Milford</t>
  </si>
  <si>
    <t>Millbury</t>
  </si>
  <si>
    <t>Millis</t>
  </si>
  <si>
    <t>Milton</t>
  </si>
  <si>
    <t>Monson</t>
  </si>
  <si>
    <t>Nahant</t>
  </si>
  <si>
    <t>Nantucket</t>
  </si>
  <si>
    <t>Natick</t>
  </si>
  <si>
    <t>Needham</t>
  </si>
  <si>
    <t>New Bedford</t>
  </si>
  <si>
    <t>Newburyport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</si>
  <si>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</si>
  <si>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</si>
  <si>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</si>
  <si>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</si>
  <si>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</si>
  <si>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</si>
  <si>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</si>
  <si>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</si>
  <si>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</si>
  <si>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 Reading</t>
  </si>
  <si>
    <t>Norton</t>
  </si>
  <si>
    <t>Norwell</t>
  </si>
  <si>
    <t>Norwood</t>
  </si>
  <si>
    <t>Orange</t>
  </si>
  <si>
    <t>Orleans</t>
  </si>
  <si>
    <t>Oxford</t>
  </si>
  <si>
    <t>Palmer</t>
  </si>
  <si>
    <t>Peabody</t>
  </si>
  <si>
    <t>Pembroke</t>
  </si>
  <si>
    <t>Petersham</t>
  </si>
  <si>
    <t>Pittsfield</t>
  </si>
  <si>
    <t>Plainville</t>
  </si>
  <si>
    <t>Plymouth</t>
  </si>
  <si>
    <t>Plympton</t>
  </si>
  <si>
    <t>Provincetown</t>
  </si>
  <si>
    <t>Quincy</t>
  </si>
  <si>
    <t>Randolph</t>
  </si>
  <si>
    <t>Reading</t>
  </si>
  <si>
    <t>Revere</t>
  </si>
  <si>
    <t>Richmond</t>
  </si>
  <si>
    <t>Rochester</t>
  </si>
  <si>
    <t>Rockland</t>
  </si>
  <si>
    <t>Rockport</t>
  </si>
  <si>
    <t>Salem</t>
  </si>
  <si>
    <t>Sandwich</t>
  </si>
  <si>
    <t>Saugus</t>
  </si>
  <si>
    <t>Scituate</t>
  </si>
  <si>
    <t>Seekonk</t>
  </si>
  <si>
    <t>Sharon</t>
  </si>
  <si>
    <t>Sherborn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</si>
  <si>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</si>
  <si>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</si>
  <si>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</si>
  <si>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</si>
  <si>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</si>
  <si>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</si>
  <si>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</si>
  <si>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</si>
  <si>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Springfield</t>
  </si>
  <si>
    <t>Stoneham</t>
  </si>
  <si>
    <t>Stoughton</t>
  </si>
  <si>
    <t>Sturbridge</t>
  </si>
  <si>
    <t>Sudbury</t>
  </si>
  <si>
    <t>Sutton</t>
  </si>
  <si>
    <t>Swampscott</t>
  </si>
  <si>
    <t>Swansea</t>
  </si>
  <si>
    <t>Taunton</t>
  </si>
  <si>
    <t>Tewksbury</t>
  </si>
  <si>
    <t>Topsfield</t>
  </si>
  <si>
    <t>Truro</t>
  </si>
  <si>
    <t>Tyngsborough</t>
  </si>
  <si>
    <t>Uxbridge</t>
  </si>
  <si>
    <t>Wakefield</t>
  </si>
  <si>
    <t>Wales</t>
  </si>
  <si>
    <t>Walpole</t>
  </si>
  <si>
    <t>Waltham</t>
  </si>
  <si>
    <t>Ware</t>
  </si>
  <si>
    <t>Wareham</t>
  </si>
  <si>
    <t>Watertown</t>
  </si>
  <si>
    <t>Wayland</t>
  </si>
  <si>
    <t>Webster</t>
  </si>
  <si>
    <t>Wellesley</t>
  </si>
  <si>
    <t>Wellfleet</t>
  </si>
  <si>
    <t>Westborough</t>
  </si>
  <si>
    <t>West Boylston</t>
  </si>
  <si>
    <t>West Bridgewater</t>
  </si>
  <si>
    <t>Westfield</t>
  </si>
  <si>
    <t>Westford</t>
  </si>
  <si>
    <t>Westhampton</t>
  </si>
  <si>
    <t>Weston</t>
  </si>
  <si>
    <t>Westport</t>
  </si>
  <si>
    <t>West Springfield</t>
  </si>
  <si>
    <t>Westwood</t>
  </si>
  <si>
    <t>Weymouth</t>
  </si>
  <si>
    <t>Williamsburg</t>
  </si>
  <si>
    <t>Wilmington</t>
  </si>
  <si>
    <t>Winchendon</t>
  </si>
  <si>
    <t>Winchester</t>
  </si>
  <si>
    <t>Winthrop</t>
  </si>
  <si>
    <t>Woburn</t>
  </si>
  <si>
    <t>Worcester</t>
  </si>
  <si>
    <t>Worthington</t>
  </si>
  <si>
    <t>Wrentham</t>
  </si>
  <si>
    <t>Cape Cod Lighthouse Charter School</t>
  </si>
  <si>
    <t>Acton-Boxborough</t>
  </si>
  <si>
    <t>Amherst-Pelham</t>
  </si>
  <si>
    <t>Ashburnham-Westminster</t>
  </si>
  <si>
    <t>Athol-Royalston</t>
  </si>
  <si>
    <t>Ayer Shirley</t>
  </si>
  <si>
    <t>Berkshire Hills</t>
  </si>
  <si>
    <t>Berlin-Boylston</t>
  </si>
  <si>
    <t>Blackstone-Millville</t>
  </si>
  <si>
    <t>Bridgewater-Raynham</t>
  </si>
  <si>
    <t>Central Berkshire</t>
  </si>
  <si>
    <t>Concord-Carlisle</t>
  </si>
  <si>
    <t>Dennis-Yarmouth</t>
  </si>
  <si>
    <t>Dighton-Rehoboth</t>
  </si>
  <si>
    <t>Dover-Sherborn</t>
  </si>
  <si>
    <t>Dudley-Charlton</t>
  </si>
  <si>
    <t>Nauset</t>
  </si>
  <si>
    <t>Farmington River</t>
  </si>
  <si>
    <t>Freetown-Lakeville</t>
  </si>
  <si>
    <t>Frontier</t>
  </si>
  <si>
    <t>Gateway</t>
  </si>
  <si>
    <t>Groton-Dunstable</t>
  </si>
  <si>
    <t>Gill-Montague</t>
  </si>
  <si>
    <t>Hamilton-Wenham</t>
  </si>
  <si>
    <t>Hampden-Wilbraham</t>
  </si>
  <si>
    <t>Hampshire</t>
  </si>
  <si>
    <t>King Philip</t>
  </si>
  <si>
    <t>Lincoln-Sudbury</t>
  </si>
  <si>
    <t>Manchester Essex</t>
  </si>
  <si>
    <t>Martha's Vineyard</t>
  </si>
  <si>
    <t>Masconomet</t>
  </si>
  <si>
    <t>Mendon-Upton</t>
  </si>
  <si>
    <t>Monomoy</t>
  </si>
  <si>
    <t>Mount Greylock</t>
  </si>
  <si>
    <t>Mohawk Trail</t>
  </si>
  <si>
    <t>Narragansett</t>
  </si>
  <si>
    <t>Nashoba</t>
  </si>
  <si>
    <t>New Salem-Wendell</t>
  </si>
  <si>
    <t>Northboro-Southboro</t>
  </si>
  <si>
    <t>North Middlesex</t>
  </si>
  <si>
    <t>Old Rochester</t>
  </si>
  <si>
    <t>Pentucket</t>
  </si>
  <si>
    <t>Pioneer Valley</t>
  </si>
  <si>
    <t>Quabbin</t>
  </si>
  <si>
    <t>Ralph C Mahar</t>
  </si>
  <si>
    <t>Somerset Berkley</t>
  </si>
  <si>
    <t>Southern Berkshire</t>
  </si>
  <si>
    <t>Southwick-Tolland-Granville</t>
  </si>
  <si>
    <t>Spencer-E Brookfield</t>
  </si>
  <si>
    <t>Tantasqua</t>
  </si>
  <si>
    <t>Triton</t>
  </si>
  <si>
    <t>Wachusett</t>
  </si>
  <si>
    <t>Quaboag Regional</t>
  </si>
  <si>
    <t>Whitman-Hanson</t>
  </si>
  <si>
    <t>Eligible Students Claimed</t>
  </si>
  <si>
    <t xml:space="preserve">Total Eligible Expenses </t>
  </si>
  <si>
    <t>Total Reimb</t>
  </si>
  <si>
    <t>2nd Qtr</t>
  </si>
  <si>
    <t>Date of 2nd Pmt</t>
  </si>
  <si>
    <t>3rd Qtr</t>
  </si>
  <si>
    <t>Date of 3rd Pmt</t>
  </si>
  <si>
    <t>Relief Pmt</t>
  </si>
  <si>
    <t>Date of Relief Pmt</t>
  </si>
  <si>
    <t xml:space="preserve">4th Qtr </t>
  </si>
  <si>
    <t>Date of 4th Pmt</t>
  </si>
  <si>
    <t>FY22 PAYMENT SCHEDULE</t>
  </si>
  <si>
    <t>Foundation Amount</t>
  </si>
  <si>
    <t>Net Instructional &amp; Tution Costs</t>
  </si>
  <si>
    <t>Eligible Transp. Costs</t>
  </si>
  <si>
    <t xml:space="preserve"> Net Claim</t>
  </si>
  <si>
    <t xml:space="preserve">Special Indicator Instr. &amp; Tuition </t>
  </si>
  <si>
    <t xml:space="preserve">Special Indicator Trans. </t>
  </si>
  <si>
    <t>Special Indicator Total</t>
  </si>
  <si>
    <t>FY21 CIRCUIT BREAKER STUDENT DETAILS</t>
  </si>
  <si>
    <t>FY22 REIMBURSEMENT</t>
  </si>
  <si>
    <t>Boston Collegiate Charter School</t>
  </si>
  <si>
    <t>Chesterfield-Goshen</t>
  </si>
  <si>
    <t>Prior Year Adj.</t>
  </si>
  <si>
    <t>Instructional &amp; Tuition @ 75% Reimb</t>
  </si>
  <si>
    <t>Transp. Reimb @ 75%</t>
  </si>
  <si>
    <t>Hoosac Valley</t>
  </si>
  <si>
    <t>Updated:</t>
  </si>
  <si>
    <t>Total Reimb @ 75%</t>
  </si>
  <si>
    <t/>
  </si>
  <si>
    <t>Hancock</t>
  </si>
  <si>
    <t>Oak Bluffs</t>
  </si>
  <si>
    <t>Sunderland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</si>
</sst>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mm/dd/yy;@"/>
    <numFmt numFmtId="167" formatCode="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8">
    <xf numFmtId="0" fontId="0" fillId="0" borderId="0" xfId="0"/>
    <xf numFmtId="164" fontId="0" fillId="0" borderId="0" xfId="0" applyNumberFormat="1"/>
    <xf numFmtId="165" fontId="4" fillId="2" borderId="2" xfId="1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/>
    <xf numFmtId="14" fontId="0" fillId="0" borderId="0" xfId="0" applyNumberFormat="1"/>
    <xf numFmtId="3" fontId="2" fillId="2" borderId="2" xfId="1" applyNumberFormat="1" applyFont="1" applyFill="1" applyBorder="1" applyAlignment="1">
      <alignment horizontal="center" wrapText="1"/>
    </xf>
    <xf numFmtId="165" fontId="2" fillId="2" borderId="2" xfId="1" applyNumberFormat="1" applyFont="1" applyFill="1" applyBorder="1" applyAlignment="1">
      <alignment horizontal="center" wrapText="1"/>
    </xf>
    <xf numFmtId="14" fontId="2" fillId="2" borderId="2" xfId="1" applyNumberFormat="1" applyFont="1" applyFill="1" applyBorder="1" applyAlignment="1">
      <alignment horizontal="center" wrapText="1"/>
    </xf>
    <xf numFmtId="165" fontId="5" fillId="0" borderId="0" xfId="1" applyNumberFormat="1" applyFont="1" applyFill="1" applyBorder="1" applyAlignment="1">
      <alignment horizontal="right" wrapText="1"/>
    </xf>
    <xf numFmtId="165" fontId="5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 applyBorder="1"/>
    <xf numFmtId="165" fontId="1" fillId="0" borderId="0" xfId="1" applyNumberFormat="1" applyFill="1" applyBorder="1"/>
    <xf numFmtId="165" fontId="0" fillId="0" borderId="0" xfId="1" applyNumberFormat="1" applyFont="1" applyBorder="1"/>
    <xf numFmtId="165" fontId="1" fillId="0" borderId="0" xfId="1" applyNumberFormat="1" applyBorder="1"/>
    <xf numFmtId="3" fontId="1" fillId="0" borderId="0" xfId="1" applyNumberFormat="1" applyBorder="1"/>
    <xf numFmtId="166" fontId="0" fillId="0" borderId="0" xfId="0" applyNumberFormat="1"/>
    <xf numFmtId="3" fontId="0" fillId="0" borderId="0" xfId="1" applyNumberFormat="1" applyFont="1" applyBorder="1"/>
    <xf numFmtId="165" fontId="0" fillId="0" borderId="0" xfId="0" applyNumberFormat="1"/>
    <xf numFmtId="165" fontId="4" fillId="2" borderId="6" xfId="1" applyNumberFormat="1" applyFont="1" applyFill="1" applyBorder="1" applyAlignment="1">
      <alignment horizontal="center" wrapText="1"/>
    </xf>
    <xf numFmtId="165" fontId="2" fillId="2" borderId="3" xfId="1" applyNumberFormat="1" applyFont="1" applyFill="1" applyBorder="1" applyAlignment="1">
      <alignment horizontal="center" wrapText="1"/>
    </xf>
    <xf numFmtId="165" fontId="4" fillId="2" borderId="8" xfId="1" applyNumberFormat="1" applyFont="1" applyFill="1" applyBorder="1" applyAlignment="1">
      <alignment horizontal="center" wrapText="1"/>
    </xf>
    <xf numFmtId="165" fontId="4" fillId="2" borderId="9" xfId="1" applyNumberFormat="1" applyFont="1" applyFill="1" applyBorder="1" applyAlignment="1">
      <alignment horizontal="center" wrapText="1"/>
    </xf>
    <xf numFmtId="165" fontId="4" fillId="2" borderId="10" xfId="1" applyNumberFormat="1" applyFont="1" applyFill="1" applyBorder="1" applyAlignment="1">
      <alignment horizontal="center" wrapText="1"/>
    </xf>
    <xf numFmtId="165" fontId="5" fillId="0" borderId="4" xfId="1" applyNumberFormat="1" applyFont="1" applyFill="1" applyBorder="1" applyAlignment="1"/>
    <xf numFmtId="166" fontId="2" fillId="2" borderId="2" xfId="1" applyNumberFormat="1" applyFont="1" applyFill="1" applyBorder="1" applyAlignment="1">
      <alignment horizontal="center" wrapText="1"/>
    </xf>
    <xf numFmtId="166" fontId="5" fillId="0" borderId="0" xfId="1" applyNumberFormat="1" applyFont="1" applyFill="1" applyBorder="1" applyAlignment="1">
      <alignment horizontal="right"/>
    </xf>
    <xf numFmtId="166" fontId="1" fillId="0" borderId="0" xfId="1" applyNumberFormat="1" applyBorder="1"/>
    <xf numFmtId="165" fontId="5" fillId="0" borderId="0" xfId="1" applyNumberFormat="1" applyFont="1" applyFill="1" applyBorder="1" applyAlignment="1">
      <alignment horizontal="center" wrapText="1"/>
    </xf>
    <xf numFmtId="0" fontId="6" fillId="0" borderId="0" xfId="0" applyFont="1"/>
    <xf numFmtId="165" fontId="7" fillId="0" borderId="4" xfId="1" applyNumberFormat="1" applyFont="1" applyFill="1" applyBorder="1" applyAlignment="1"/>
    <xf numFmtId="165" fontId="7" fillId="0" borderId="0" xfId="1" applyNumberFormat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/>
    </xf>
    <xf numFmtId="165" fontId="6" fillId="0" borderId="0" xfId="1" applyNumberFormat="1" applyFont="1" applyFill="1" applyBorder="1"/>
    <xf numFmtId="165" fontId="5" fillId="0" borderId="11" xfId="1" applyNumberFormat="1" applyFont="1" applyFill="1" applyBorder="1" applyAlignment="1">
      <alignment horizontal="right" wrapText="1"/>
    </xf>
    <xf numFmtId="165" fontId="5" fillId="0" borderId="14" xfId="1" applyNumberFormat="1" applyFont="1" applyFill="1" applyBorder="1" applyAlignment="1">
      <alignment horizontal="right" wrapText="1"/>
    </xf>
    <xf numFmtId="165" fontId="7" fillId="0" borderId="14" xfId="1" applyNumberFormat="1" applyFont="1" applyFill="1" applyBorder="1" applyAlignment="1">
      <alignment horizontal="right" wrapText="1"/>
    </xf>
    <xf numFmtId="165" fontId="1" fillId="0" borderId="14" xfId="1" applyNumberFormat="1" applyFill="1" applyBorder="1"/>
    <xf numFmtId="165" fontId="5" fillId="0" borderId="16" xfId="1" applyNumberFormat="1" applyFont="1" applyFill="1" applyBorder="1" applyAlignment="1">
      <alignment horizontal="right" wrapText="1"/>
    </xf>
    <xf numFmtId="165" fontId="5" fillId="0" borderId="11" xfId="1" applyNumberFormat="1" applyFont="1" applyFill="1" applyBorder="1" applyAlignment="1">
      <alignment horizontal="right"/>
    </xf>
    <xf numFmtId="165" fontId="5" fillId="0" borderId="17" xfId="1" applyNumberFormat="1" applyFont="1" applyFill="1" applyBorder="1" applyAlignment="1">
      <alignment horizontal="right" wrapText="1"/>
    </xf>
    <xf numFmtId="165" fontId="7" fillId="0" borderId="17" xfId="1" applyNumberFormat="1" applyFont="1" applyFill="1" applyBorder="1" applyAlignment="1">
      <alignment horizontal="right" wrapText="1"/>
    </xf>
    <xf numFmtId="165" fontId="0" fillId="0" borderId="14" xfId="1" applyNumberFormat="1" applyFont="1" applyBorder="1"/>
    <xf numFmtId="165" fontId="1" fillId="0" borderId="17" xfId="1" applyNumberFormat="1" applyFill="1" applyBorder="1"/>
    <xf numFmtId="165" fontId="0" fillId="0" borderId="16" xfId="1" applyNumberFormat="1" applyFont="1" applyBorder="1"/>
    <xf numFmtId="166" fontId="5" fillId="0" borderId="11" xfId="1" applyNumberFormat="1" applyFont="1" applyFill="1" applyBorder="1" applyAlignment="1">
      <alignment horizontal="right"/>
    </xf>
    <xf numFmtId="165" fontId="0" fillId="0" borderId="11" xfId="1" applyNumberFormat="1" applyFont="1" applyBorder="1"/>
    <xf numFmtId="165" fontId="0" fillId="0" borderId="17" xfId="1" applyNumberFormat="1" applyFont="1" applyBorder="1"/>
    <xf numFmtId="165" fontId="6" fillId="0" borderId="17" xfId="1" applyNumberFormat="1" applyFont="1" applyFill="1" applyBorder="1"/>
    <xf numFmtId="166" fontId="5" fillId="0" borderId="18" xfId="1" applyNumberFormat="1" applyFont="1" applyFill="1" applyBorder="1" applyAlignment="1">
      <alignment horizontal="right"/>
    </xf>
    <xf numFmtId="3" fontId="2" fillId="2" borderId="19" xfId="1" applyNumberFormat="1" applyFont="1" applyFill="1" applyBorder="1" applyAlignment="1">
      <alignment horizontal="center" wrapText="1"/>
    </xf>
    <xf numFmtId="165" fontId="2" fillId="2" borderId="20" xfId="1" applyNumberFormat="1" applyFont="1" applyFill="1" applyBorder="1" applyAlignment="1">
      <alignment horizontal="center" wrapText="1"/>
    </xf>
    <xf numFmtId="164" fontId="2" fillId="2" borderId="21" xfId="1" applyNumberFormat="1" applyFont="1" applyFill="1" applyBorder="1" applyAlignment="1">
      <alignment horizontal="center" wrapText="1"/>
    </xf>
    <xf numFmtId="166" fontId="5" fillId="0" borderId="22" xfId="1" applyNumberFormat="1" applyFont="1" applyFill="1" applyBorder="1" applyAlignment="1">
      <alignment horizontal="right"/>
    </xf>
    <xf numFmtId="165" fontId="0" fillId="0" borderId="0" xfId="1" applyNumberFormat="1" applyFont="1"/>
    <xf numFmtId="167" fontId="5" fillId="0" borderId="13" xfId="1" applyNumberFormat="1" applyFont="1" applyFill="1" applyBorder="1" applyAlignment="1">
      <alignment horizontal="center"/>
    </xf>
    <xf numFmtId="167" fontId="7" fillId="0" borderId="13" xfId="1" applyNumberFormat="1" applyFont="1" applyFill="1" applyBorder="1" applyAlignment="1">
      <alignment horizontal="center"/>
    </xf>
    <xf numFmtId="14" fontId="2" fillId="3" borderId="0" xfId="0" applyNumberFormat="1" applyFont="1" applyFill="1" applyAlignment="1">
      <alignment horizontal="left" vertical="center"/>
    </xf>
    <xf numFmtId="166" fontId="0" fillId="0" borderId="0" xfId="1" applyNumberFormat="1" applyFont="1"/>
    <xf numFmtId="166" fontId="0" fillId="0" borderId="11" xfId="1" applyNumberFormat="1" applyFont="1" applyBorder="1"/>
    <xf numFmtId="166" fontId="0" fillId="0" borderId="0" xfId="1" applyNumberFormat="1" applyFont="1" applyBorder="1"/>
    <xf numFmtId="166" fontId="6" fillId="0" borderId="0" xfId="1" applyNumberFormat="1" applyFont="1" applyFill="1" applyBorder="1"/>
    <xf numFmtId="166" fontId="2" fillId="2" borderId="6" xfId="1" applyNumberFormat="1" applyFont="1" applyFill="1" applyBorder="1" applyAlignment="1">
      <alignment horizontal="center" wrapText="1"/>
    </xf>
    <xf numFmtId="166" fontId="0" fillId="0" borderId="12" xfId="1" applyNumberFormat="1" applyFont="1" applyBorder="1"/>
    <xf numFmtId="166" fontId="0" fillId="0" borderId="14" xfId="1" applyNumberFormat="1" applyFont="1" applyBorder="1"/>
    <xf numFmtId="166" fontId="0" fillId="0" borderId="15" xfId="1" applyNumberFormat="1" applyFont="1" applyBorder="1"/>
    <xf numFmtId="167" fontId="5" fillId="0" borderId="25" xfId="1" applyNumberFormat="1" applyFont="1" applyFill="1" applyBorder="1" applyAlignment="1">
      <alignment horizontal="center"/>
    </xf>
    <xf numFmtId="165" fontId="5" fillId="0" borderId="26" xfId="1" applyNumberFormat="1" applyFont="1" applyFill="1" applyBorder="1" applyAlignment="1"/>
    <xf numFmtId="165" fontId="5" fillId="0" borderId="24" xfId="1" applyNumberFormat="1" applyFont="1" applyFill="1" applyBorder="1" applyAlignment="1">
      <alignment horizontal="center" wrapText="1"/>
    </xf>
    <xf numFmtId="165" fontId="1" fillId="0" borderId="24" xfId="1" applyNumberFormat="1" applyBorder="1"/>
    <xf numFmtId="165" fontId="1" fillId="0" borderId="15" xfId="1" applyNumberFormat="1" applyBorder="1"/>
    <xf numFmtId="165" fontId="1" fillId="0" borderId="23" xfId="1" applyNumberFormat="1" applyBorder="1"/>
    <xf numFmtId="165" fontId="0" fillId="0" borderId="23" xfId="1" applyNumberFormat="1" applyFont="1" applyBorder="1"/>
    <xf numFmtId="166" fontId="5" fillId="0" borderId="24" xfId="1" applyNumberFormat="1" applyFont="1" applyFill="1" applyBorder="1" applyAlignment="1">
      <alignment horizontal="right"/>
    </xf>
    <xf numFmtId="165" fontId="0" fillId="0" borderId="24" xfId="1" applyNumberFormat="1" applyFont="1" applyBorder="1"/>
    <xf numFmtId="166" fontId="5" fillId="0" borderId="8" xfId="1" applyNumberFormat="1" applyFont="1" applyFill="1" applyBorder="1" applyAlignment="1">
      <alignment horizontal="right"/>
    </xf>
    <xf numFmtId="165" fontId="5" fillId="0" borderId="24" xfId="1" applyNumberFormat="1" applyFont="1" applyFill="1" applyBorder="1" applyAlignment="1">
      <alignment horizontal="right"/>
    </xf>
    <xf numFmtId="166" fontId="0" fillId="0" borderId="24" xfId="1" applyNumberFormat="1" applyFont="1" applyBorder="1"/>
    <xf numFmtId="3" fontId="5" fillId="0" borderId="11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165" fontId="1" fillId="0" borderId="0" xfId="1" applyNumberFormat="1" applyFont="1" applyBorder="1"/>
    <xf numFmtId="165" fontId="1" fillId="0" borderId="0" xfId="1" applyNumberFormat="1" applyFont="1" applyFill="1" applyBorder="1"/>
    <xf numFmtId="165" fontId="1" fillId="0" borderId="24" xfId="1" applyNumberFormat="1" applyFont="1" applyBorder="1"/>
    <xf numFmtId="3" fontId="5" fillId="0" borderId="24" xfId="1" applyNumberFormat="1" applyFont="1" applyFill="1" applyBorder="1" applyAlignment="1">
      <alignment horizontal="right"/>
    </xf>
    <xf numFmtId="3" fontId="1" fillId="0" borderId="0" xfId="1" applyNumberFormat="1" applyFont="1" applyBorder="1"/>
    <xf numFmtId="167" fontId="5" fillId="0" borderId="27" xfId="1" applyNumberFormat="1" applyFont="1" applyFill="1" applyBorder="1" applyAlignment="1">
      <alignment horizontal="center"/>
    </xf>
    <xf numFmtId="165" fontId="5" fillId="0" borderId="28" xfId="1" applyNumberFormat="1" applyFont="1" applyFill="1" applyBorder="1" applyAlignment="1"/>
    <xf numFmtId="0" fontId="4" fillId="2" borderId="3" xfId="2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28515625" defaultRowHeight="15" x14ac:dyDescent="0.25"/>
  <cols>
    <col min="1" max="1" width="9" customWidth="1"/>
    <col min="2" max="2" width="20.140625" customWidth="1"/>
    <col min="3" max="3" width="9.28515625" style="4" customWidth="1"/>
    <col min="4" max="5" width="15.28515625" style="14" bestFit="1" customWidth="1"/>
    <col min="6" max="6" width="12.7109375" style="14" customWidth="1"/>
    <col min="7" max="7" width="14.28515625" style="14" bestFit="1" customWidth="1"/>
    <col min="8" max="8" width="15.28515625" style="14" bestFit="1" customWidth="1"/>
    <col min="9" max="9" width="13.28515625" customWidth="1"/>
    <col min="10" max="10" width="9.85546875" customWidth="1"/>
    <col min="11" max="11" width="12" bestFit="1" customWidth="1"/>
    <col min="12" max="12" width="12.5703125" bestFit="1" customWidth="1"/>
    <col min="13" max="13" width="11.5703125" style="1" bestFit="1" customWidth="1"/>
    <col min="14" max="14" width="13.28515625" style="1" bestFit="1" customWidth="1"/>
    <col min="15" max="15" width="11.5703125" style="1" hidden="1" customWidth="1"/>
    <col min="16" max="16" width="12.5703125" style="5" bestFit="1" customWidth="1"/>
    <col min="17" max="17" width="11.5703125" style="1" bestFit="1" customWidth="1"/>
    <col min="18" max="18" width="9.28515625" style="17" customWidth="1"/>
    <col min="19" max="19" width="11.5703125" style="6" bestFit="1" customWidth="1"/>
    <col min="20" max="20" width="11" bestFit="1" customWidth="1"/>
    <col min="21" max="21" width="11.5703125" style="1" bestFit="1" customWidth="1"/>
    <col min="22" max="22" width="10.7109375" style="5" customWidth="1"/>
    <col min="23" max="23" width="11.28515625" bestFit="1" customWidth="1"/>
    <col min="24" max="24" width="12" style="61" customWidth="1"/>
    <col min="25" max="25" width="13.28515625" customWidth="1"/>
    <col min="26" max="26" width="9.28515625" style="17" customWidth="1"/>
    <col min="27" max="27" width="12.5703125" style="14" bestFit="1" customWidth="1"/>
  </cols>
  <sheetData>
    <row r="1" spans="1:30" ht="16.899999999999999" customHeight="1" thickBot="1" x14ac:dyDescent="0.3">
      <c r="A1" s="3" t="s">
        <v>305</v>
      </c>
      <c r="B1" s="58">
        <v>44734</v>
      </c>
      <c r="D1" s="55"/>
      <c r="E1" s="55"/>
      <c r="F1" s="55"/>
      <c r="G1" s="55"/>
      <c r="H1" s="55"/>
      <c r="X1" s="59"/>
      <c r="AA1" s="55"/>
    </row>
    <row r="2" spans="1:30" ht="24.95" customHeight="1" thickBot="1" x14ac:dyDescent="0.3">
      <c r="A2" s="96" t="s">
        <v>297</v>
      </c>
      <c r="B2" s="97"/>
      <c r="C2" s="97"/>
      <c r="D2" s="97"/>
      <c r="E2" s="97"/>
      <c r="F2" s="97"/>
      <c r="G2" s="97"/>
      <c r="H2" s="97"/>
      <c r="I2" s="93" t="s">
        <v>298</v>
      </c>
      <c r="J2" s="94"/>
      <c r="K2" s="94"/>
      <c r="L2" s="94"/>
      <c r="M2" s="94"/>
      <c r="N2" s="94"/>
      <c r="O2" s="94"/>
      <c r="P2" s="95"/>
      <c r="Q2" s="89" t="s">
        <v>289</v>
      </c>
      <c r="R2" s="90"/>
      <c r="S2" s="90"/>
      <c r="T2" s="91"/>
      <c r="U2" s="90"/>
      <c r="V2" s="90"/>
      <c r="W2" s="90"/>
      <c r="X2" s="90"/>
      <c r="Y2" s="90"/>
      <c r="Z2" s="92"/>
      <c r="AA2" s="55"/>
    </row>
    <row r="3" spans="1:30" ht="55.5" customHeight="1" thickBot="1" x14ac:dyDescent="0.3">
      <c r="A3" s="88" t="s">
        <v>0</v>
      </c>
      <c r="B3" s="2" t="s">
        <v>1</v>
      </c>
      <c r="C3" s="2" t="s">
        <v>278</v>
      </c>
      <c r="D3" s="2" t="s">
        <v>279</v>
      </c>
      <c r="E3" s="2" t="s">
        <v>290</v>
      </c>
      <c r="F3" s="2" t="s">
        <v>291</v>
      </c>
      <c r="G3" s="2" t="s">
        <v>292</v>
      </c>
      <c r="H3" s="20" t="s">
        <v>293</v>
      </c>
      <c r="I3" s="24" t="s">
        <v>294</v>
      </c>
      <c r="J3" s="23" t="s">
        <v>295</v>
      </c>
      <c r="K3" s="22" t="s">
        <v>296</v>
      </c>
      <c r="L3" s="23" t="s">
        <v>302</v>
      </c>
      <c r="M3" s="22" t="s">
        <v>303</v>
      </c>
      <c r="N3" s="23" t="s">
        <v>306</v>
      </c>
      <c r="O3" s="23" t="s">
        <v>301</v>
      </c>
      <c r="P3" s="23" t="s">
        <v>280</v>
      </c>
      <c r="Q3" s="21" t="s">
        <v>2</v>
      </c>
      <c r="R3" s="26" t="s">
        <v>3</v>
      </c>
      <c r="S3" s="51" t="s">
        <v>281</v>
      </c>
      <c r="T3" s="53" t="s">
        <v>282</v>
      </c>
      <c r="U3" s="52" t="s">
        <v>283</v>
      </c>
      <c r="V3" s="9" t="s">
        <v>284</v>
      </c>
      <c r="W3" s="8" t="s">
        <v>285</v>
      </c>
      <c r="X3" s="26" t="s">
        <v>286</v>
      </c>
      <c r="Y3" s="7" t="s">
        <v>287</v>
      </c>
      <c r="Z3" s="63" t="s">
        <v>288</v>
      </c>
      <c r="AA3" s="55"/>
    </row>
    <row r="4" spans="1:30" x14ac:dyDescent="0.25">
      <c r="A4" s="86">
        <v>1</v>
      </c>
      <c r="B4" s="87" t="s">
        <v>4</v>
      </c>
      <c r="C4" s="29">
        <v>30</v>
      </c>
      <c r="D4" s="10">
        <v>3425468.68</v>
      </c>
      <c r="E4" s="10">
        <v>1401120</v>
      </c>
      <c r="F4" s="10">
        <v>1923925</v>
      </c>
      <c r="G4" s="10">
        <v>100425</v>
      </c>
      <c r="H4" s="36">
        <v>2024350</v>
      </c>
      <c r="I4" s="39">
        <v>0</v>
      </c>
      <c r="J4" s="35">
        <v>0</v>
      </c>
      <c r="K4" s="35">
        <v>0</v>
      </c>
      <c r="L4" s="40">
        <v>1442946</v>
      </c>
      <c r="M4" s="40">
        <v>75323</v>
      </c>
      <c r="N4" s="35">
        <f>L4+M4</f>
        <v>1518269</v>
      </c>
      <c r="O4" s="40"/>
      <c r="P4" s="79">
        <v>1518269</v>
      </c>
      <c r="Q4" s="45">
        <f>ROUNDDOWN(ROUNDDOWN(P4,0)/4,0)</f>
        <v>379567</v>
      </c>
      <c r="R4" s="46">
        <v>44469</v>
      </c>
      <c r="S4" s="47">
        <f>ROUNDDOWN(ROUNDDOWN(P4,0)/4,0)</f>
        <v>379567</v>
      </c>
      <c r="T4" s="50">
        <v>44558</v>
      </c>
      <c r="U4" s="47">
        <f>ROUNDDOWN(ROUNDDOWN(P4,0)/4,0)</f>
        <v>379567</v>
      </c>
      <c r="V4" s="50">
        <v>44651</v>
      </c>
      <c r="W4" s="40" t="s">
        <v>307</v>
      </c>
      <c r="X4" s="60"/>
      <c r="Y4" s="47">
        <v>379568</v>
      </c>
      <c r="Z4" s="64">
        <v>44739</v>
      </c>
      <c r="AB4" s="19"/>
      <c r="AC4" s="19"/>
      <c r="AD4" s="19"/>
    </row>
    <row r="5" spans="1:30" x14ac:dyDescent="0.25">
      <c r="A5" s="56">
        <v>3</v>
      </c>
      <c r="B5" s="25" t="s">
        <v>5</v>
      </c>
      <c r="C5" s="29">
        <v>11</v>
      </c>
      <c r="D5" s="10">
        <v>956228.36750000005</v>
      </c>
      <c r="E5" s="10">
        <v>560448</v>
      </c>
      <c r="F5" s="10">
        <v>359223</v>
      </c>
      <c r="G5" s="10">
        <v>55460</v>
      </c>
      <c r="H5" s="36">
        <v>400865</v>
      </c>
      <c r="I5" s="41">
        <v>0</v>
      </c>
      <c r="J5" s="10">
        <v>0</v>
      </c>
      <c r="K5" s="10">
        <v>0</v>
      </c>
      <c r="L5" s="11">
        <v>269418</v>
      </c>
      <c r="M5" s="11">
        <v>31233</v>
      </c>
      <c r="N5" s="10">
        <f t="shared" ref="N5:N68" si="0">L5+M5</f>
        <v>300651</v>
      </c>
      <c r="O5" s="11"/>
      <c r="P5" s="80">
        <v>300651</v>
      </c>
      <c r="Q5" s="48">
        <f t="shared" ref="Q5:Q68" si="1">ROUNDDOWN(ROUNDDOWN(P5,0)/4,0)</f>
        <v>75162</v>
      </c>
      <c r="R5" s="27">
        <v>44469</v>
      </c>
      <c r="S5" s="14">
        <f t="shared" ref="S5:S68" si="2">ROUNDDOWN(ROUNDDOWN(P5,0)/4,0)</f>
        <v>75162</v>
      </c>
      <c r="T5" s="50">
        <v>44649</v>
      </c>
      <c r="U5" s="14">
        <f t="shared" ref="U5:U68" si="3">ROUNDDOWN(ROUNDDOWN(P5,0)/4,0)</f>
        <v>75162</v>
      </c>
      <c r="V5" s="50">
        <v>44651</v>
      </c>
      <c r="W5" s="11" t="s">
        <v>307</v>
      </c>
      <c r="Y5" s="14">
        <v>75165</v>
      </c>
      <c r="Z5" s="65">
        <v>44739</v>
      </c>
      <c r="AB5" s="19"/>
      <c r="AC5" s="19"/>
      <c r="AD5" s="19"/>
    </row>
    <row r="6" spans="1:30" x14ac:dyDescent="0.25">
      <c r="A6" s="56">
        <v>5</v>
      </c>
      <c r="B6" s="25" t="s">
        <v>6</v>
      </c>
      <c r="C6" s="29">
        <v>49</v>
      </c>
      <c r="D6" s="10">
        <v>3908528</v>
      </c>
      <c r="E6" s="10">
        <v>2288496</v>
      </c>
      <c r="F6" s="10">
        <v>1547978</v>
      </c>
      <c r="G6" s="10">
        <v>72052</v>
      </c>
      <c r="H6" s="36">
        <v>1620030</v>
      </c>
      <c r="I6" s="41">
        <v>0</v>
      </c>
      <c r="J6" s="10">
        <v>0</v>
      </c>
      <c r="K6" s="10">
        <v>0</v>
      </c>
      <c r="L6" s="11">
        <v>1160988</v>
      </c>
      <c r="M6" s="11">
        <v>54041</v>
      </c>
      <c r="N6" s="10">
        <f t="shared" si="0"/>
        <v>1215029</v>
      </c>
      <c r="O6" s="11"/>
      <c r="P6" s="80">
        <v>1215029</v>
      </c>
      <c r="Q6" s="48">
        <f t="shared" si="1"/>
        <v>303757</v>
      </c>
      <c r="R6" s="27">
        <v>44469</v>
      </c>
      <c r="S6" s="14">
        <f t="shared" si="2"/>
        <v>303757</v>
      </c>
      <c r="T6" s="50">
        <v>44558</v>
      </c>
      <c r="U6" s="14">
        <f t="shared" si="3"/>
        <v>303757</v>
      </c>
      <c r="V6" s="50">
        <v>44651</v>
      </c>
      <c r="W6" s="11" t="s">
        <v>307</v>
      </c>
      <c r="Y6" s="14">
        <v>303758</v>
      </c>
      <c r="Z6" s="65">
        <v>44739</v>
      </c>
      <c r="AB6" s="19"/>
      <c r="AC6" s="19"/>
      <c r="AD6" s="19"/>
    </row>
    <row r="7" spans="1:30" x14ac:dyDescent="0.25">
      <c r="A7" s="56">
        <v>7</v>
      </c>
      <c r="B7" s="25" t="s">
        <v>7</v>
      </c>
      <c r="C7" s="29">
        <v>40</v>
      </c>
      <c r="D7" s="11">
        <v>3848650.5</v>
      </c>
      <c r="E7" s="10">
        <v>1984920</v>
      </c>
      <c r="F7" s="10">
        <v>1815597</v>
      </c>
      <c r="G7" s="10">
        <v>58198</v>
      </c>
      <c r="H7" s="36">
        <v>1869177</v>
      </c>
      <c r="I7" s="41">
        <v>131531</v>
      </c>
      <c r="J7" s="10">
        <v>3210</v>
      </c>
      <c r="K7" s="10">
        <v>134741</v>
      </c>
      <c r="L7" s="11">
        <v>1263055</v>
      </c>
      <c r="M7" s="11">
        <v>37780</v>
      </c>
      <c r="N7" s="10">
        <f t="shared" si="0"/>
        <v>1300835</v>
      </c>
      <c r="O7" s="11"/>
      <c r="P7" s="80">
        <v>1435576</v>
      </c>
      <c r="Q7" s="48">
        <f t="shared" si="1"/>
        <v>358894</v>
      </c>
      <c r="R7" s="27">
        <v>44469</v>
      </c>
      <c r="S7" s="14">
        <f t="shared" si="2"/>
        <v>358894</v>
      </c>
      <c r="T7" s="50">
        <v>44558</v>
      </c>
      <c r="U7" s="14">
        <f t="shared" si="3"/>
        <v>358894</v>
      </c>
      <c r="V7" s="50">
        <v>44651</v>
      </c>
      <c r="W7" s="11" t="s">
        <v>307</v>
      </c>
      <c r="Y7" s="14">
        <v>358894</v>
      </c>
      <c r="Z7" s="65">
        <v>44739</v>
      </c>
      <c r="AB7" s="19"/>
      <c r="AC7" s="19"/>
      <c r="AD7" s="19"/>
    </row>
    <row r="8" spans="1:30" x14ac:dyDescent="0.25">
      <c r="A8" s="56">
        <v>8</v>
      </c>
      <c r="B8" s="25" t="s">
        <v>8</v>
      </c>
      <c r="C8" s="29">
        <v>18</v>
      </c>
      <c r="D8" s="10">
        <v>1302910.3525</v>
      </c>
      <c r="E8" s="10">
        <v>840672</v>
      </c>
      <c r="F8" s="10">
        <v>447086</v>
      </c>
      <c r="G8" s="10">
        <v>15152</v>
      </c>
      <c r="H8" s="36">
        <v>462238</v>
      </c>
      <c r="I8" s="41">
        <v>0</v>
      </c>
      <c r="J8" s="10">
        <v>0</v>
      </c>
      <c r="K8" s="10">
        <v>0</v>
      </c>
      <c r="L8" s="11">
        <v>335317</v>
      </c>
      <c r="M8" s="11">
        <v>11365</v>
      </c>
      <c r="N8" s="10">
        <f t="shared" si="0"/>
        <v>346682</v>
      </c>
      <c r="O8" s="11"/>
      <c r="P8" s="80">
        <v>346682</v>
      </c>
      <c r="Q8" s="48">
        <f t="shared" si="1"/>
        <v>86670</v>
      </c>
      <c r="R8" s="27">
        <v>44469</v>
      </c>
      <c r="S8" s="14">
        <f t="shared" si="2"/>
        <v>86670</v>
      </c>
      <c r="T8" s="50">
        <v>44558</v>
      </c>
      <c r="U8" s="14">
        <f t="shared" si="3"/>
        <v>86670</v>
      </c>
      <c r="V8" s="50">
        <v>44651</v>
      </c>
      <c r="W8" s="11" t="s">
        <v>307</v>
      </c>
      <c r="Y8" s="14">
        <v>86672</v>
      </c>
      <c r="Z8" s="65">
        <v>44739</v>
      </c>
      <c r="AB8" s="19"/>
      <c r="AC8" s="19"/>
      <c r="AD8" s="19"/>
    </row>
    <row r="9" spans="1:30" x14ac:dyDescent="0.25">
      <c r="A9" s="56">
        <v>9</v>
      </c>
      <c r="B9" s="25" t="s">
        <v>9</v>
      </c>
      <c r="C9" s="29">
        <v>63</v>
      </c>
      <c r="D9" s="10">
        <v>6208478.1425000001</v>
      </c>
      <c r="E9" s="10">
        <v>2942352</v>
      </c>
      <c r="F9" s="10">
        <v>3056373</v>
      </c>
      <c r="G9" s="10">
        <v>211066</v>
      </c>
      <c r="H9" s="36">
        <v>3266130</v>
      </c>
      <c r="I9" s="41">
        <v>0</v>
      </c>
      <c r="J9" s="10">
        <v>0</v>
      </c>
      <c r="K9" s="10">
        <v>0</v>
      </c>
      <c r="L9" s="11">
        <v>2292288</v>
      </c>
      <c r="M9" s="11">
        <v>157323</v>
      </c>
      <c r="N9" s="10">
        <f t="shared" si="0"/>
        <v>2449611</v>
      </c>
      <c r="O9" s="11"/>
      <c r="P9" s="80">
        <v>2449611</v>
      </c>
      <c r="Q9" s="48">
        <f t="shared" si="1"/>
        <v>612402</v>
      </c>
      <c r="R9" s="27">
        <v>44469</v>
      </c>
      <c r="S9" s="14">
        <f t="shared" si="2"/>
        <v>612402</v>
      </c>
      <c r="T9" s="50">
        <v>44558</v>
      </c>
      <c r="U9" s="14">
        <f t="shared" si="3"/>
        <v>612402</v>
      </c>
      <c r="V9" s="50">
        <v>44651</v>
      </c>
      <c r="W9" s="11" t="s">
        <v>307</v>
      </c>
      <c r="Y9" s="14">
        <v>612405</v>
      </c>
      <c r="Z9" s="65">
        <v>44739</v>
      </c>
      <c r="AB9" s="19"/>
      <c r="AC9" s="19"/>
      <c r="AD9" s="19"/>
    </row>
    <row r="10" spans="1:30" x14ac:dyDescent="0.25">
      <c r="A10" s="56">
        <v>10</v>
      </c>
      <c r="B10" s="25" t="s">
        <v>10</v>
      </c>
      <c r="C10" s="29">
        <v>82</v>
      </c>
      <c r="D10" s="10">
        <v>6855503.54</v>
      </c>
      <c r="E10" s="10">
        <v>3759672</v>
      </c>
      <c r="F10" s="10">
        <v>2994106</v>
      </c>
      <c r="G10" s="10">
        <v>109326</v>
      </c>
      <c r="H10" s="36">
        <v>3098996</v>
      </c>
      <c r="I10" s="41">
        <v>75484</v>
      </c>
      <c r="J10" s="10">
        <v>0</v>
      </c>
      <c r="K10" s="10">
        <v>75484</v>
      </c>
      <c r="L10" s="11">
        <v>2188975</v>
      </c>
      <c r="M10" s="11">
        <v>78667</v>
      </c>
      <c r="N10" s="10">
        <f t="shared" si="0"/>
        <v>2267642</v>
      </c>
      <c r="O10" s="11"/>
      <c r="P10" s="80">
        <v>2343126</v>
      </c>
      <c r="Q10" s="48">
        <f t="shared" si="1"/>
        <v>585781</v>
      </c>
      <c r="R10" s="27">
        <v>44469</v>
      </c>
      <c r="S10" s="14">
        <f t="shared" si="2"/>
        <v>585781</v>
      </c>
      <c r="T10" s="50">
        <v>44558</v>
      </c>
      <c r="U10" s="14">
        <f t="shared" si="3"/>
        <v>585781</v>
      </c>
      <c r="V10" s="50">
        <v>44651</v>
      </c>
      <c r="W10" s="11" t="s">
        <v>307</v>
      </c>
      <c r="Y10" s="14">
        <v>585783</v>
      </c>
      <c r="Z10" s="65">
        <v>44739</v>
      </c>
      <c r="AB10" s="19"/>
      <c r="AC10" s="19"/>
      <c r="AD10" s="19"/>
    </row>
    <row r="11" spans="1:30" x14ac:dyDescent="0.25">
      <c r="A11" s="56">
        <v>14</v>
      </c>
      <c r="B11" s="25" t="s">
        <v>11</v>
      </c>
      <c r="C11" s="29">
        <v>26</v>
      </c>
      <c r="D11" s="10">
        <v>2767913.9925000002</v>
      </c>
      <c r="E11" s="10">
        <v>1167600</v>
      </c>
      <c r="F11" s="10">
        <v>1473691</v>
      </c>
      <c r="G11" s="10">
        <v>126623</v>
      </c>
      <c r="H11" s="36">
        <v>1600314</v>
      </c>
      <c r="I11" s="41">
        <v>16891</v>
      </c>
      <c r="J11" s="10">
        <v>11219</v>
      </c>
      <c r="K11" s="10">
        <v>28110</v>
      </c>
      <c r="L11" s="11">
        <v>1092602</v>
      </c>
      <c r="M11" s="11">
        <v>86554</v>
      </c>
      <c r="N11" s="10">
        <f t="shared" si="0"/>
        <v>1179156</v>
      </c>
      <c r="O11" s="11"/>
      <c r="P11" s="80">
        <v>1207266</v>
      </c>
      <c r="Q11" s="48">
        <f t="shared" si="1"/>
        <v>301816</v>
      </c>
      <c r="R11" s="27">
        <v>44469</v>
      </c>
      <c r="S11" s="14">
        <f t="shared" si="2"/>
        <v>301816</v>
      </c>
      <c r="T11" s="50">
        <v>44558</v>
      </c>
      <c r="U11" s="14">
        <f t="shared" si="3"/>
        <v>301816</v>
      </c>
      <c r="V11" s="50">
        <v>44651</v>
      </c>
      <c r="W11" s="11" t="s">
        <v>307</v>
      </c>
      <c r="Y11" s="14">
        <v>301818</v>
      </c>
      <c r="Z11" s="65">
        <v>44739</v>
      </c>
      <c r="AB11" s="19"/>
      <c r="AC11" s="19"/>
      <c r="AD11" s="19"/>
    </row>
    <row r="12" spans="1:30" x14ac:dyDescent="0.25">
      <c r="A12" s="56">
        <v>16</v>
      </c>
      <c r="B12" s="25" t="s">
        <v>12</v>
      </c>
      <c r="C12" s="29">
        <v>43</v>
      </c>
      <c r="D12" s="14">
        <v>4173647.66</v>
      </c>
      <c r="E12" s="14">
        <v>1961568</v>
      </c>
      <c r="F12" s="14">
        <v>2131065</v>
      </c>
      <c r="G12" s="10">
        <v>88824</v>
      </c>
      <c r="H12" s="43">
        <v>2212086</v>
      </c>
      <c r="I12" s="41">
        <v>395015</v>
      </c>
      <c r="J12" s="10">
        <v>7026</v>
      </c>
      <c r="K12" s="10">
        <v>402041</v>
      </c>
      <c r="L12" s="11">
        <v>1302041</v>
      </c>
      <c r="M12" s="11">
        <v>55498</v>
      </c>
      <c r="N12" s="10">
        <f t="shared" si="0"/>
        <v>1357539</v>
      </c>
      <c r="O12" s="11"/>
      <c r="P12" s="80">
        <v>1759580</v>
      </c>
      <c r="Q12" s="48">
        <f t="shared" si="1"/>
        <v>439895</v>
      </c>
      <c r="R12" s="27">
        <v>44469</v>
      </c>
      <c r="S12" s="14">
        <f t="shared" si="2"/>
        <v>439895</v>
      </c>
      <c r="T12" s="50">
        <v>44558</v>
      </c>
      <c r="U12" s="14">
        <f t="shared" si="3"/>
        <v>439895</v>
      </c>
      <c r="V12" s="50">
        <v>44651</v>
      </c>
      <c r="W12" s="11" t="s">
        <v>307</v>
      </c>
      <c r="Y12" s="14">
        <v>439895</v>
      </c>
      <c r="Z12" s="65">
        <v>44739</v>
      </c>
      <c r="AB12" s="19"/>
      <c r="AC12" s="19"/>
      <c r="AD12" s="19"/>
    </row>
    <row r="13" spans="1:30" x14ac:dyDescent="0.25">
      <c r="A13" s="56">
        <v>17</v>
      </c>
      <c r="B13" s="25" t="s">
        <v>13</v>
      </c>
      <c r="C13" s="29">
        <v>35</v>
      </c>
      <c r="D13" s="10">
        <v>2208327.4</v>
      </c>
      <c r="E13" s="10">
        <v>1704696</v>
      </c>
      <c r="F13" s="10">
        <v>476908</v>
      </c>
      <c r="G13" s="10">
        <v>32841</v>
      </c>
      <c r="H13" s="36">
        <v>503713</v>
      </c>
      <c r="I13" s="41">
        <v>8260</v>
      </c>
      <c r="J13" s="10">
        <v>0</v>
      </c>
      <c r="K13" s="10">
        <v>8260</v>
      </c>
      <c r="L13" s="11">
        <v>351493</v>
      </c>
      <c r="M13" s="11">
        <v>20104</v>
      </c>
      <c r="N13" s="10">
        <f t="shared" si="0"/>
        <v>371597</v>
      </c>
      <c r="O13" s="11"/>
      <c r="P13" s="80">
        <v>379857</v>
      </c>
      <c r="Q13" s="48">
        <f t="shared" si="1"/>
        <v>94964</v>
      </c>
      <c r="R13" s="27">
        <v>44469</v>
      </c>
      <c r="S13" s="14">
        <f t="shared" si="2"/>
        <v>94964</v>
      </c>
      <c r="T13" s="50">
        <v>44558</v>
      </c>
      <c r="U13" s="14">
        <f t="shared" si="3"/>
        <v>94964</v>
      </c>
      <c r="V13" s="50">
        <v>44651</v>
      </c>
      <c r="W13" s="11" t="s">
        <v>307</v>
      </c>
      <c r="Y13" s="14">
        <v>94965</v>
      </c>
      <c r="Z13" s="65">
        <v>44739</v>
      </c>
      <c r="AB13" s="19"/>
      <c r="AC13" s="19"/>
      <c r="AD13" s="19"/>
    </row>
    <row r="14" spans="1:30" x14ac:dyDescent="0.25">
      <c r="A14" s="56">
        <v>18</v>
      </c>
      <c r="B14" s="25" t="s">
        <v>14</v>
      </c>
      <c r="C14" s="29">
        <v>4</v>
      </c>
      <c r="D14" s="10">
        <v>386984.4</v>
      </c>
      <c r="E14" s="10">
        <v>186816</v>
      </c>
      <c r="F14" s="10">
        <v>162353</v>
      </c>
      <c r="G14" s="10">
        <v>37815</v>
      </c>
      <c r="H14" s="36">
        <v>200168</v>
      </c>
      <c r="I14" s="41">
        <v>0</v>
      </c>
      <c r="J14" s="10">
        <v>0</v>
      </c>
      <c r="K14" s="10">
        <v>0</v>
      </c>
      <c r="L14" s="11">
        <v>121766</v>
      </c>
      <c r="M14" s="11">
        <v>28362</v>
      </c>
      <c r="N14" s="10">
        <f t="shared" si="0"/>
        <v>150128</v>
      </c>
      <c r="O14" s="11"/>
      <c r="P14" s="80">
        <v>150128</v>
      </c>
      <c r="Q14" s="48">
        <f t="shared" si="1"/>
        <v>37532</v>
      </c>
      <c r="R14" s="27">
        <v>44469</v>
      </c>
      <c r="S14" s="14">
        <f t="shared" si="2"/>
        <v>37532</v>
      </c>
      <c r="T14" s="50">
        <v>44558</v>
      </c>
      <c r="U14" s="14">
        <f t="shared" si="3"/>
        <v>37532</v>
      </c>
      <c r="V14" s="50">
        <v>44651</v>
      </c>
      <c r="W14" s="11" t="s">
        <v>307</v>
      </c>
      <c r="Y14" s="14">
        <v>37532</v>
      </c>
      <c r="Z14" s="65">
        <v>44739</v>
      </c>
      <c r="AB14" s="19"/>
      <c r="AC14" s="19"/>
      <c r="AD14" s="19"/>
    </row>
    <row r="15" spans="1:30" x14ac:dyDescent="0.25">
      <c r="A15" s="56">
        <v>20</v>
      </c>
      <c r="B15" s="25" t="s">
        <v>15</v>
      </c>
      <c r="C15" s="29">
        <v>69</v>
      </c>
      <c r="D15" s="10">
        <v>6078899.1124999998</v>
      </c>
      <c r="E15" s="10">
        <v>3269280</v>
      </c>
      <c r="F15" s="10">
        <v>2729342</v>
      </c>
      <c r="G15" s="10">
        <v>86185</v>
      </c>
      <c r="H15" s="36">
        <v>2809863</v>
      </c>
      <c r="I15" s="41">
        <v>0</v>
      </c>
      <c r="J15" s="10">
        <v>0</v>
      </c>
      <c r="K15" s="10">
        <v>0</v>
      </c>
      <c r="L15" s="11">
        <v>2047015</v>
      </c>
      <c r="M15" s="11">
        <v>60394</v>
      </c>
      <c r="N15" s="10">
        <f t="shared" si="0"/>
        <v>2107409</v>
      </c>
      <c r="O15" s="11"/>
      <c r="P15" s="80">
        <v>2107409</v>
      </c>
      <c r="Q15" s="48">
        <f t="shared" si="1"/>
        <v>526852</v>
      </c>
      <c r="R15" s="27">
        <v>44469</v>
      </c>
      <c r="S15" s="14">
        <f t="shared" si="2"/>
        <v>526852</v>
      </c>
      <c r="T15" s="50">
        <v>44558</v>
      </c>
      <c r="U15" s="14">
        <f t="shared" si="3"/>
        <v>526852</v>
      </c>
      <c r="V15" s="50">
        <v>44651</v>
      </c>
      <c r="W15" s="11" t="s">
        <v>307</v>
      </c>
      <c r="Y15" s="14">
        <v>526853</v>
      </c>
      <c r="Z15" s="65">
        <v>44739</v>
      </c>
      <c r="AB15" s="19"/>
      <c r="AC15" s="19"/>
      <c r="AD15" s="19"/>
    </row>
    <row r="16" spans="1:30" x14ac:dyDescent="0.25">
      <c r="A16" s="56">
        <v>23</v>
      </c>
      <c r="B16" s="25" t="s">
        <v>16</v>
      </c>
      <c r="C16" s="29">
        <v>39</v>
      </c>
      <c r="D16" s="10">
        <v>4311102.9874999998</v>
      </c>
      <c r="E16" s="10">
        <v>1798104</v>
      </c>
      <c r="F16" s="10">
        <v>2372697</v>
      </c>
      <c r="G16" s="10">
        <v>140298</v>
      </c>
      <c r="H16" s="36">
        <v>2512995</v>
      </c>
      <c r="I16" s="41">
        <v>0</v>
      </c>
      <c r="J16" s="10">
        <v>0</v>
      </c>
      <c r="K16" s="10">
        <v>0</v>
      </c>
      <c r="L16" s="11">
        <v>1779524</v>
      </c>
      <c r="M16" s="11">
        <v>105221</v>
      </c>
      <c r="N16" s="10">
        <f t="shared" si="0"/>
        <v>1884745</v>
      </c>
      <c r="O16" s="11"/>
      <c r="P16" s="80">
        <v>1884745</v>
      </c>
      <c r="Q16" s="48">
        <f t="shared" si="1"/>
        <v>471186</v>
      </c>
      <c r="R16" s="27">
        <v>44469</v>
      </c>
      <c r="S16" s="14">
        <f t="shared" si="2"/>
        <v>471186</v>
      </c>
      <c r="T16" s="50">
        <v>44649</v>
      </c>
      <c r="U16" s="14">
        <f t="shared" si="3"/>
        <v>471186</v>
      </c>
      <c r="V16" s="50">
        <v>44651</v>
      </c>
      <c r="W16" s="11" t="s">
        <v>307</v>
      </c>
      <c r="Y16" s="14">
        <v>471187</v>
      </c>
      <c r="Z16" s="65">
        <v>44739</v>
      </c>
      <c r="AB16" s="19"/>
      <c r="AC16" s="19"/>
      <c r="AD16" s="19"/>
    </row>
    <row r="17" spans="1:30" x14ac:dyDescent="0.25">
      <c r="A17" s="56">
        <v>24</v>
      </c>
      <c r="B17" s="25" t="s">
        <v>17</v>
      </c>
      <c r="C17" s="29">
        <v>21</v>
      </c>
      <c r="D17" s="10">
        <v>1840288.4524999999</v>
      </c>
      <c r="E17" s="10">
        <v>957432</v>
      </c>
      <c r="F17" s="10">
        <v>829104</v>
      </c>
      <c r="G17" s="10">
        <v>53753</v>
      </c>
      <c r="H17" s="36">
        <v>882857</v>
      </c>
      <c r="I17" s="41">
        <v>26826</v>
      </c>
      <c r="J17" s="10">
        <v>4051</v>
      </c>
      <c r="K17" s="10">
        <v>30877</v>
      </c>
      <c r="L17" s="11">
        <v>601711</v>
      </c>
      <c r="M17" s="11">
        <v>37278</v>
      </c>
      <c r="N17" s="10">
        <f t="shared" si="0"/>
        <v>638989</v>
      </c>
      <c r="O17" s="11"/>
      <c r="P17" s="80">
        <v>669866</v>
      </c>
      <c r="Q17" s="48">
        <f t="shared" si="1"/>
        <v>167466</v>
      </c>
      <c r="R17" s="27">
        <v>44469</v>
      </c>
      <c r="S17" s="14">
        <f t="shared" si="2"/>
        <v>167466</v>
      </c>
      <c r="T17" s="50">
        <v>44558</v>
      </c>
      <c r="U17" s="14">
        <f t="shared" si="3"/>
        <v>167466</v>
      </c>
      <c r="V17" s="50">
        <v>44651</v>
      </c>
      <c r="W17" s="11" t="s">
        <v>307</v>
      </c>
      <c r="Y17" s="14">
        <v>167468</v>
      </c>
      <c r="Z17" s="65">
        <v>44739</v>
      </c>
      <c r="AB17" s="19"/>
      <c r="AC17" s="19"/>
      <c r="AD17" s="19"/>
    </row>
    <row r="18" spans="1:30" x14ac:dyDescent="0.25">
      <c r="A18" s="56">
        <v>25</v>
      </c>
      <c r="B18" s="25" t="s">
        <v>18</v>
      </c>
      <c r="C18" s="29">
        <v>34</v>
      </c>
      <c r="D18" s="14">
        <v>2554058.875</v>
      </c>
      <c r="E18" s="14">
        <v>1564584</v>
      </c>
      <c r="F18" s="14">
        <v>852627</v>
      </c>
      <c r="G18" s="14">
        <v>139230</v>
      </c>
      <c r="H18" s="43">
        <v>989476</v>
      </c>
      <c r="I18" s="41">
        <v>0</v>
      </c>
      <c r="J18" s="10">
        <v>0</v>
      </c>
      <c r="K18" s="10">
        <v>0</v>
      </c>
      <c r="L18" s="11">
        <v>639475</v>
      </c>
      <c r="M18" s="11">
        <v>102640</v>
      </c>
      <c r="N18" s="10">
        <f t="shared" si="0"/>
        <v>742115</v>
      </c>
      <c r="O18" s="11"/>
      <c r="P18" s="80">
        <v>742115</v>
      </c>
      <c r="Q18" s="48">
        <f t="shared" si="1"/>
        <v>185528</v>
      </c>
      <c r="R18" s="27">
        <v>44469</v>
      </c>
      <c r="S18" s="14">
        <f t="shared" si="2"/>
        <v>185528</v>
      </c>
      <c r="T18" s="50">
        <v>44558</v>
      </c>
      <c r="U18" s="14">
        <f t="shared" si="3"/>
        <v>185528</v>
      </c>
      <c r="V18" s="50">
        <v>44651</v>
      </c>
      <c r="W18" s="11" t="s">
        <v>307</v>
      </c>
      <c r="Y18" s="14">
        <v>185531</v>
      </c>
      <c r="Z18" s="65">
        <v>44739</v>
      </c>
      <c r="AB18" s="19"/>
      <c r="AC18" s="19"/>
      <c r="AD18" s="19"/>
    </row>
    <row r="19" spans="1:30" x14ac:dyDescent="0.25">
      <c r="A19" s="56">
        <v>26</v>
      </c>
      <c r="B19" s="25" t="s">
        <v>19</v>
      </c>
      <c r="C19" s="29">
        <v>96</v>
      </c>
      <c r="D19" s="10">
        <v>7351922.3800000027</v>
      </c>
      <c r="E19" s="10">
        <v>4366824</v>
      </c>
      <c r="F19" s="10">
        <v>2776349</v>
      </c>
      <c r="G19" s="10">
        <v>208763</v>
      </c>
      <c r="H19" s="36">
        <v>2985112</v>
      </c>
      <c r="I19" s="41">
        <v>77558</v>
      </c>
      <c r="J19" s="10">
        <v>7123</v>
      </c>
      <c r="K19" s="10">
        <v>84681</v>
      </c>
      <c r="L19" s="11">
        <v>2024104</v>
      </c>
      <c r="M19" s="11">
        <v>151235</v>
      </c>
      <c r="N19" s="10">
        <f t="shared" si="0"/>
        <v>2175339</v>
      </c>
      <c r="O19" s="11">
        <v>0</v>
      </c>
      <c r="P19" s="80">
        <v>2260020</v>
      </c>
      <c r="Q19" s="48">
        <v>569674</v>
      </c>
      <c r="R19" s="27">
        <v>44469</v>
      </c>
      <c r="S19" s="14">
        <v>569674</v>
      </c>
      <c r="T19" s="50">
        <v>44558</v>
      </c>
      <c r="U19" s="14">
        <v>560336</v>
      </c>
      <c r="V19" s="50">
        <v>44697</v>
      </c>
      <c r="W19" s="11" t="s">
        <v>307</v>
      </c>
      <c r="Y19" s="14">
        <v>560336</v>
      </c>
      <c r="Z19" s="65">
        <v>44739</v>
      </c>
      <c r="AB19" s="19"/>
      <c r="AC19" s="19"/>
      <c r="AD19" s="19"/>
    </row>
    <row r="20" spans="1:30" x14ac:dyDescent="0.25">
      <c r="A20" s="56">
        <v>27</v>
      </c>
      <c r="B20" s="25" t="s">
        <v>20</v>
      </c>
      <c r="C20" s="29">
        <v>2</v>
      </c>
      <c r="D20" s="10">
        <v>130722.85</v>
      </c>
      <c r="E20" s="10">
        <v>93408</v>
      </c>
      <c r="F20" s="10">
        <v>31777</v>
      </c>
      <c r="G20" s="10">
        <v>5538</v>
      </c>
      <c r="H20" s="36">
        <v>37315</v>
      </c>
      <c r="I20" s="41">
        <v>0</v>
      </c>
      <c r="J20" s="10">
        <v>0</v>
      </c>
      <c r="K20" s="10">
        <v>0</v>
      </c>
      <c r="L20" s="11">
        <v>23833</v>
      </c>
      <c r="M20" s="11">
        <v>4153</v>
      </c>
      <c r="N20" s="10">
        <f t="shared" si="0"/>
        <v>27986</v>
      </c>
      <c r="O20" s="11"/>
      <c r="P20" s="80">
        <v>27986</v>
      </c>
      <c r="Q20" s="48">
        <f t="shared" si="1"/>
        <v>6996</v>
      </c>
      <c r="R20" s="27">
        <v>44469</v>
      </c>
      <c r="S20" s="14">
        <f t="shared" si="2"/>
        <v>6996</v>
      </c>
      <c r="T20" s="50">
        <v>44558</v>
      </c>
      <c r="U20" s="14">
        <f t="shared" si="3"/>
        <v>6996</v>
      </c>
      <c r="V20" s="50">
        <v>44651</v>
      </c>
      <c r="W20" s="11" t="s">
        <v>307</v>
      </c>
      <c r="Y20" s="14">
        <v>6998</v>
      </c>
      <c r="Z20" s="65">
        <v>44739</v>
      </c>
      <c r="AB20" s="19"/>
      <c r="AC20" s="19"/>
      <c r="AD20" s="19"/>
    </row>
    <row r="21" spans="1:30" x14ac:dyDescent="0.25">
      <c r="A21" s="56">
        <v>30</v>
      </c>
      <c r="B21" s="25" t="s">
        <v>21</v>
      </c>
      <c r="C21" s="29">
        <v>64</v>
      </c>
      <c r="D21" s="10">
        <v>6431436.7175000003</v>
      </c>
      <c r="E21" s="10">
        <v>3082464</v>
      </c>
      <c r="F21" s="10">
        <v>3183076</v>
      </c>
      <c r="G21" s="10">
        <v>174235</v>
      </c>
      <c r="H21" s="36">
        <v>3351421</v>
      </c>
      <c r="I21" s="41">
        <v>274097</v>
      </c>
      <c r="J21" s="10">
        <v>11205</v>
      </c>
      <c r="K21" s="10">
        <v>285302</v>
      </c>
      <c r="L21" s="11">
        <v>2181738</v>
      </c>
      <c r="M21" s="11">
        <v>117858</v>
      </c>
      <c r="N21" s="10">
        <f t="shared" si="0"/>
        <v>2299596</v>
      </c>
      <c r="O21" s="11"/>
      <c r="P21" s="80">
        <v>2584898</v>
      </c>
      <c r="Q21" s="48">
        <f t="shared" si="1"/>
        <v>646224</v>
      </c>
      <c r="R21" s="27">
        <v>44469</v>
      </c>
      <c r="S21" s="14">
        <f t="shared" si="2"/>
        <v>646224</v>
      </c>
      <c r="T21" s="50">
        <v>44558</v>
      </c>
      <c r="U21" s="14">
        <f t="shared" si="3"/>
        <v>646224</v>
      </c>
      <c r="V21" s="50">
        <v>44651</v>
      </c>
      <c r="W21" s="11" t="s">
        <v>307</v>
      </c>
      <c r="Y21" s="14">
        <v>646226</v>
      </c>
      <c r="Z21" s="65">
        <v>44739</v>
      </c>
      <c r="AB21" s="19"/>
      <c r="AC21" s="19"/>
      <c r="AD21" s="19"/>
    </row>
    <row r="22" spans="1:30" x14ac:dyDescent="0.25">
      <c r="A22" s="56">
        <v>31</v>
      </c>
      <c r="B22" s="25" t="s">
        <v>22</v>
      </c>
      <c r="C22" s="29">
        <v>36</v>
      </c>
      <c r="D22" s="10">
        <v>3843060.25</v>
      </c>
      <c r="E22" s="10">
        <v>1657992</v>
      </c>
      <c r="F22" s="10">
        <v>2094169</v>
      </c>
      <c r="G22" s="10">
        <v>90904</v>
      </c>
      <c r="H22" s="36">
        <v>2185073</v>
      </c>
      <c r="I22" s="41">
        <v>54235</v>
      </c>
      <c r="J22" s="10">
        <v>0</v>
      </c>
      <c r="K22" s="10">
        <v>54235</v>
      </c>
      <c r="L22" s="11">
        <v>1529955</v>
      </c>
      <c r="M22" s="11">
        <v>68180</v>
      </c>
      <c r="N22" s="10">
        <f t="shared" si="0"/>
        <v>1598135</v>
      </c>
      <c r="O22" s="11"/>
      <c r="P22" s="80">
        <v>1652370</v>
      </c>
      <c r="Q22" s="48">
        <f t="shared" si="1"/>
        <v>413092</v>
      </c>
      <c r="R22" s="27">
        <v>44469</v>
      </c>
      <c r="S22" s="14">
        <f t="shared" si="2"/>
        <v>413092</v>
      </c>
      <c r="T22" s="50">
        <v>44558</v>
      </c>
      <c r="U22" s="14">
        <f t="shared" si="3"/>
        <v>413092</v>
      </c>
      <c r="V22" s="50">
        <v>44651</v>
      </c>
      <c r="W22" s="11">
        <v>326370</v>
      </c>
      <c r="X22" s="61">
        <v>44690</v>
      </c>
      <c r="Y22" s="14">
        <v>413094</v>
      </c>
      <c r="Z22" s="65">
        <v>44739</v>
      </c>
      <c r="AB22" s="19"/>
      <c r="AC22" s="19"/>
      <c r="AD22" s="19"/>
    </row>
    <row r="23" spans="1:30" x14ac:dyDescent="0.25">
      <c r="A23" s="56">
        <v>35</v>
      </c>
      <c r="B23" s="25" t="s">
        <v>23</v>
      </c>
      <c r="C23" s="29">
        <v>644</v>
      </c>
      <c r="D23" s="10">
        <v>58598185.398000002</v>
      </c>
      <c r="E23" s="10">
        <v>30054024</v>
      </c>
      <c r="F23" s="10">
        <v>28012411</v>
      </c>
      <c r="G23" s="10">
        <v>565871</v>
      </c>
      <c r="H23" s="36">
        <v>28561073</v>
      </c>
      <c r="I23" s="41">
        <v>4169216</v>
      </c>
      <c r="J23" s="10">
        <v>83725</v>
      </c>
      <c r="K23" s="10">
        <v>4252941</v>
      </c>
      <c r="L23" s="11">
        <v>17882543</v>
      </c>
      <c r="M23" s="11">
        <v>348729</v>
      </c>
      <c r="N23" s="10">
        <f t="shared" si="0"/>
        <v>18231272</v>
      </c>
      <c r="O23" s="11"/>
      <c r="P23" s="80">
        <v>22484213</v>
      </c>
      <c r="Q23" s="48">
        <f t="shared" si="1"/>
        <v>5621053</v>
      </c>
      <c r="R23" s="27">
        <v>44469</v>
      </c>
      <c r="S23" s="14">
        <f t="shared" si="2"/>
        <v>5621053</v>
      </c>
      <c r="T23" s="50">
        <v>44558</v>
      </c>
      <c r="U23" s="14">
        <f t="shared" si="3"/>
        <v>5621053</v>
      </c>
      <c r="V23" s="50">
        <v>44651</v>
      </c>
      <c r="W23" s="11" t="s">
        <v>307</v>
      </c>
      <c r="Y23" s="14">
        <v>5621054</v>
      </c>
      <c r="Z23" s="65">
        <v>44739</v>
      </c>
      <c r="AB23" s="19"/>
      <c r="AC23" s="19"/>
      <c r="AD23" s="19"/>
    </row>
    <row r="24" spans="1:30" x14ac:dyDescent="0.25">
      <c r="A24" s="56">
        <v>36</v>
      </c>
      <c r="B24" s="25" t="s">
        <v>24</v>
      </c>
      <c r="C24" s="29">
        <v>17</v>
      </c>
      <c r="D24" s="10">
        <v>1469537.1161</v>
      </c>
      <c r="E24" s="10">
        <v>747264</v>
      </c>
      <c r="F24" s="10">
        <v>690415</v>
      </c>
      <c r="G24" s="10">
        <v>31858</v>
      </c>
      <c r="H24" s="36">
        <v>722273</v>
      </c>
      <c r="I24" s="41">
        <v>0</v>
      </c>
      <c r="J24" s="10">
        <v>0</v>
      </c>
      <c r="K24" s="10">
        <v>0</v>
      </c>
      <c r="L24" s="11">
        <v>517812</v>
      </c>
      <c r="M24" s="11">
        <v>23895</v>
      </c>
      <c r="N24" s="10">
        <f t="shared" si="0"/>
        <v>541707</v>
      </c>
      <c r="O24" s="11">
        <v>-68596</v>
      </c>
      <c r="P24" s="80">
        <v>473111</v>
      </c>
      <c r="Q24" s="48">
        <f t="shared" si="1"/>
        <v>118277</v>
      </c>
      <c r="R24" s="27">
        <v>44469</v>
      </c>
      <c r="S24" s="14">
        <f t="shared" si="2"/>
        <v>118277</v>
      </c>
      <c r="T24" s="50">
        <v>44558</v>
      </c>
      <c r="U24" s="14">
        <f t="shared" si="3"/>
        <v>118277</v>
      </c>
      <c r="V24" s="50">
        <v>44651</v>
      </c>
      <c r="W24" s="11" t="s">
        <v>307</v>
      </c>
      <c r="Y24" s="14">
        <v>118280</v>
      </c>
      <c r="Z24" s="65">
        <v>44739</v>
      </c>
      <c r="AB24" s="19"/>
      <c r="AC24" s="19"/>
      <c r="AD24" s="19"/>
    </row>
    <row r="25" spans="1:30" x14ac:dyDescent="0.25">
      <c r="A25" s="56">
        <v>38</v>
      </c>
      <c r="B25" s="25" t="s">
        <v>25</v>
      </c>
      <c r="C25" s="29">
        <v>7</v>
      </c>
      <c r="D25" s="10">
        <v>644167.42799999996</v>
      </c>
      <c r="E25" s="10">
        <v>326928</v>
      </c>
      <c r="F25" s="10">
        <v>299671</v>
      </c>
      <c r="G25" s="10">
        <v>17569</v>
      </c>
      <c r="H25" s="36">
        <v>317240</v>
      </c>
      <c r="I25" s="41">
        <v>0</v>
      </c>
      <c r="J25" s="10">
        <v>0</v>
      </c>
      <c r="K25" s="10">
        <v>0</v>
      </c>
      <c r="L25" s="11">
        <v>224755</v>
      </c>
      <c r="M25" s="11">
        <v>13178</v>
      </c>
      <c r="N25" s="10">
        <f t="shared" si="0"/>
        <v>237933</v>
      </c>
      <c r="O25" s="11"/>
      <c r="P25" s="80">
        <v>237933</v>
      </c>
      <c r="Q25" s="48">
        <f t="shared" si="1"/>
        <v>59483</v>
      </c>
      <c r="R25" s="27">
        <v>44469</v>
      </c>
      <c r="S25" s="14">
        <f t="shared" si="2"/>
        <v>59483</v>
      </c>
      <c r="T25" s="50">
        <v>44558</v>
      </c>
      <c r="U25" s="14">
        <f t="shared" si="3"/>
        <v>59483</v>
      </c>
      <c r="V25" s="50">
        <v>44651</v>
      </c>
      <c r="W25" s="11" t="s">
        <v>307</v>
      </c>
      <c r="Y25" s="14">
        <v>59484</v>
      </c>
      <c r="Z25" s="65">
        <v>44739</v>
      </c>
      <c r="AB25" s="19"/>
      <c r="AC25" s="19"/>
      <c r="AD25" s="19"/>
    </row>
    <row r="26" spans="1:30" x14ac:dyDescent="0.25">
      <c r="A26" s="56">
        <v>40</v>
      </c>
      <c r="B26" s="25" t="s">
        <v>26</v>
      </c>
      <c r="C26" s="29">
        <v>71</v>
      </c>
      <c r="D26" s="10">
        <v>6715856.2364999996</v>
      </c>
      <c r="E26" s="10">
        <v>3269280</v>
      </c>
      <c r="F26" s="10">
        <v>3300609</v>
      </c>
      <c r="G26" s="10">
        <v>145967</v>
      </c>
      <c r="H26" s="36">
        <v>3446576</v>
      </c>
      <c r="I26" s="41">
        <v>172011</v>
      </c>
      <c r="J26" s="10">
        <v>5583</v>
      </c>
      <c r="K26" s="10">
        <v>177594</v>
      </c>
      <c r="L26" s="11">
        <v>2346459</v>
      </c>
      <c r="M26" s="11">
        <v>105293</v>
      </c>
      <c r="N26" s="10">
        <f t="shared" si="0"/>
        <v>2451752</v>
      </c>
      <c r="O26" s="11"/>
      <c r="P26" s="80">
        <v>2629346</v>
      </c>
      <c r="Q26" s="48">
        <f t="shared" si="1"/>
        <v>657336</v>
      </c>
      <c r="R26" s="27">
        <v>44469</v>
      </c>
      <c r="S26" s="14">
        <f t="shared" si="2"/>
        <v>657336</v>
      </c>
      <c r="T26" s="50">
        <v>44558</v>
      </c>
      <c r="U26" s="14">
        <f t="shared" si="3"/>
        <v>657336</v>
      </c>
      <c r="V26" s="50">
        <v>44651</v>
      </c>
      <c r="W26" s="11" t="s">
        <v>307</v>
      </c>
      <c r="Y26" s="14">
        <v>657338</v>
      </c>
      <c r="Z26" s="65">
        <v>44739</v>
      </c>
      <c r="AB26" s="19"/>
      <c r="AC26" s="19"/>
      <c r="AD26" s="19"/>
    </row>
    <row r="27" spans="1:30" x14ac:dyDescent="0.25">
      <c r="A27" s="56">
        <v>41</v>
      </c>
      <c r="B27" s="25" t="s">
        <v>27</v>
      </c>
      <c r="C27" s="29">
        <v>2</v>
      </c>
      <c r="D27" s="10">
        <v>432224.88</v>
      </c>
      <c r="E27" s="10">
        <v>93408</v>
      </c>
      <c r="F27" s="10">
        <v>336563</v>
      </c>
      <c r="G27" s="10">
        <v>2254</v>
      </c>
      <c r="H27" s="36">
        <v>338817</v>
      </c>
      <c r="I27" s="41">
        <v>0</v>
      </c>
      <c r="J27" s="10">
        <v>0</v>
      </c>
      <c r="K27" s="10">
        <v>0</v>
      </c>
      <c r="L27" s="11">
        <v>252422</v>
      </c>
      <c r="M27" s="11">
        <v>1691</v>
      </c>
      <c r="N27" s="10">
        <f t="shared" si="0"/>
        <v>254113</v>
      </c>
      <c r="O27" s="11"/>
      <c r="P27" s="80">
        <v>254113</v>
      </c>
      <c r="Q27" s="48">
        <f t="shared" si="1"/>
        <v>63528</v>
      </c>
      <c r="R27" s="27">
        <v>44469</v>
      </c>
      <c r="S27" s="14">
        <f t="shared" si="2"/>
        <v>63528</v>
      </c>
      <c r="T27" s="50">
        <v>44558</v>
      </c>
      <c r="U27" s="14">
        <f t="shared" si="3"/>
        <v>63528</v>
      </c>
      <c r="V27" s="50">
        <v>44651</v>
      </c>
      <c r="W27" s="11" t="s">
        <v>307</v>
      </c>
      <c r="Y27" s="14">
        <v>63529</v>
      </c>
      <c r="Z27" s="65">
        <v>44739</v>
      </c>
      <c r="AB27" s="19"/>
      <c r="AC27" s="19"/>
      <c r="AD27" s="19"/>
    </row>
    <row r="28" spans="1:30" x14ac:dyDescent="0.25">
      <c r="A28" s="56">
        <v>43</v>
      </c>
      <c r="B28" s="25" t="s">
        <v>28</v>
      </c>
      <c r="C28" s="29">
        <v>2</v>
      </c>
      <c r="D28" s="10">
        <v>118429.25</v>
      </c>
      <c r="E28" s="10">
        <v>93408</v>
      </c>
      <c r="F28" s="10">
        <v>15575</v>
      </c>
      <c r="G28" s="10">
        <v>9446</v>
      </c>
      <c r="H28" s="36">
        <v>25021</v>
      </c>
      <c r="I28" s="41">
        <v>0</v>
      </c>
      <c r="J28" s="10">
        <v>0</v>
      </c>
      <c r="K28" s="10">
        <v>0</v>
      </c>
      <c r="L28" s="11">
        <v>11682</v>
      </c>
      <c r="M28" s="11">
        <v>7085</v>
      </c>
      <c r="N28" s="10">
        <f t="shared" si="0"/>
        <v>18767</v>
      </c>
      <c r="O28" s="11"/>
      <c r="P28" s="80">
        <v>18767</v>
      </c>
      <c r="Q28" s="48">
        <f t="shared" si="1"/>
        <v>4691</v>
      </c>
      <c r="R28" s="27">
        <v>44469</v>
      </c>
      <c r="S28" s="14">
        <f t="shared" si="2"/>
        <v>4691</v>
      </c>
      <c r="T28" s="50">
        <v>44558</v>
      </c>
      <c r="U28" s="14">
        <f t="shared" si="3"/>
        <v>4691</v>
      </c>
      <c r="V28" s="50">
        <v>44651</v>
      </c>
      <c r="W28" s="11" t="s">
        <v>307</v>
      </c>
      <c r="Y28" s="14">
        <v>4694</v>
      </c>
      <c r="Z28" s="65">
        <v>44739</v>
      </c>
      <c r="AB28" s="19"/>
      <c r="AC28" s="19"/>
      <c r="AD28" s="19"/>
    </row>
    <row r="29" spans="1:30" x14ac:dyDescent="0.25">
      <c r="A29" s="56">
        <v>44</v>
      </c>
      <c r="B29" s="25" t="s">
        <v>29</v>
      </c>
      <c r="C29" s="29">
        <v>100</v>
      </c>
      <c r="D29" s="10">
        <v>9472124.375</v>
      </c>
      <c r="E29" s="10">
        <v>4576992</v>
      </c>
      <c r="F29" s="10">
        <v>4499673</v>
      </c>
      <c r="G29" s="10">
        <v>397177</v>
      </c>
      <c r="H29" s="36">
        <v>4895141</v>
      </c>
      <c r="I29" s="41">
        <v>821961</v>
      </c>
      <c r="J29" s="10">
        <v>18511</v>
      </c>
      <c r="K29" s="10">
        <v>840472</v>
      </c>
      <c r="L29" s="11">
        <v>2758294</v>
      </c>
      <c r="M29" s="11">
        <v>282722</v>
      </c>
      <c r="N29" s="10">
        <f t="shared" si="0"/>
        <v>3041016</v>
      </c>
      <c r="O29" s="11"/>
      <c r="P29" s="80">
        <v>3881488</v>
      </c>
      <c r="Q29" s="48">
        <f t="shared" si="1"/>
        <v>970372</v>
      </c>
      <c r="R29" s="27">
        <v>44469</v>
      </c>
      <c r="S29" s="14">
        <f t="shared" si="2"/>
        <v>970372</v>
      </c>
      <c r="T29" s="50">
        <v>44558</v>
      </c>
      <c r="U29" s="14">
        <f t="shared" si="3"/>
        <v>970372</v>
      </c>
      <c r="V29" s="50">
        <v>44651</v>
      </c>
      <c r="W29" s="11" t="s">
        <v>307</v>
      </c>
      <c r="Y29" s="14">
        <v>970372</v>
      </c>
      <c r="Z29" s="65">
        <v>44739</v>
      </c>
      <c r="AB29" s="19"/>
      <c r="AC29" s="19"/>
      <c r="AD29" s="19"/>
    </row>
    <row r="30" spans="1:30" x14ac:dyDescent="0.25">
      <c r="A30" s="56">
        <v>46</v>
      </c>
      <c r="B30" s="25" t="s">
        <v>30</v>
      </c>
      <c r="C30" s="29">
        <v>79</v>
      </c>
      <c r="D30" s="10">
        <v>7696895.625</v>
      </c>
      <c r="E30" s="10">
        <v>3549504</v>
      </c>
      <c r="F30" s="10">
        <v>3781018</v>
      </c>
      <c r="G30" s="10">
        <v>366369</v>
      </c>
      <c r="H30" s="36">
        <v>4147387</v>
      </c>
      <c r="I30" s="41">
        <v>47461</v>
      </c>
      <c r="J30" s="10">
        <v>8491</v>
      </c>
      <c r="K30" s="10">
        <v>55952</v>
      </c>
      <c r="L30" s="11">
        <v>2800177</v>
      </c>
      <c r="M30" s="11">
        <v>268412</v>
      </c>
      <c r="N30" s="10">
        <f t="shared" si="0"/>
        <v>3068589</v>
      </c>
      <c r="O30" s="11"/>
      <c r="P30" s="80">
        <v>3124541</v>
      </c>
      <c r="Q30" s="48">
        <f t="shared" si="1"/>
        <v>781135</v>
      </c>
      <c r="R30" s="27">
        <v>44469</v>
      </c>
      <c r="S30" s="14">
        <f t="shared" si="2"/>
        <v>781135</v>
      </c>
      <c r="T30" s="50">
        <v>44558</v>
      </c>
      <c r="U30" s="14">
        <f t="shared" si="3"/>
        <v>781135</v>
      </c>
      <c r="V30" s="50">
        <v>44651</v>
      </c>
      <c r="W30" s="11" t="s">
        <v>307</v>
      </c>
      <c r="Y30" s="14">
        <v>781136</v>
      </c>
      <c r="Z30" s="65">
        <v>44739</v>
      </c>
      <c r="AB30" s="19"/>
      <c r="AC30" s="19"/>
      <c r="AD30" s="19"/>
    </row>
    <row r="31" spans="1:30" x14ac:dyDescent="0.25">
      <c r="A31" s="56">
        <v>48</v>
      </c>
      <c r="B31" s="25" t="s">
        <v>31</v>
      </c>
      <c r="C31" s="29">
        <v>83</v>
      </c>
      <c r="D31" s="10">
        <v>8606238.6174999997</v>
      </c>
      <c r="E31" s="10">
        <v>3899784</v>
      </c>
      <c r="F31" s="10">
        <v>4490252</v>
      </c>
      <c r="G31" s="10">
        <v>234254</v>
      </c>
      <c r="H31" s="36">
        <v>4718650</v>
      </c>
      <c r="I31" s="41">
        <v>0</v>
      </c>
      <c r="J31" s="10">
        <v>0</v>
      </c>
      <c r="K31" s="10">
        <v>0</v>
      </c>
      <c r="L31" s="10">
        <v>3367698</v>
      </c>
      <c r="M31" s="10">
        <v>171299</v>
      </c>
      <c r="N31" s="10">
        <f t="shared" si="0"/>
        <v>3538997</v>
      </c>
      <c r="O31" s="10">
        <v>0</v>
      </c>
      <c r="P31" s="80">
        <v>3538997</v>
      </c>
      <c r="Q31" s="48">
        <v>886547</v>
      </c>
      <c r="R31" s="27">
        <v>44469</v>
      </c>
      <c r="S31" s="14">
        <v>886547</v>
      </c>
      <c r="T31" s="50">
        <v>44558</v>
      </c>
      <c r="U31" s="14">
        <v>882951</v>
      </c>
      <c r="V31" s="50">
        <v>44697</v>
      </c>
      <c r="W31" s="11" t="s">
        <v>307</v>
      </c>
      <c r="Y31" s="14">
        <v>882952</v>
      </c>
      <c r="Z31" s="65">
        <v>44739</v>
      </c>
      <c r="AB31" s="19"/>
      <c r="AC31" s="19"/>
      <c r="AD31" s="19"/>
    </row>
    <row r="32" spans="1:30" x14ac:dyDescent="0.25">
      <c r="A32" s="56">
        <v>49</v>
      </c>
      <c r="B32" s="25" t="s">
        <v>32</v>
      </c>
      <c r="C32" s="29">
        <v>136</v>
      </c>
      <c r="D32" s="10">
        <v>14628299.8375</v>
      </c>
      <c r="E32" s="10">
        <v>6258336</v>
      </c>
      <c r="F32" s="10">
        <v>7971138</v>
      </c>
      <c r="G32" s="10">
        <v>398832</v>
      </c>
      <c r="H32" s="36">
        <v>8369970</v>
      </c>
      <c r="I32" s="41">
        <v>8995</v>
      </c>
      <c r="J32" s="10">
        <v>0</v>
      </c>
      <c r="K32" s="10">
        <v>8995</v>
      </c>
      <c r="L32" s="11">
        <v>5971626</v>
      </c>
      <c r="M32" s="11">
        <v>299137</v>
      </c>
      <c r="N32" s="10">
        <f t="shared" si="0"/>
        <v>6270763</v>
      </c>
      <c r="O32" s="11"/>
      <c r="P32" s="80">
        <v>6279758</v>
      </c>
      <c r="Q32" s="48">
        <f t="shared" si="1"/>
        <v>1569939</v>
      </c>
      <c r="R32" s="27">
        <v>44469</v>
      </c>
      <c r="S32" s="14">
        <f t="shared" si="2"/>
        <v>1569939</v>
      </c>
      <c r="T32" s="50">
        <v>44558</v>
      </c>
      <c r="U32" s="14">
        <f t="shared" si="3"/>
        <v>1569939</v>
      </c>
      <c r="V32" s="50">
        <v>44651</v>
      </c>
      <c r="W32" s="11" t="s">
        <v>307</v>
      </c>
      <c r="Y32" s="14">
        <v>1569940</v>
      </c>
      <c r="Z32" s="65">
        <v>44739</v>
      </c>
      <c r="AB32" s="19"/>
      <c r="AC32" s="19"/>
      <c r="AD32" s="19"/>
    </row>
    <row r="33" spans="1:30" x14ac:dyDescent="0.25">
      <c r="A33" s="56">
        <v>50</v>
      </c>
      <c r="B33" s="25" t="s">
        <v>33</v>
      </c>
      <c r="C33" s="29">
        <v>57</v>
      </c>
      <c r="D33" s="10">
        <v>5955511.9275000002</v>
      </c>
      <c r="E33" s="10">
        <v>2685480</v>
      </c>
      <c r="F33" s="10">
        <v>3101107</v>
      </c>
      <c r="G33" s="10">
        <v>176245</v>
      </c>
      <c r="H33" s="36">
        <v>3274226</v>
      </c>
      <c r="I33" s="41">
        <v>0</v>
      </c>
      <c r="J33" s="10">
        <v>0</v>
      </c>
      <c r="K33" s="10">
        <v>0</v>
      </c>
      <c r="L33" s="11">
        <v>2325840</v>
      </c>
      <c r="M33" s="11">
        <v>129844</v>
      </c>
      <c r="N33" s="10">
        <f t="shared" si="0"/>
        <v>2455684</v>
      </c>
      <c r="O33" s="11"/>
      <c r="P33" s="80">
        <v>2455684</v>
      </c>
      <c r="Q33" s="48">
        <f t="shared" si="1"/>
        <v>613921</v>
      </c>
      <c r="R33" s="27">
        <v>44469</v>
      </c>
      <c r="S33" s="14">
        <f t="shared" si="2"/>
        <v>613921</v>
      </c>
      <c r="T33" s="50">
        <v>44558</v>
      </c>
      <c r="U33" s="14">
        <f t="shared" si="3"/>
        <v>613921</v>
      </c>
      <c r="V33" s="50">
        <v>44651</v>
      </c>
      <c r="W33" s="11" t="s">
        <v>307</v>
      </c>
      <c r="Y33" s="14">
        <v>613921</v>
      </c>
      <c r="Z33" s="65">
        <v>44739</v>
      </c>
      <c r="AB33" s="19"/>
      <c r="AC33" s="19"/>
      <c r="AD33" s="19"/>
    </row>
    <row r="34" spans="1:30" x14ac:dyDescent="0.25">
      <c r="A34" s="56">
        <v>51</v>
      </c>
      <c r="B34" s="25" t="s">
        <v>34</v>
      </c>
      <c r="C34" s="29">
        <v>8</v>
      </c>
      <c r="D34" s="10">
        <v>690000.75</v>
      </c>
      <c r="E34" s="10">
        <v>373632</v>
      </c>
      <c r="F34" s="10">
        <v>264259</v>
      </c>
      <c r="G34" s="10">
        <v>52110</v>
      </c>
      <c r="H34" s="36">
        <v>316369</v>
      </c>
      <c r="I34" s="41">
        <v>0</v>
      </c>
      <c r="J34" s="10">
        <v>0</v>
      </c>
      <c r="K34" s="10">
        <v>0</v>
      </c>
      <c r="L34" s="11">
        <v>198194</v>
      </c>
      <c r="M34" s="11">
        <v>39085</v>
      </c>
      <c r="N34" s="10">
        <f t="shared" si="0"/>
        <v>237279</v>
      </c>
      <c r="O34" s="11">
        <v>0</v>
      </c>
      <c r="P34" s="80">
        <v>237279</v>
      </c>
      <c r="Q34" s="48">
        <v>58533</v>
      </c>
      <c r="R34" s="27">
        <v>44469</v>
      </c>
      <c r="S34" s="14">
        <v>58533</v>
      </c>
      <c r="T34" s="50">
        <v>44558</v>
      </c>
      <c r="U34" s="14">
        <v>60106</v>
      </c>
      <c r="V34" s="50">
        <v>44697</v>
      </c>
      <c r="W34" s="11" t="s">
        <v>307</v>
      </c>
      <c r="Y34" s="14">
        <v>60107</v>
      </c>
      <c r="Z34" s="65">
        <v>44739</v>
      </c>
      <c r="AB34" s="19"/>
      <c r="AC34" s="19"/>
      <c r="AD34" s="19"/>
    </row>
    <row r="35" spans="1:30" x14ac:dyDescent="0.25">
      <c r="A35" s="56">
        <v>52</v>
      </c>
      <c r="B35" s="25" t="s">
        <v>35</v>
      </c>
      <c r="C35" s="29">
        <v>20</v>
      </c>
      <c r="D35" s="10">
        <v>1607229.5</v>
      </c>
      <c r="E35" s="10">
        <v>934080</v>
      </c>
      <c r="F35" s="10">
        <v>623531</v>
      </c>
      <c r="G35" s="10">
        <v>49620</v>
      </c>
      <c r="H35" s="36">
        <v>673151</v>
      </c>
      <c r="I35" s="41">
        <v>0</v>
      </c>
      <c r="J35" s="10">
        <v>0</v>
      </c>
      <c r="K35" s="10">
        <v>0</v>
      </c>
      <c r="L35" s="11">
        <v>467649</v>
      </c>
      <c r="M35" s="11">
        <v>37218</v>
      </c>
      <c r="N35" s="10">
        <f t="shared" si="0"/>
        <v>504867</v>
      </c>
      <c r="O35" s="11"/>
      <c r="P35" s="80">
        <v>504867</v>
      </c>
      <c r="Q35" s="48">
        <f t="shared" si="1"/>
        <v>126216</v>
      </c>
      <c r="R35" s="27">
        <v>44469</v>
      </c>
      <c r="S35" s="14">
        <f t="shared" si="2"/>
        <v>126216</v>
      </c>
      <c r="T35" s="50">
        <v>44558</v>
      </c>
      <c r="U35" s="14">
        <f t="shared" si="3"/>
        <v>126216</v>
      </c>
      <c r="V35" s="50">
        <v>44651</v>
      </c>
      <c r="W35" s="11" t="s">
        <v>307</v>
      </c>
      <c r="Y35" s="14">
        <v>126218</v>
      </c>
      <c r="Z35" s="65">
        <v>44739</v>
      </c>
      <c r="AB35" s="19"/>
      <c r="AC35" s="19"/>
      <c r="AD35" s="19"/>
    </row>
    <row r="36" spans="1:30" x14ac:dyDescent="0.25">
      <c r="A36" s="56">
        <v>56</v>
      </c>
      <c r="B36" s="25" t="s">
        <v>36</v>
      </c>
      <c r="C36" s="29">
        <v>69</v>
      </c>
      <c r="D36" s="10">
        <v>6519732.2374999998</v>
      </c>
      <c r="E36" s="10">
        <v>3152520</v>
      </c>
      <c r="F36" s="10">
        <v>3269621</v>
      </c>
      <c r="G36" s="10">
        <v>98394</v>
      </c>
      <c r="H36" s="36">
        <v>3367212</v>
      </c>
      <c r="I36" s="41">
        <v>0</v>
      </c>
      <c r="J36" s="10">
        <v>0</v>
      </c>
      <c r="K36" s="10">
        <v>0</v>
      </c>
      <c r="L36" s="11">
        <v>2452223</v>
      </c>
      <c r="M36" s="11">
        <v>73197</v>
      </c>
      <c r="N36" s="10">
        <f t="shared" si="0"/>
        <v>2525420</v>
      </c>
      <c r="O36" s="11"/>
      <c r="P36" s="80">
        <v>2525420</v>
      </c>
      <c r="Q36" s="48">
        <f t="shared" si="1"/>
        <v>631355</v>
      </c>
      <c r="R36" s="27">
        <v>44469</v>
      </c>
      <c r="S36" s="14">
        <f t="shared" si="2"/>
        <v>631355</v>
      </c>
      <c r="T36" s="50">
        <v>44558</v>
      </c>
      <c r="U36" s="14">
        <f t="shared" si="3"/>
        <v>631355</v>
      </c>
      <c r="V36" s="50">
        <v>44651</v>
      </c>
      <c r="W36" s="11" t="s">
        <v>307</v>
      </c>
      <c r="Y36" s="14">
        <v>631355</v>
      </c>
      <c r="Z36" s="65">
        <v>44739</v>
      </c>
      <c r="AB36" s="19"/>
      <c r="AC36" s="19"/>
      <c r="AD36" s="19"/>
    </row>
    <row r="37" spans="1:30" x14ac:dyDescent="0.25">
      <c r="A37" s="56">
        <v>57</v>
      </c>
      <c r="B37" s="25" t="s">
        <v>37</v>
      </c>
      <c r="C37" s="29">
        <v>161</v>
      </c>
      <c r="D37" s="10">
        <v>12861434.697499998</v>
      </c>
      <c r="E37" s="10">
        <v>7519344</v>
      </c>
      <c r="F37" s="10">
        <v>5023611</v>
      </c>
      <c r="G37" s="10">
        <v>319287</v>
      </c>
      <c r="H37" s="36">
        <v>5342095</v>
      </c>
      <c r="I37" s="41">
        <v>195346</v>
      </c>
      <c r="J37" s="10">
        <v>0</v>
      </c>
      <c r="K37" s="10">
        <v>195346</v>
      </c>
      <c r="L37" s="11">
        <v>3621210</v>
      </c>
      <c r="M37" s="11">
        <v>238880</v>
      </c>
      <c r="N37" s="10">
        <f t="shared" si="0"/>
        <v>3860090</v>
      </c>
      <c r="O37" s="11">
        <v>0</v>
      </c>
      <c r="P37" s="80">
        <v>4055436</v>
      </c>
      <c r="Q37" s="48">
        <v>1023600</v>
      </c>
      <c r="R37" s="27">
        <v>44469</v>
      </c>
      <c r="S37" s="14">
        <v>1023600</v>
      </c>
      <c r="T37" s="50">
        <v>44558</v>
      </c>
      <c r="U37" s="14">
        <v>1004118</v>
      </c>
      <c r="V37" s="50">
        <v>44697</v>
      </c>
      <c r="W37" s="11" t="s">
        <v>307</v>
      </c>
      <c r="Y37" s="14">
        <v>1004118</v>
      </c>
      <c r="Z37" s="65">
        <v>44739</v>
      </c>
      <c r="AB37" s="19"/>
      <c r="AC37" s="19"/>
      <c r="AD37" s="19"/>
    </row>
    <row r="38" spans="1:30" x14ac:dyDescent="0.25">
      <c r="A38" s="56">
        <v>61</v>
      </c>
      <c r="B38" s="25" t="s">
        <v>38</v>
      </c>
      <c r="C38" s="29">
        <v>20</v>
      </c>
      <c r="D38" s="10">
        <v>1841759.4549999998</v>
      </c>
      <c r="E38" s="10">
        <v>1027488</v>
      </c>
      <c r="F38" s="10">
        <v>763701</v>
      </c>
      <c r="G38" s="10">
        <v>55747</v>
      </c>
      <c r="H38" s="36">
        <v>817244</v>
      </c>
      <c r="I38" s="41">
        <v>52983</v>
      </c>
      <c r="J38" s="10">
        <v>944</v>
      </c>
      <c r="K38" s="10">
        <v>53927</v>
      </c>
      <c r="L38" s="11">
        <v>533040</v>
      </c>
      <c r="M38" s="11">
        <v>39451</v>
      </c>
      <c r="N38" s="10">
        <f t="shared" si="0"/>
        <v>572491</v>
      </c>
      <c r="O38" s="11">
        <v>0</v>
      </c>
      <c r="P38" s="80">
        <v>626418</v>
      </c>
      <c r="Q38" s="48">
        <v>156180</v>
      </c>
      <c r="R38" s="27">
        <v>44469</v>
      </c>
      <c r="S38" s="14">
        <v>156180</v>
      </c>
      <c r="T38" s="50">
        <v>44558</v>
      </c>
      <c r="U38" s="14">
        <v>157029</v>
      </c>
      <c r="V38" s="50">
        <v>44697</v>
      </c>
      <c r="W38" s="11" t="s">
        <v>307</v>
      </c>
      <c r="Y38" s="14">
        <v>157029</v>
      </c>
      <c r="Z38" s="65">
        <v>44739</v>
      </c>
      <c r="AB38" s="19"/>
      <c r="AC38" s="19"/>
      <c r="AD38" s="19"/>
    </row>
    <row r="39" spans="1:30" x14ac:dyDescent="0.25">
      <c r="A39" s="56">
        <v>63</v>
      </c>
      <c r="B39" s="25" t="s">
        <v>39</v>
      </c>
      <c r="C39" s="29">
        <v>1</v>
      </c>
      <c r="D39" s="10">
        <v>54180</v>
      </c>
      <c r="E39" s="10">
        <v>46704</v>
      </c>
      <c r="F39" s="10">
        <v>7476</v>
      </c>
      <c r="G39" s="10">
        <v>0</v>
      </c>
      <c r="H39" s="36">
        <v>7476</v>
      </c>
      <c r="I39" s="41">
        <v>0</v>
      </c>
      <c r="J39" s="10">
        <v>0</v>
      </c>
      <c r="K39" s="10">
        <v>0</v>
      </c>
      <c r="L39" s="11">
        <v>5607</v>
      </c>
      <c r="M39" s="11">
        <v>0</v>
      </c>
      <c r="N39" s="10">
        <f t="shared" si="0"/>
        <v>5607</v>
      </c>
      <c r="O39" s="11"/>
      <c r="P39" s="80">
        <v>5607</v>
      </c>
      <c r="Q39" s="48">
        <f t="shared" si="1"/>
        <v>1401</v>
      </c>
      <c r="R39" s="27">
        <v>44469</v>
      </c>
      <c r="S39" s="14">
        <f t="shared" si="2"/>
        <v>1401</v>
      </c>
      <c r="T39" s="50">
        <v>44733</v>
      </c>
      <c r="U39" s="14">
        <f t="shared" si="3"/>
        <v>1401</v>
      </c>
      <c r="V39" s="50">
        <v>44651</v>
      </c>
      <c r="W39" s="11" t="s">
        <v>307</v>
      </c>
      <c r="Y39" s="14">
        <v>1403</v>
      </c>
      <c r="Z39" s="65">
        <v>44739</v>
      </c>
      <c r="AB39" s="19"/>
      <c r="AC39" s="19"/>
      <c r="AD39" s="19"/>
    </row>
    <row r="40" spans="1:30" x14ac:dyDescent="0.25">
      <c r="A40" s="56">
        <v>64</v>
      </c>
      <c r="B40" s="25" t="s">
        <v>40</v>
      </c>
      <c r="C40" s="29">
        <v>41</v>
      </c>
      <c r="D40" s="10">
        <v>2903987.7650000001</v>
      </c>
      <c r="E40" s="10">
        <v>1914864</v>
      </c>
      <c r="F40" s="10">
        <v>910312</v>
      </c>
      <c r="G40" s="10">
        <v>79149</v>
      </c>
      <c r="H40" s="36">
        <v>989122</v>
      </c>
      <c r="I40" s="41">
        <v>0</v>
      </c>
      <c r="J40" s="10">
        <v>0</v>
      </c>
      <c r="K40" s="10">
        <v>0</v>
      </c>
      <c r="L40" s="11">
        <v>682741</v>
      </c>
      <c r="M40" s="11">
        <v>59110</v>
      </c>
      <c r="N40" s="10">
        <f t="shared" si="0"/>
        <v>741851</v>
      </c>
      <c r="O40" s="11"/>
      <c r="P40" s="80">
        <v>741851</v>
      </c>
      <c r="Q40" s="48">
        <f t="shared" si="1"/>
        <v>185462</v>
      </c>
      <c r="R40" s="27">
        <v>44469</v>
      </c>
      <c r="S40" s="14">
        <f t="shared" si="2"/>
        <v>185462</v>
      </c>
      <c r="T40" s="50">
        <v>44558</v>
      </c>
      <c r="U40" s="14">
        <f t="shared" si="3"/>
        <v>185462</v>
      </c>
      <c r="V40" s="50">
        <v>44651</v>
      </c>
      <c r="W40" s="11" t="s">
        <v>307</v>
      </c>
      <c r="Y40" s="14">
        <v>185464</v>
      </c>
      <c r="Z40" s="65">
        <v>44739</v>
      </c>
      <c r="AB40" s="19"/>
      <c r="AC40" s="19"/>
      <c r="AD40" s="19"/>
    </row>
    <row r="41" spans="1:30" x14ac:dyDescent="0.25">
      <c r="A41" s="56">
        <v>65</v>
      </c>
      <c r="B41" s="25" t="s">
        <v>41</v>
      </c>
      <c r="C41" s="29">
        <v>18</v>
      </c>
      <c r="D41" s="10">
        <v>1776475.75</v>
      </c>
      <c r="E41" s="10">
        <v>840672</v>
      </c>
      <c r="F41" s="10">
        <v>876043</v>
      </c>
      <c r="G41" s="10">
        <v>59761</v>
      </c>
      <c r="H41" s="36">
        <v>935804</v>
      </c>
      <c r="I41" s="41">
        <v>0</v>
      </c>
      <c r="J41" s="10">
        <v>0</v>
      </c>
      <c r="K41" s="10">
        <v>0</v>
      </c>
      <c r="L41" s="11">
        <v>657035</v>
      </c>
      <c r="M41" s="11">
        <v>44821</v>
      </c>
      <c r="N41" s="10">
        <f t="shared" si="0"/>
        <v>701856</v>
      </c>
      <c r="O41" s="11"/>
      <c r="P41" s="80">
        <v>701856</v>
      </c>
      <c r="Q41" s="48">
        <f t="shared" si="1"/>
        <v>175464</v>
      </c>
      <c r="R41" s="27">
        <v>44469</v>
      </c>
      <c r="S41" s="14">
        <f t="shared" si="2"/>
        <v>175464</v>
      </c>
      <c r="T41" s="50">
        <v>44558</v>
      </c>
      <c r="U41" s="14">
        <f t="shared" si="3"/>
        <v>175464</v>
      </c>
      <c r="V41" s="50">
        <v>44651</v>
      </c>
      <c r="W41" s="11">
        <v>249157</v>
      </c>
      <c r="X41" s="61">
        <v>44690</v>
      </c>
      <c r="Y41" s="14">
        <v>175464</v>
      </c>
      <c r="Z41" s="65">
        <v>44739</v>
      </c>
      <c r="AB41" s="19"/>
      <c r="AC41" s="19"/>
      <c r="AD41" s="19"/>
    </row>
    <row r="42" spans="1:30" x14ac:dyDescent="0.25">
      <c r="A42" s="56">
        <v>67</v>
      </c>
      <c r="B42" s="25" t="s">
        <v>42</v>
      </c>
      <c r="C42" s="29">
        <v>21</v>
      </c>
      <c r="D42" s="10">
        <v>1981903.4724999999</v>
      </c>
      <c r="E42" s="10">
        <v>1027488</v>
      </c>
      <c r="F42" s="10">
        <v>835744</v>
      </c>
      <c r="G42" s="10">
        <v>127233</v>
      </c>
      <c r="H42" s="36">
        <v>957568</v>
      </c>
      <c r="I42" s="41">
        <v>0</v>
      </c>
      <c r="J42" s="10">
        <v>0</v>
      </c>
      <c r="K42" s="10">
        <v>0</v>
      </c>
      <c r="L42" s="11">
        <v>626812</v>
      </c>
      <c r="M42" s="11">
        <v>91368</v>
      </c>
      <c r="N42" s="10">
        <f t="shared" si="0"/>
        <v>718180</v>
      </c>
      <c r="O42" s="11">
        <v>0</v>
      </c>
      <c r="P42" s="80">
        <v>718180</v>
      </c>
      <c r="Q42" s="48">
        <v>172514</v>
      </c>
      <c r="R42" s="27">
        <v>44469</v>
      </c>
      <c r="S42" s="14">
        <v>172514</v>
      </c>
      <c r="T42" s="50">
        <v>44558</v>
      </c>
      <c r="U42" s="14">
        <v>186576</v>
      </c>
      <c r="V42" s="50">
        <v>44697</v>
      </c>
      <c r="W42" s="11" t="s">
        <v>307</v>
      </c>
      <c r="Y42" s="14">
        <v>186576</v>
      </c>
      <c r="Z42" s="65">
        <v>44739</v>
      </c>
      <c r="AB42" s="19"/>
      <c r="AC42" s="19"/>
      <c r="AD42" s="19"/>
    </row>
    <row r="43" spans="1:30" x14ac:dyDescent="0.25">
      <c r="A43" s="56">
        <v>71</v>
      </c>
      <c r="B43" s="25" t="s">
        <v>43</v>
      </c>
      <c r="C43" s="29">
        <v>45</v>
      </c>
      <c r="D43" s="10">
        <v>4426477.51</v>
      </c>
      <c r="E43" s="10">
        <v>2101680</v>
      </c>
      <c r="F43" s="10">
        <v>2228113</v>
      </c>
      <c r="G43" s="10">
        <v>100239</v>
      </c>
      <c r="H43" s="36">
        <v>2324803</v>
      </c>
      <c r="I43" s="41">
        <v>0</v>
      </c>
      <c r="J43" s="10">
        <v>0</v>
      </c>
      <c r="K43" s="10">
        <v>0</v>
      </c>
      <c r="L43" s="11">
        <v>1671087</v>
      </c>
      <c r="M43" s="11">
        <v>72522</v>
      </c>
      <c r="N43" s="10">
        <f t="shared" si="0"/>
        <v>1743609</v>
      </c>
      <c r="O43" s="11"/>
      <c r="P43" s="80">
        <v>1743609</v>
      </c>
      <c r="Q43" s="48">
        <f t="shared" si="1"/>
        <v>435902</v>
      </c>
      <c r="R43" s="27">
        <v>44469</v>
      </c>
      <c r="S43" s="14">
        <f t="shared" si="2"/>
        <v>435902</v>
      </c>
      <c r="T43" s="50">
        <v>44558</v>
      </c>
      <c r="U43" s="14">
        <f t="shared" si="3"/>
        <v>435902</v>
      </c>
      <c r="V43" s="50">
        <v>44651</v>
      </c>
      <c r="W43" s="11" t="s">
        <v>307</v>
      </c>
      <c r="Y43" s="14">
        <v>435903</v>
      </c>
      <c r="Z43" s="65">
        <v>44739</v>
      </c>
      <c r="AB43" s="19"/>
      <c r="AC43" s="19"/>
      <c r="AD43" s="19"/>
    </row>
    <row r="44" spans="1:30" x14ac:dyDescent="0.25">
      <c r="A44" s="56">
        <v>72</v>
      </c>
      <c r="B44" s="25" t="s">
        <v>44</v>
      </c>
      <c r="C44" s="29">
        <v>37</v>
      </c>
      <c r="D44" s="10">
        <v>3224825.0325000002</v>
      </c>
      <c r="E44" s="10">
        <v>1728048</v>
      </c>
      <c r="F44" s="10">
        <v>1295535</v>
      </c>
      <c r="G44" s="10">
        <v>201244</v>
      </c>
      <c r="H44" s="36">
        <v>1496779</v>
      </c>
      <c r="I44" s="41">
        <v>106941</v>
      </c>
      <c r="J44" s="10">
        <v>0</v>
      </c>
      <c r="K44" s="10">
        <v>106941</v>
      </c>
      <c r="L44" s="11">
        <v>891450</v>
      </c>
      <c r="M44" s="11">
        <v>150940</v>
      </c>
      <c r="N44" s="10">
        <f t="shared" si="0"/>
        <v>1042390</v>
      </c>
      <c r="O44" s="11"/>
      <c r="P44" s="80">
        <v>1149331</v>
      </c>
      <c r="Q44" s="48">
        <f t="shared" si="1"/>
        <v>287332</v>
      </c>
      <c r="R44" s="27">
        <v>44469</v>
      </c>
      <c r="S44" s="14">
        <f t="shared" si="2"/>
        <v>287332</v>
      </c>
      <c r="T44" s="50">
        <v>44558</v>
      </c>
      <c r="U44" s="14">
        <f t="shared" si="3"/>
        <v>287332</v>
      </c>
      <c r="V44" s="50">
        <v>44651</v>
      </c>
      <c r="W44" s="11" t="s">
        <v>307</v>
      </c>
      <c r="Y44" s="14">
        <v>287334</v>
      </c>
      <c r="Z44" s="65">
        <v>44739</v>
      </c>
      <c r="AB44" s="19"/>
      <c r="AC44" s="19"/>
      <c r="AD44" s="19"/>
    </row>
    <row r="45" spans="1:30" x14ac:dyDescent="0.25">
      <c r="A45" s="56">
        <v>73</v>
      </c>
      <c r="B45" s="25" t="s">
        <v>45</v>
      </c>
      <c r="C45" s="29">
        <v>42</v>
      </c>
      <c r="D45" s="10">
        <v>4041159.7850000001</v>
      </c>
      <c r="E45" s="10">
        <v>1961568</v>
      </c>
      <c r="F45" s="10">
        <v>1940602</v>
      </c>
      <c r="G45" s="10">
        <v>138997</v>
      </c>
      <c r="H45" s="36">
        <v>2079599</v>
      </c>
      <c r="I45" s="41">
        <v>0</v>
      </c>
      <c r="J45" s="10">
        <v>0</v>
      </c>
      <c r="K45" s="10">
        <v>0</v>
      </c>
      <c r="L45" s="11">
        <v>1455456</v>
      </c>
      <c r="M45" s="11">
        <v>104249</v>
      </c>
      <c r="N45" s="10">
        <f t="shared" si="0"/>
        <v>1559705</v>
      </c>
      <c r="O45" s="11"/>
      <c r="P45" s="80">
        <v>1559705</v>
      </c>
      <c r="Q45" s="48">
        <f t="shared" si="1"/>
        <v>389926</v>
      </c>
      <c r="R45" s="27">
        <v>44469</v>
      </c>
      <c r="S45" s="14">
        <f t="shared" si="2"/>
        <v>389926</v>
      </c>
      <c r="T45" s="50">
        <v>44558</v>
      </c>
      <c r="U45" s="14">
        <f t="shared" si="3"/>
        <v>389926</v>
      </c>
      <c r="V45" s="50">
        <v>44651</v>
      </c>
      <c r="W45" s="11" t="s">
        <v>307</v>
      </c>
      <c r="Y45" s="14">
        <v>389927</v>
      </c>
      <c r="Z45" s="65">
        <v>44739</v>
      </c>
      <c r="AB45" s="19"/>
      <c r="AC45" s="19"/>
      <c r="AD45" s="19"/>
    </row>
    <row r="46" spans="1:30" x14ac:dyDescent="0.25">
      <c r="A46" s="56">
        <v>74</v>
      </c>
      <c r="B46" s="25" t="s">
        <v>46</v>
      </c>
      <c r="C46" s="29">
        <v>2</v>
      </c>
      <c r="D46" s="10">
        <v>113843</v>
      </c>
      <c r="E46" s="10">
        <v>93408</v>
      </c>
      <c r="F46" s="10">
        <v>17885</v>
      </c>
      <c r="G46" s="10">
        <v>2550</v>
      </c>
      <c r="H46" s="36">
        <v>20435</v>
      </c>
      <c r="I46" s="41">
        <v>0</v>
      </c>
      <c r="J46" s="10">
        <v>0</v>
      </c>
      <c r="K46" s="10">
        <v>0</v>
      </c>
      <c r="L46" s="11">
        <v>13414</v>
      </c>
      <c r="M46" s="11">
        <v>1913</v>
      </c>
      <c r="N46" s="10">
        <f t="shared" si="0"/>
        <v>15327</v>
      </c>
      <c r="O46" s="11"/>
      <c r="P46" s="80">
        <v>15327</v>
      </c>
      <c r="Q46" s="48">
        <f t="shared" si="1"/>
        <v>3831</v>
      </c>
      <c r="R46" s="27">
        <v>44469</v>
      </c>
      <c r="S46" s="14">
        <f t="shared" si="2"/>
        <v>3831</v>
      </c>
      <c r="T46" s="50">
        <v>44558</v>
      </c>
      <c r="U46" s="14">
        <f t="shared" si="3"/>
        <v>3831</v>
      </c>
      <c r="V46" s="50">
        <v>44651</v>
      </c>
      <c r="W46" s="11">
        <v>20435</v>
      </c>
      <c r="X46" s="61">
        <v>44690</v>
      </c>
      <c r="Y46" s="14">
        <v>3833</v>
      </c>
      <c r="Z46" s="65">
        <v>44739</v>
      </c>
      <c r="AB46" s="19"/>
      <c r="AC46" s="19"/>
      <c r="AD46" s="19"/>
    </row>
    <row r="47" spans="1:30" x14ac:dyDescent="0.25">
      <c r="A47" s="56">
        <v>77</v>
      </c>
      <c r="B47" s="25" t="s">
        <v>47</v>
      </c>
      <c r="C47" s="29">
        <v>19</v>
      </c>
      <c r="D47" s="10">
        <v>2445663.0762499999</v>
      </c>
      <c r="E47" s="10">
        <v>887376</v>
      </c>
      <c r="F47" s="10">
        <v>1493702</v>
      </c>
      <c r="G47" s="10">
        <v>64585</v>
      </c>
      <c r="H47" s="36">
        <v>1558287</v>
      </c>
      <c r="I47" s="41">
        <v>0</v>
      </c>
      <c r="J47" s="10">
        <v>0</v>
      </c>
      <c r="K47" s="10">
        <v>0</v>
      </c>
      <c r="L47" s="11">
        <v>1120281</v>
      </c>
      <c r="M47" s="11">
        <v>48438</v>
      </c>
      <c r="N47" s="10">
        <f t="shared" si="0"/>
        <v>1168719</v>
      </c>
      <c r="O47" s="11">
        <v>0</v>
      </c>
      <c r="P47" s="80">
        <v>1168719</v>
      </c>
      <c r="Q47" s="48">
        <v>304165</v>
      </c>
      <c r="R47" s="27">
        <v>44469</v>
      </c>
      <c r="S47" s="14">
        <v>304165</v>
      </c>
      <c r="T47" s="50">
        <v>44558</v>
      </c>
      <c r="U47" s="14">
        <v>280194</v>
      </c>
      <c r="V47" s="50">
        <v>44697</v>
      </c>
      <c r="W47" s="11" t="s">
        <v>307</v>
      </c>
      <c r="Y47" s="14">
        <v>280195</v>
      </c>
      <c r="Z47" s="65">
        <v>44739</v>
      </c>
      <c r="AB47" s="19"/>
      <c r="AC47" s="19"/>
      <c r="AD47" s="19"/>
    </row>
    <row r="48" spans="1:30" x14ac:dyDescent="0.25">
      <c r="A48" s="56">
        <v>78</v>
      </c>
      <c r="B48" s="25" t="s">
        <v>48</v>
      </c>
      <c r="C48" s="29">
        <v>7</v>
      </c>
      <c r="D48" s="10">
        <v>564848.47750000004</v>
      </c>
      <c r="E48" s="10">
        <v>326928</v>
      </c>
      <c r="F48" s="10">
        <v>225056</v>
      </c>
      <c r="G48" s="10">
        <v>12864</v>
      </c>
      <c r="H48" s="36">
        <v>237920</v>
      </c>
      <c r="I48" s="41">
        <v>0</v>
      </c>
      <c r="J48" s="10">
        <v>0</v>
      </c>
      <c r="K48" s="10">
        <v>0</v>
      </c>
      <c r="L48" s="11">
        <v>168794</v>
      </c>
      <c r="M48" s="11">
        <v>9648</v>
      </c>
      <c r="N48" s="10">
        <f t="shared" si="0"/>
        <v>178442</v>
      </c>
      <c r="O48" s="11"/>
      <c r="P48" s="80">
        <v>178442</v>
      </c>
      <c r="Q48" s="48">
        <f t="shared" si="1"/>
        <v>44610</v>
      </c>
      <c r="R48" s="27">
        <v>44469</v>
      </c>
      <c r="S48" s="14">
        <f t="shared" si="2"/>
        <v>44610</v>
      </c>
      <c r="T48" s="50">
        <v>44558</v>
      </c>
      <c r="U48" s="14">
        <f t="shared" si="3"/>
        <v>44610</v>
      </c>
      <c r="V48" s="50">
        <v>44651</v>
      </c>
      <c r="W48" s="11" t="s">
        <v>307</v>
      </c>
      <c r="Y48" s="14">
        <v>44611</v>
      </c>
      <c r="Z48" s="65">
        <v>44739</v>
      </c>
      <c r="AB48" s="19"/>
      <c r="AC48" s="19"/>
      <c r="AD48" s="19"/>
    </row>
    <row r="49" spans="1:30" x14ac:dyDescent="0.25">
      <c r="A49" s="56">
        <v>79</v>
      </c>
      <c r="B49" s="25" t="s">
        <v>49</v>
      </c>
      <c r="C49" s="29">
        <v>37</v>
      </c>
      <c r="D49" s="10">
        <v>3460316.3875000002</v>
      </c>
      <c r="E49" s="10">
        <v>1774752</v>
      </c>
      <c r="F49" s="10">
        <v>1615583</v>
      </c>
      <c r="G49" s="10">
        <v>92267</v>
      </c>
      <c r="H49" s="36">
        <v>1701617</v>
      </c>
      <c r="I49" s="41">
        <v>0</v>
      </c>
      <c r="J49" s="10">
        <v>0</v>
      </c>
      <c r="K49" s="10">
        <v>0</v>
      </c>
      <c r="L49" s="11">
        <v>1211692</v>
      </c>
      <c r="M49" s="11">
        <v>64527</v>
      </c>
      <c r="N49" s="10">
        <f t="shared" si="0"/>
        <v>1276219</v>
      </c>
      <c r="O49" s="11"/>
      <c r="P49" s="80">
        <v>1276219</v>
      </c>
      <c r="Q49" s="48">
        <f t="shared" si="1"/>
        <v>319054</v>
      </c>
      <c r="R49" s="27">
        <v>44469</v>
      </c>
      <c r="S49" s="14">
        <f t="shared" si="2"/>
        <v>319054</v>
      </c>
      <c r="T49" s="50">
        <v>44558</v>
      </c>
      <c r="U49" s="14">
        <f t="shared" si="3"/>
        <v>319054</v>
      </c>
      <c r="V49" s="50">
        <v>44651</v>
      </c>
      <c r="W49" s="11" t="s">
        <v>307</v>
      </c>
      <c r="Y49" s="14">
        <v>319056</v>
      </c>
      <c r="Z49" s="65">
        <v>44739</v>
      </c>
      <c r="AB49" s="19"/>
      <c r="AC49" s="19"/>
      <c r="AD49" s="19"/>
    </row>
    <row r="50" spans="1:30" x14ac:dyDescent="0.25">
      <c r="A50" s="56">
        <v>82</v>
      </c>
      <c r="B50" s="25" t="s">
        <v>50</v>
      </c>
      <c r="C50" s="29">
        <v>26</v>
      </c>
      <c r="D50" s="10">
        <v>2185680.2374999998</v>
      </c>
      <c r="E50" s="10">
        <v>1144248</v>
      </c>
      <c r="F50" s="10">
        <v>994488</v>
      </c>
      <c r="G50" s="10">
        <v>46946</v>
      </c>
      <c r="H50" s="36">
        <v>1041434</v>
      </c>
      <c r="I50" s="41">
        <v>0</v>
      </c>
      <c r="J50" s="10">
        <v>0</v>
      </c>
      <c r="K50" s="10">
        <v>0</v>
      </c>
      <c r="L50" s="11">
        <v>745871</v>
      </c>
      <c r="M50" s="11">
        <v>35211</v>
      </c>
      <c r="N50" s="10">
        <f t="shared" si="0"/>
        <v>781082</v>
      </c>
      <c r="O50" s="11">
        <v>0</v>
      </c>
      <c r="P50" s="80">
        <v>781082</v>
      </c>
      <c r="Q50" s="48">
        <v>202508</v>
      </c>
      <c r="R50" s="27">
        <v>44469</v>
      </c>
      <c r="S50" s="14">
        <v>202508</v>
      </c>
      <c r="T50" s="50">
        <v>44558</v>
      </c>
      <c r="U50" s="14">
        <v>188033</v>
      </c>
      <c r="V50" s="50">
        <v>44697</v>
      </c>
      <c r="W50" s="11" t="s">
        <v>307</v>
      </c>
      <c r="Y50" s="14">
        <v>188033</v>
      </c>
      <c r="Z50" s="65">
        <v>44739</v>
      </c>
      <c r="AB50" s="19"/>
      <c r="AC50" s="19"/>
      <c r="AD50" s="19"/>
    </row>
    <row r="51" spans="1:30" x14ac:dyDescent="0.25">
      <c r="A51" s="56">
        <v>83</v>
      </c>
      <c r="B51" s="25" t="s">
        <v>51</v>
      </c>
      <c r="C51" s="29">
        <v>16</v>
      </c>
      <c r="D51" s="10">
        <v>1147526.2825</v>
      </c>
      <c r="E51" s="10">
        <v>723912</v>
      </c>
      <c r="F51" s="10">
        <v>351766</v>
      </c>
      <c r="G51" s="10">
        <v>71850</v>
      </c>
      <c r="H51" s="36">
        <v>423616</v>
      </c>
      <c r="I51" s="41">
        <v>0</v>
      </c>
      <c r="J51" s="10">
        <v>0</v>
      </c>
      <c r="K51" s="10">
        <v>0</v>
      </c>
      <c r="L51" s="11">
        <v>263829</v>
      </c>
      <c r="M51" s="11">
        <v>53887</v>
      </c>
      <c r="N51" s="10">
        <f t="shared" si="0"/>
        <v>317716</v>
      </c>
      <c r="O51" s="11"/>
      <c r="P51" s="80">
        <v>317716</v>
      </c>
      <c r="Q51" s="48">
        <f t="shared" si="1"/>
        <v>79429</v>
      </c>
      <c r="R51" s="27">
        <v>44469</v>
      </c>
      <c r="S51" s="14">
        <f t="shared" si="2"/>
        <v>79429</v>
      </c>
      <c r="T51" s="50">
        <v>44558</v>
      </c>
      <c r="U51" s="14">
        <f t="shared" si="3"/>
        <v>79429</v>
      </c>
      <c r="V51" s="50">
        <v>44651</v>
      </c>
      <c r="W51" s="11" t="s">
        <v>307</v>
      </c>
      <c r="Y51" s="14">
        <v>79429</v>
      </c>
      <c r="Z51" s="65">
        <v>44739</v>
      </c>
      <c r="AB51" s="19"/>
      <c r="AC51" s="19"/>
      <c r="AD51" s="19"/>
    </row>
    <row r="52" spans="1:30" x14ac:dyDescent="0.25">
      <c r="A52" s="56">
        <v>85</v>
      </c>
      <c r="B52" s="25" t="s">
        <v>52</v>
      </c>
      <c r="C52" s="29">
        <v>1</v>
      </c>
      <c r="D52" s="10">
        <v>68759.425000000003</v>
      </c>
      <c r="E52" s="10">
        <v>46704</v>
      </c>
      <c r="F52" s="10">
        <v>17611</v>
      </c>
      <c r="G52" s="10">
        <v>4445</v>
      </c>
      <c r="H52" s="36">
        <v>22056</v>
      </c>
      <c r="I52" s="41">
        <v>0</v>
      </c>
      <c r="J52" s="10">
        <v>0</v>
      </c>
      <c r="K52" s="10">
        <v>0</v>
      </c>
      <c r="L52" s="11">
        <v>13208</v>
      </c>
      <c r="M52" s="11">
        <v>3334</v>
      </c>
      <c r="N52" s="10">
        <f t="shared" si="0"/>
        <v>16542</v>
      </c>
      <c r="O52" s="11"/>
      <c r="P52" s="80">
        <v>16542</v>
      </c>
      <c r="Q52" s="48">
        <f t="shared" si="1"/>
        <v>4135</v>
      </c>
      <c r="R52" s="27">
        <v>44469</v>
      </c>
      <c r="S52" s="14">
        <f t="shared" si="2"/>
        <v>4135</v>
      </c>
      <c r="T52" s="50">
        <v>44558</v>
      </c>
      <c r="U52" s="14">
        <f t="shared" si="3"/>
        <v>4135</v>
      </c>
      <c r="V52" s="50">
        <v>44651</v>
      </c>
      <c r="W52" s="11" t="s">
        <v>307</v>
      </c>
      <c r="Y52" s="14">
        <v>4136</v>
      </c>
      <c r="Z52" s="65">
        <v>44739</v>
      </c>
      <c r="AB52" s="19"/>
      <c r="AC52" s="19"/>
      <c r="AD52" s="19"/>
    </row>
    <row r="53" spans="1:30" x14ac:dyDescent="0.25">
      <c r="A53" s="56">
        <v>86</v>
      </c>
      <c r="B53" s="25" t="s">
        <v>53</v>
      </c>
      <c r="C53" s="29">
        <v>21</v>
      </c>
      <c r="D53" s="10">
        <v>1443417.6950000001</v>
      </c>
      <c r="E53" s="10">
        <v>934080</v>
      </c>
      <c r="F53" s="10">
        <v>471400</v>
      </c>
      <c r="G53" s="10">
        <v>37936</v>
      </c>
      <c r="H53" s="36">
        <v>509336</v>
      </c>
      <c r="I53" s="41">
        <v>0</v>
      </c>
      <c r="J53" s="10">
        <v>0</v>
      </c>
      <c r="K53" s="10">
        <v>0</v>
      </c>
      <c r="L53" s="11">
        <v>353552</v>
      </c>
      <c r="M53" s="11">
        <v>28454</v>
      </c>
      <c r="N53" s="10">
        <f t="shared" si="0"/>
        <v>382006</v>
      </c>
      <c r="O53" s="11"/>
      <c r="P53" s="80">
        <v>382006</v>
      </c>
      <c r="Q53" s="48">
        <f t="shared" si="1"/>
        <v>95501</v>
      </c>
      <c r="R53" s="27">
        <v>44469</v>
      </c>
      <c r="S53" s="14">
        <f t="shared" si="2"/>
        <v>95501</v>
      </c>
      <c r="T53" s="50">
        <v>44558</v>
      </c>
      <c r="U53" s="14">
        <f t="shared" si="3"/>
        <v>95501</v>
      </c>
      <c r="V53" s="50">
        <v>44651</v>
      </c>
      <c r="W53" s="11" t="s">
        <v>307</v>
      </c>
      <c r="Y53" s="14">
        <v>95502</v>
      </c>
      <c r="Z53" s="65">
        <v>44739</v>
      </c>
      <c r="AB53" s="19"/>
      <c r="AC53" s="19"/>
      <c r="AD53" s="19"/>
    </row>
    <row r="54" spans="1:30" x14ac:dyDescent="0.25">
      <c r="A54" s="56">
        <v>87</v>
      </c>
      <c r="B54" s="25" t="s">
        <v>54</v>
      </c>
      <c r="C54" s="29">
        <v>46</v>
      </c>
      <c r="D54" s="10">
        <v>3481104.4849999999</v>
      </c>
      <c r="E54" s="10">
        <v>2195088</v>
      </c>
      <c r="F54" s="10">
        <v>1167199</v>
      </c>
      <c r="G54" s="10">
        <v>133247</v>
      </c>
      <c r="H54" s="36">
        <v>1289512</v>
      </c>
      <c r="I54" s="41">
        <v>0</v>
      </c>
      <c r="J54" s="10">
        <v>0</v>
      </c>
      <c r="K54" s="10">
        <v>0</v>
      </c>
      <c r="L54" s="11">
        <v>875407</v>
      </c>
      <c r="M54" s="11">
        <v>91737</v>
      </c>
      <c r="N54" s="10">
        <f t="shared" si="0"/>
        <v>967144</v>
      </c>
      <c r="O54" s="11"/>
      <c r="P54" s="80">
        <v>967144</v>
      </c>
      <c r="Q54" s="48">
        <f t="shared" si="1"/>
        <v>241786</v>
      </c>
      <c r="R54" s="27">
        <v>44469</v>
      </c>
      <c r="S54" s="14">
        <f t="shared" si="2"/>
        <v>241786</v>
      </c>
      <c r="T54" s="50">
        <v>44558</v>
      </c>
      <c r="U54" s="14">
        <f t="shared" si="3"/>
        <v>241786</v>
      </c>
      <c r="V54" s="50">
        <v>44651</v>
      </c>
      <c r="W54" s="11" t="s">
        <v>307</v>
      </c>
      <c r="Y54" s="14">
        <v>241786</v>
      </c>
      <c r="Z54" s="65">
        <v>44739</v>
      </c>
      <c r="AB54" s="19"/>
      <c r="AC54" s="19"/>
      <c r="AD54" s="19"/>
    </row>
    <row r="55" spans="1:30" s="30" customFormat="1" x14ac:dyDescent="0.25">
      <c r="A55" s="57">
        <v>88</v>
      </c>
      <c r="B55" s="31" t="s">
        <v>55</v>
      </c>
      <c r="C55" s="29">
        <v>36</v>
      </c>
      <c r="D55" s="32">
        <v>3665431.62</v>
      </c>
      <c r="E55" s="32">
        <v>1728048</v>
      </c>
      <c r="F55" s="32">
        <v>1850661</v>
      </c>
      <c r="G55" s="32">
        <v>97316</v>
      </c>
      <c r="H55" s="37">
        <v>1944940</v>
      </c>
      <c r="I55" s="42">
        <v>0</v>
      </c>
      <c r="J55" s="32">
        <v>0</v>
      </c>
      <c r="K55" s="32">
        <v>0</v>
      </c>
      <c r="L55" s="33">
        <v>1388001</v>
      </c>
      <c r="M55" s="33">
        <v>70711</v>
      </c>
      <c r="N55" s="32">
        <f t="shared" si="0"/>
        <v>1458712</v>
      </c>
      <c r="O55" s="33"/>
      <c r="P55" s="80">
        <v>1458712</v>
      </c>
      <c r="Q55" s="49">
        <f t="shared" si="1"/>
        <v>364678</v>
      </c>
      <c r="R55" s="27">
        <v>44494</v>
      </c>
      <c r="S55" s="34">
        <f t="shared" si="2"/>
        <v>364678</v>
      </c>
      <c r="T55" s="50">
        <v>44558</v>
      </c>
      <c r="U55" s="34">
        <f t="shared" si="3"/>
        <v>364678</v>
      </c>
      <c r="V55" s="50">
        <v>44651</v>
      </c>
      <c r="W55" s="33" t="s">
        <v>307</v>
      </c>
      <c r="X55" s="62"/>
      <c r="Y55" s="34">
        <v>364678</v>
      </c>
      <c r="Z55" s="65">
        <v>44739</v>
      </c>
      <c r="AA55" s="14"/>
      <c r="AB55" s="19"/>
      <c r="AC55" s="19"/>
      <c r="AD55" s="19"/>
    </row>
    <row r="56" spans="1:30" x14ac:dyDescent="0.25">
      <c r="A56" s="56">
        <v>89</v>
      </c>
      <c r="B56" s="25" t="s">
        <v>56</v>
      </c>
      <c r="C56" s="29">
        <v>4</v>
      </c>
      <c r="D56" s="10">
        <v>496932</v>
      </c>
      <c r="E56" s="10">
        <v>186816</v>
      </c>
      <c r="F56" s="10">
        <v>310116</v>
      </c>
      <c r="G56" s="10">
        <v>0</v>
      </c>
      <c r="H56" s="36">
        <v>310116</v>
      </c>
      <c r="I56" s="41">
        <v>0</v>
      </c>
      <c r="J56" s="10">
        <v>0</v>
      </c>
      <c r="K56" s="10">
        <v>0</v>
      </c>
      <c r="L56" s="11">
        <v>232587</v>
      </c>
      <c r="M56" s="11">
        <v>0</v>
      </c>
      <c r="N56" s="10">
        <f t="shared" si="0"/>
        <v>232587</v>
      </c>
      <c r="O56" s="11"/>
      <c r="P56" s="80">
        <v>232587</v>
      </c>
      <c r="Q56" s="48">
        <f t="shared" si="1"/>
        <v>58146</v>
      </c>
      <c r="R56" s="27">
        <v>44469</v>
      </c>
      <c r="S56" s="14">
        <f t="shared" si="2"/>
        <v>58146</v>
      </c>
      <c r="T56" s="50">
        <v>44558</v>
      </c>
      <c r="U56" s="14">
        <f t="shared" si="3"/>
        <v>58146</v>
      </c>
      <c r="V56" s="50">
        <v>44651</v>
      </c>
      <c r="W56" s="11" t="s">
        <v>307</v>
      </c>
      <c r="Y56" s="14">
        <v>58148</v>
      </c>
      <c r="Z56" s="65">
        <v>44739</v>
      </c>
      <c r="AB56" s="19"/>
      <c r="AC56" s="19"/>
      <c r="AD56" s="19"/>
    </row>
    <row r="57" spans="1:30" x14ac:dyDescent="0.25">
      <c r="A57" s="56">
        <v>91</v>
      </c>
      <c r="B57" s="25" t="s">
        <v>57</v>
      </c>
      <c r="C57" s="29">
        <v>2</v>
      </c>
      <c r="D57" s="10">
        <v>118203</v>
      </c>
      <c r="E57" s="10">
        <v>70056</v>
      </c>
      <c r="F57" s="10">
        <v>48147</v>
      </c>
      <c r="G57" s="10">
        <v>0</v>
      </c>
      <c r="H57" s="36">
        <v>48147</v>
      </c>
      <c r="I57" s="41">
        <v>0</v>
      </c>
      <c r="J57" s="10">
        <v>0</v>
      </c>
      <c r="K57" s="10">
        <v>0</v>
      </c>
      <c r="L57" s="11">
        <v>36110</v>
      </c>
      <c r="M57" s="11">
        <v>0</v>
      </c>
      <c r="N57" s="10">
        <f t="shared" si="0"/>
        <v>36110</v>
      </c>
      <c r="O57" s="11"/>
      <c r="P57" s="80">
        <v>36110</v>
      </c>
      <c r="Q57" s="48">
        <f t="shared" si="1"/>
        <v>9027</v>
      </c>
      <c r="R57" s="27">
        <v>44469</v>
      </c>
      <c r="S57" s="14">
        <f t="shared" si="2"/>
        <v>9027</v>
      </c>
      <c r="T57" s="50">
        <v>44558</v>
      </c>
      <c r="U57" s="14">
        <f t="shared" si="3"/>
        <v>9027</v>
      </c>
      <c r="V57" s="50">
        <v>44651</v>
      </c>
      <c r="W57" s="11" t="s">
        <v>307</v>
      </c>
      <c r="Y57" s="14">
        <v>9028</v>
      </c>
      <c r="Z57" s="65">
        <v>44739</v>
      </c>
      <c r="AB57" s="19"/>
      <c r="AC57" s="19"/>
      <c r="AD57" s="19"/>
    </row>
    <row r="58" spans="1:30" x14ac:dyDescent="0.25">
      <c r="A58" s="56">
        <v>93</v>
      </c>
      <c r="B58" s="25" t="s">
        <v>58</v>
      </c>
      <c r="C58" s="29">
        <v>91</v>
      </c>
      <c r="D58" s="10">
        <v>8419718.3025000002</v>
      </c>
      <c r="E58" s="10">
        <v>4250064</v>
      </c>
      <c r="F58" s="10">
        <v>3957763</v>
      </c>
      <c r="G58" s="10">
        <v>211898</v>
      </c>
      <c r="H58" s="36">
        <v>4169661</v>
      </c>
      <c r="I58" s="41">
        <v>814503</v>
      </c>
      <c r="J58" s="10">
        <v>30547</v>
      </c>
      <c r="K58" s="10">
        <v>845050</v>
      </c>
      <c r="L58" s="11">
        <v>2357450</v>
      </c>
      <c r="M58" s="11">
        <v>136028</v>
      </c>
      <c r="N58" s="10">
        <f t="shared" si="0"/>
        <v>2493478</v>
      </c>
      <c r="O58" s="11"/>
      <c r="P58" s="80">
        <v>3338528</v>
      </c>
      <c r="Q58" s="48">
        <f t="shared" si="1"/>
        <v>834632</v>
      </c>
      <c r="R58" s="27">
        <v>44469</v>
      </c>
      <c r="S58" s="14">
        <f t="shared" si="2"/>
        <v>834632</v>
      </c>
      <c r="T58" s="50">
        <v>44558</v>
      </c>
      <c r="U58" s="14">
        <f t="shared" si="3"/>
        <v>834632</v>
      </c>
      <c r="V58" s="50">
        <v>44651</v>
      </c>
      <c r="W58" s="11" t="s">
        <v>307</v>
      </c>
      <c r="Y58" s="14">
        <v>834632</v>
      </c>
      <c r="Z58" s="65">
        <v>44739</v>
      </c>
      <c r="AB58" s="19"/>
      <c r="AC58" s="19"/>
      <c r="AD58" s="19"/>
    </row>
    <row r="59" spans="1:30" x14ac:dyDescent="0.25">
      <c r="A59" s="56">
        <v>94</v>
      </c>
      <c r="B59" s="25" t="s">
        <v>59</v>
      </c>
      <c r="C59" s="29">
        <v>22</v>
      </c>
      <c r="D59" s="10">
        <v>1614966.5</v>
      </c>
      <c r="E59" s="10">
        <v>1004136</v>
      </c>
      <c r="F59" s="10">
        <v>515408</v>
      </c>
      <c r="G59" s="10">
        <v>95592</v>
      </c>
      <c r="H59" s="36">
        <v>610832</v>
      </c>
      <c r="I59" s="41">
        <v>0</v>
      </c>
      <c r="J59" s="10">
        <v>0</v>
      </c>
      <c r="K59" s="10">
        <v>0</v>
      </c>
      <c r="L59" s="11">
        <v>386559</v>
      </c>
      <c r="M59" s="11">
        <v>71569</v>
      </c>
      <c r="N59" s="10">
        <f t="shared" si="0"/>
        <v>458128</v>
      </c>
      <c r="O59" s="11">
        <v>0</v>
      </c>
      <c r="P59" s="80">
        <v>458128</v>
      </c>
      <c r="Q59" s="48">
        <v>112428</v>
      </c>
      <c r="R59" s="27">
        <v>44469</v>
      </c>
      <c r="S59" s="14">
        <v>112428</v>
      </c>
      <c r="T59" s="50">
        <v>44558</v>
      </c>
      <c r="U59" s="14">
        <v>116636</v>
      </c>
      <c r="V59" s="50">
        <v>44697</v>
      </c>
      <c r="W59" s="11" t="s">
        <v>307</v>
      </c>
      <c r="Y59" s="14">
        <v>116636</v>
      </c>
      <c r="Z59" s="65">
        <v>44739</v>
      </c>
      <c r="AB59" s="19"/>
      <c r="AC59" s="19"/>
      <c r="AD59" s="19"/>
    </row>
    <row r="60" spans="1:30" x14ac:dyDescent="0.25">
      <c r="A60" s="56">
        <v>95</v>
      </c>
      <c r="B60" s="25" t="s">
        <v>60</v>
      </c>
      <c r="C60" s="29">
        <v>93</v>
      </c>
      <c r="D60" s="10">
        <v>8183106.9474999998</v>
      </c>
      <c r="E60" s="10">
        <v>4273416</v>
      </c>
      <c r="F60" s="10">
        <v>3565001</v>
      </c>
      <c r="G60" s="10">
        <v>344690</v>
      </c>
      <c r="H60" s="36">
        <v>3909691</v>
      </c>
      <c r="I60" s="41">
        <v>1295748</v>
      </c>
      <c r="J60" s="10">
        <v>36578</v>
      </c>
      <c r="K60" s="10">
        <v>1332326</v>
      </c>
      <c r="L60" s="11">
        <v>1701942</v>
      </c>
      <c r="M60" s="11">
        <v>231092</v>
      </c>
      <c r="N60" s="10">
        <f t="shared" si="0"/>
        <v>1933034</v>
      </c>
      <c r="O60" s="11"/>
      <c r="P60" s="80">
        <v>3265360</v>
      </c>
      <c r="Q60" s="48">
        <f t="shared" si="1"/>
        <v>816340</v>
      </c>
      <c r="R60" s="27">
        <v>44469</v>
      </c>
      <c r="S60" s="14">
        <f t="shared" si="2"/>
        <v>816340</v>
      </c>
      <c r="T60" s="50">
        <v>44558</v>
      </c>
      <c r="U60" s="14">
        <f t="shared" si="3"/>
        <v>816340</v>
      </c>
      <c r="V60" s="50">
        <v>44651</v>
      </c>
      <c r="W60" s="11" t="s">
        <v>307</v>
      </c>
      <c r="Y60" s="14">
        <v>816340</v>
      </c>
      <c r="Z60" s="65">
        <v>44739</v>
      </c>
      <c r="AB60" s="19"/>
      <c r="AC60" s="19"/>
      <c r="AD60" s="19"/>
    </row>
    <row r="61" spans="1:30" x14ac:dyDescent="0.25">
      <c r="A61" s="56">
        <v>96</v>
      </c>
      <c r="B61" s="25" t="s">
        <v>61</v>
      </c>
      <c r="C61" s="29">
        <v>34</v>
      </c>
      <c r="D61" s="10">
        <v>2715169.6949999998</v>
      </c>
      <c r="E61" s="10">
        <v>1494528</v>
      </c>
      <c r="F61" s="10">
        <v>1181989</v>
      </c>
      <c r="G61" s="10">
        <v>38648</v>
      </c>
      <c r="H61" s="36">
        <v>1220637</v>
      </c>
      <c r="I61" s="41">
        <v>42146</v>
      </c>
      <c r="J61" s="10">
        <v>1111</v>
      </c>
      <c r="K61" s="10">
        <v>43257</v>
      </c>
      <c r="L61" s="11">
        <v>854886</v>
      </c>
      <c r="M61" s="11">
        <v>28154</v>
      </c>
      <c r="N61" s="10">
        <f t="shared" si="0"/>
        <v>883040</v>
      </c>
      <c r="O61" s="11"/>
      <c r="P61" s="80">
        <v>926297</v>
      </c>
      <c r="Q61" s="48">
        <f t="shared" si="1"/>
        <v>231574</v>
      </c>
      <c r="R61" s="27">
        <v>44469</v>
      </c>
      <c r="S61" s="14">
        <f t="shared" si="2"/>
        <v>231574</v>
      </c>
      <c r="T61" s="50">
        <v>44558</v>
      </c>
      <c r="U61" s="14">
        <f t="shared" si="3"/>
        <v>231574</v>
      </c>
      <c r="V61" s="50">
        <v>44651</v>
      </c>
      <c r="W61" s="11" t="s">
        <v>307</v>
      </c>
      <c r="Y61" s="14">
        <v>231575</v>
      </c>
      <c r="Z61" s="65">
        <v>44739</v>
      </c>
      <c r="AB61" s="19"/>
      <c r="AC61" s="19"/>
      <c r="AD61" s="19"/>
    </row>
    <row r="62" spans="1:30" x14ac:dyDescent="0.25">
      <c r="A62" s="56">
        <v>97</v>
      </c>
      <c r="B62" s="25" t="s">
        <v>62</v>
      </c>
      <c r="C62" s="29">
        <v>113</v>
      </c>
      <c r="D62" s="10">
        <v>8846498.2125000004</v>
      </c>
      <c r="E62" s="10">
        <v>5370960</v>
      </c>
      <c r="F62" s="10">
        <v>3269870</v>
      </c>
      <c r="G62" s="10">
        <v>262122</v>
      </c>
      <c r="H62" s="36">
        <v>3510055</v>
      </c>
      <c r="I62" s="41">
        <v>92520</v>
      </c>
      <c r="J62" s="10">
        <v>0</v>
      </c>
      <c r="K62" s="10">
        <v>92520</v>
      </c>
      <c r="L62" s="11">
        <v>2383021</v>
      </c>
      <c r="M62" s="11">
        <v>180147</v>
      </c>
      <c r="N62" s="10">
        <f t="shared" si="0"/>
        <v>2563168</v>
      </c>
      <c r="O62" s="11"/>
      <c r="P62" s="80">
        <v>2655688</v>
      </c>
      <c r="Q62" s="48">
        <f t="shared" si="1"/>
        <v>663922</v>
      </c>
      <c r="R62" s="27">
        <v>44469</v>
      </c>
      <c r="S62" s="14">
        <f t="shared" si="2"/>
        <v>663922</v>
      </c>
      <c r="T62" s="50">
        <v>44558</v>
      </c>
      <c r="U62" s="14">
        <f t="shared" si="3"/>
        <v>663922</v>
      </c>
      <c r="V62" s="50">
        <v>44651</v>
      </c>
      <c r="W62" s="11" t="s">
        <v>307</v>
      </c>
      <c r="Y62" s="14">
        <v>663922</v>
      </c>
      <c r="Z62" s="65">
        <v>44739</v>
      </c>
      <c r="AB62" s="19"/>
      <c r="AC62" s="19"/>
      <c r="AD62" s="19"/>
    </row>
    <row r="63" spans="1:30" x14ac:dyDescent="0.25">
      <c r="A63" s="56">
        <v>99</v>
      </c>
      <c r="B63" s="25" t="s">
        <v>63</v>
      </c>
      <c r="C63" s="29">
        <v>32</v>
      </c>
      <c r="D63" s="10">
        <v>3105420.7374999998</v>
      </c>
      <c r="E63" s="10">
        <v>1494528</v>
      </c>
      <c r="F63" s="10">
        <v>1452869</v>
      </c>
      <c r="G63" s="10">
        <v>158730</v>
      </c>
      <c r="H63" s="36">
        <v>1610891</v>
      </c>
      <c r="I63" s="41">
        <v>0</v>
      </c>
      <c r="J63" s="10">
        <v>0</v>
      </c>
      <c r="K63" s="10">
        <v>0</v>
      </c>
      <c r="L63" s="11">
        <v>1089656</v>
      </c>
      <c r="M63" s="11">
        <v>118520</v>
      </c>
      <c r="N63" s="10">
        <f t="shared" si="0"/>
        <v>1208176</v>
      </c>
      <c r="O63" s="11"/>
      <c r="P63" s="80">
        <v>1208176</v>
      </c>
      <c r="Q63" s="48">
        <f t="shared" si="1"/>
        <v>302044</v>
      </c>
      <c r="R63" s="27">
        <v>44469</v>
      </c>
      <c r="S63" s="14">
        <f t="shared" si="2"/>
        <v>302044</v>
      </c>
      <c r="T63" s="50">
        <v>44558</v>
      </c>
      <c r="U63" s="14">
        <f t="shared" si="3"/>
        <v>302044</v>
      </c>
      <c r="V63" s="50">
        <v>44651</v>
      </c>
      <c r="W63" s="11" t="s">
        <v>307</v>
      </c>
      <c r="Y63" s="14">
        <v>302044</v>
      </c>
      <c r="Z63" s="65">
        <v>44739</v>
      </c>
      <c r="AB63" s="19"/>
      <c r="AC63" s="19"/>
      <c r="AD63" s="19"/>
    </row>
    <row r="64" spans="1:30" x14ac:dyDescent="0.25">
      <c r="A64" s="56">
        <v>100</v>
      </c>
      <c r="B64" s="25" t="s">
        <v>64</v>
      </c>
      <c r="C64" s="29">
        <v>199</v>
      </c>
      <c r="D64" s="10">
        <v>18842528.662500001</v>
      </c>
      <c r="E64" s="10">
        <v>9177336</v>
      </c>
      <c r="F64" s="10">
        <v>8993621</v>
      </c>
      <c r="G64" s="10">
        <v>682223</v>
      </c>
      <c r="H64" s="36">
        <v>9668271</v>
      </c>
      <c r="I64" s="41">
        <v>417568</v>
      </c>
      <c r="J64" s="10">
        <v>56239</v>
      </c>
      <c r="K64" s="10">
        <v>473807</v>
      </c>
      <c r="L64" s="11">
        <v>6432064</v>
      </c>
      <c r="M64" s="11">
        <v>463827</v>
      </c>
      <c r="N64" s="10">
        <f t="shared" si="0"/>
        <v>6895891</v>
      </c>
      <c r="O64" s="11"/>
      <c r="P64" s="80">
        <v>7369698</v>
      </c>
      <c r="Q64" s="48">
        <f t="shared" si="1"/>
        <v>1842424</v>
      </c>
      <c r="R64" s="27">
        <v>44469</v>
      </c>
      <c r="S64" s="14">
        <f t="shared" si="2"/>
        <v>1842424</v>
      </c>
      <c r="T64" s="50">
        <v>44558</v>
      </c>
      <c r="U64" s="14">
        <f t="shared" si="3"/>
        <v>1842424</v>
      </c>
      <c r="V64" s="50">
        <v>44651</v>
      </c>
      <c r="W64" s="11" t="s">
        <v>307</v>
      </c>
      <c r="Y64" s="14">
        <v>1842425</v>
      </c>
      <c r="Z64" s="65">
        <v>44739</v>
      </c>
      <c r="AB64" s="19"/>
      <c r="AC64" s="19"/>
      <c r="AD64" s="19"/>
    </row>
    <row r="65" spans="1:30" x14ac:dyDescent="0.25">
      <c r="A65" s="56">
        <v>101</v>
      </c>
      <c r="B65" s="25" t="s">
        <v>65</v>
      </c>
      <c r="C65" s="29">
        <v>72</v>
      </c>
      <c r="D65" s="10">
        <v>7571718.4574999996</v>
      </c>
      <c r="E65" s="10">
        <v>3479448</v>
      </c>
      <c r="F65" s="10">
        <v>3889972</v>
      </c>
      <c r="G65" s="10">
        <v>223318</v>
      </c>
      <c r="H65" s="36">
        <v>4100187</v>
      </c>
      <c r="I65" s="41">
        <v>0</v>
      </c>
      <c r="J65" s="10">
        <v>0</v>
      </c>
      <c r="K65" s="10">
        <v>0</v>
      </c>
      <c r="L65" s="11">
        <v>2917490</v>
      </c>
      <c r="M65" s="11">
        <v>157667</v>
      </c>
      <c r="N65" s="10">
        <f t="shared" si="0"/>
        <v>3075157</v>
      </c>
      <c r="O65" s="11"/>
      <c r="P65" s="80">
        <v>3075157</v>
      </c>
      <c r="Q65" s="48">
        <f t="shared" si="1"/>
        <v>768789</v>
      </c>
      <c r="R65" s="27">
        <v>44469</v>
      </c>
      <c r="S65" s="14">
        <f t="shared" si="2"/>
        <v>768789</v>
      </c>
      <c r="T65" s="50">
        <v>44558</v>
      </c>
      <c r="U65" s="14">
        <f t="shared" si="3"/>
        <v>768789</v>
      </c>
      <c r="V65" s="50">
        <v>44651</v>
      </c>
      <c r="W65" s="11" t="s">
        <v>307</v>
      </c>
      <c r="Y65" s="14">
        <v>768790</v>
      </c>
      <c r="Z65" s="65">
        <v>44739</v>
      </c>
      <c r="AB65" s="19"/>
      <c r="AC65" s="19"/>
      <c r="AD65" s="19"/>
    </row>
    <row r="66" spans="1:30" x14ac:dyDescent="0.25">
      <c r="A66" s="56">
        <v>103</v>
      </c>
      <c r="B66" s="25" t="s">
        <v>66</v>
      </c>
      <c r="C66" s="29">
        <v>23</v>
      </c>
      <c r="D66" s="10">
        <v>1527245.9524999999</v>
      </c>
      <c r="E66" s="10">
        <v>1050840</v>
      </c>
      <c r="F66" s="10">
        <v>439582</v>
      </c>
      <c r="G66" s="10">
        <v>36822</v>
      </c>
      <c r="H66" s="36">
        <v>476404</v>
      </c>
      <c r="I66" s="41">
        <v>0</v>
      </c>
      <c r="J66" s="10">
        <v>0</v>
      </c>
      <c r="K66" s="10">
        <v>0</v>
      </c>
      <c r="L66" s="11">
        <v>329690</v>
      </c>
      <c r="M66" s="11">
        <v>27620</v>
      </c>
      <c r="N66" s="10">
        <f t="shared" si="0"/>
        <v>357310</v>
      </c>
      <c r="O66" s="11"/>
      <c r="P66" s="80">
        <v>357310</v>
      </c>
      <c r="Q66" s="48">
        <f t="shared" si="1"/>
        <v>89327</v>
      </c>
      <c r="R66" s="27">
        <v>44469</v>
      </c>
      <c r="S66" s="14">
        <f t="shared" si="2"/>
        <v>89327</v>
      </c>
      <c r="T66" s="50">
        <v>44558</v>
      </c>
      <c r="U66" s="14">
        <f t="shared" si="3"/>
        <v>89327</v>
      </c>
      <c r="V66" s="50">
        <v>44651</v>
      </c>
      <c r="W66" s="11" t="s">
        <v>307</v>
      </c>
      <c r="Y66" s="14">
        <v>89328</v>
      </c>
      <c r="Z66" s="65">
        <v>44739</v>
      </c>
      <c r="AB66" s="19"/>
      <c r="AC66" s="19"/>
      <c r="AD66" s="19"/>
    </row>
    <row r="67" spans="1:30" x14ac:dyDescent="0.25">
      <c r="A67" s="56">
        <v>105</v>
      </c>
      <c r="B67" s="25" t="s">
        <v>67</v>
      </c>
      <c r="C67" s="29">
        <v>19</v>
      </c>
      <c r="D67" s="10">
        <v>1831188.43</v>
      </c>
      <c r="E67" s="10">
        <v>934080</v>
      </c>
      <c r="F67" s="10">
        <v>864258</v>
      </c>
      <c r="G67" s="10">
        <v>37899</v>
      </c>
      <c r="H67" s="36">
        <v>898057</v>
      </c>
      <c r="I67" s="41">
        <v>0</v>
      </c>
      <c r="J67" s="10">
        <v>0</v>
      </c>
      <c r="K67" s="10">
        <v>0</v>
      </c>
      <c r="L67" s="11">
        <v>648195</v>
      </c>
      <c r="M67" s="11">
        <v>25350</v>
      </c>
      <c r="N67" s="10">
        <f t="shared" si="0"/>
        <v>673545</v>
      </c>
      <c r="O67" s="11"/>
      <c r="P67" s="80">
        <v>673545</v>
      </c>
      <c r="Q67" s="48">
        <f t="shared" si="1"/>
        <v>168386</v>
      </c>
      <c r="R67" s="27">
        <v>44469</v>
      </c>
      <c r="S67" s="14">
        <f t="shared" si="2"/>
        <v>168386</v>
      </c>
      <c r="T67" s="50">
        <v>44558</v>
      </c>
      <c r="U67" s="14">
        <f t="shared" si="3"/>
        <v>168386</v>
      </c>
      <c r="V67" s="50">
        <v>44651</v>
      </c>
      <c r="W67" s="11" t="s">
        <v>307</v>
      </c>
      <c r="Y67" s="14">
        <v>168387</v>
      </c>
      <c r="Z67" s="65">
        <v>44739</v>
      </c>
      <c r="AB67" s="19"/>
      <c r="AC67" s="19"/>
      <c r="AD67" s="19"/>
    </row>
    <row r="68" spans="1:30" x14ac:dyDescent="0.25">
      <c r="A68" s="56">
        <v>107</v>
      </c>
      <c r="B68" s="25" t="s">
        <v>68</v>
      </c>
      <c r="C68" s="29">
        <v>49</v>
      </c>
      <c r="D68" s="10">
        <v>4421144.3574999999</v>
      </c>
      <c r="E68" s="10">
        <v>2405256</v>
      </c>
      <c r="F68" s="10">
        <v>1883270</v>
      </c>
      <c r="G68" s="10">
        <v>156719</v>
      </c>
      <c r="H68" s="36">
        <v>2022775</v>
      </c>
      <c r="I68" s="41">
        <v>37799</v>
      </c>
      <c r="J68" s="10">
        <v>0</v>
      </c>
      <c r="K68" s="10">
        <v>37799</v>
      </c>
      <c r="L68" s="11">
        <v>1384103</v>
      </c>
      <c r="M68" s="11">
        <v>104630</v>
      </c>
      <c r="N68" s="10">
        <f t="shared" si="0"/>
        <v>1488733</v>
      </c>
      <c r="O68" s="11"/>
      <c r="P68" s="80">
        <v>1526532</v>
      </c>
      <c r="Q68" s="48">
        <f t="shared" si="1"/>
        <v>381633</v>
      </c>
      <c r="R68" s="27">
        <v>44469</v>
      </c>
      <c r="S68" s="14">
        <f t="shared" si="2"/>
        <v>381633</v>
      </c>
      <c r="T68" s="50">
        <v>44558</v>
      </c>
      <c r="U68" s="14">
        <f t="shared" si="3"/>
        <v>381633</v>
      </c>
      <c r="V68" s="50">
        <v>44651</v>
      </c>
      <c r="W68" s="11" t="s">
        <v>307</v>
      </c>
      <c r="Y68" s="14">
        <v>381633</v>
      </c>
      <c r="Z68" s="65">
        <v>44739</v>
      </c>
      <c r="AB68" s="19"/>
      <c r="AC68" s="19"/>
      <c r="AD68" s="19"/>
    </row>
    <row r="69" spans="1:30" x14ac:dyDescent="0.25">
      <c r="A69" s="56">
        <v>110</v>
      </c>
      <c r="B69" s="25" t="s">
        <v>69</v>
      </c>
      <c r="C69" s="29">
        <v>69</v>
      </c>
      <c r="D69" s="10">
        <v>4580172.49</v>
      </c>
      <c r="E69" s="10">
        <v>3082464</v>
      </c>
      <c r="F69" s="10">
        <v>1374161</v>
      </c>
      <c r="G69" s="10">
        <v>123552</v>
      </c>
      <c r="H69" s="36">
        <v>1497713</v>
      </c>
      <c r="I69" s="41">
        <v>0</v>
      </c>
      <c r="J69" s="10">
        <v>0</v>
      </c>
      <c r="K69" s="10">
        <v>0</v>
      </c>
      <c r="L69" s="11">
        <v>1030629</v>
      </c>
      <c r="M69" s="11">
        <v>92669</v>
      </c>
      <c r="N69" s="10">
        <f t="shared" ref="N69:N133" si="4">L69+M69</f>
        <v>1123298</v>
      </c>
      <c r="O69" s="11"/>
      <c r="P69" s="80">
        <v>1123298</v>
      </c>
      <c r="Q69" s="48">
        <f t="shared" ref="Q69:Q133" si="5">ROUNDDOWN(ROUNDDOWN(P69,0)/4,0)</f>
        <v>280824</v>
      </c>
      <c r="R69" s="27">
        <v>44469</v>
      </c>
      <c r="S69" s="14">
        <f t="shared" ref="S69:S133" si="6">ROUNDDOWN(ROUNDDOWN(P69,0)/4,0)</f>
        <v>280824</v>
      </c>
      <c r="T69" s="50">
        <v>44558</v>
      </c>
      <c r="U69" s="14">
        <f t="shared" ref="U69:U133" si="7">ROUNDDOWN(ROUNDDOWN(P69,0)/4,0)</f>
        <v>280824</v>
      </c>
      <c r="V69" s="50">
        <v>44651</v>
      </c>
      <c r="W69" s="11" t="s">
        <v>307</v>
      </c>
      <c r="Y69" s="14">
        <v>280825</v>
      </c>
      <c r="Z69" s="65">
        <v>44739</v>
      </c>
      <c r="AB69" s="19"/>
      <c r="AC69" s="19"/>
      <c r="AD69" s="19"/>
    </row>
    <row r="70" spans="1:30" x14ac:dyDescent="0.25">
      <c r="A70" s="56">
        <v>111</v>
      </c>
      <c r="B70" s="25" t="s">
        <v>70</v>
      </c>
      <c r="C70" s="29">
        <v>15</v>
      </c>
      <c r="D70" s="10">
        <v>1134652.72</v>
      </c>
      <c r="E70" s="10">
        <v>700560</v>
      </c>
      <c r="F70" s="10">
        <v>422214</v>
      </c>
      <c r="G70" s="10">
        <v>11879</v>
      </c>
      <c r="H70" s="36">
        <v>434093</v>
      </c>
      <c r="I70" s="41">
        <v>0</v>
      </c>
      <c r="J70" s="10">
        <v>0</v>
      </c>
      <c r="K70" s="10">
        <v>0</v>
      </c>
      <c r="L70" s="11">
        <v>316663</v>
      </c>
      <c r="M70" s="11">
        <v>8910</v>
      </c>
      <c r="N70" s="10">
        <f t="shared" si="4"/>
        <v>325573</v>
      </c>
      <c r="O70" s="11"/>
      <c r="P70" s="80">
        <v>325573</v>
      </c>
      <c r="Q70" s="48">
        <f t="shared" si="5"/>
        <v>81393</v>
      </c>
      <c r="R70" s="27">
        <v>44469</v>
      </c>
      <c r="S70" s="14">
        <f t="shared" si="6"/>
        <v>81393</v>
      </c>
      <c r="T70" s="50">
        <v>44558</v>
      </c>
      <c r="U70" s="14">
        <f t="shared" si="7"/>
        <v>81393</v>
      </c>
      <c r="V70" s="50">
        <v>44651</v>
      </c>
      <c r="W70" s="11" t="s">
        <v>307</v>
      </c>
      <c r="Y70" s="14">
        <v>81394</v>
      </c>
      <c r="Z70" s="65">
        <v>44739</v>
      </c>
      <c r="AB70" s="19"/>
      <c r="AC70" s="19"/>
      <c r="AD70" s="19"/>
    </row>
    <row r="71" spans="1:30" x14ac:dyDescent="0.25">
      <c r="A71" s="56">
        <v>114</v>
      </c>
      <c r="B71" s="25" t="s">
        <v>71</v>
      </c>
      <c r="C71" s="29">
        <v>36</v>
      </c>
      <c r="D71" s="10">
        <v>3204749.7650000001</v>
      </c>
      <c r="E71" s="10">
        <v>1564584</v>
      </c>
      <c r="F71" s="10">
        <v>1553625</v>
      </c>
      <c r="G71" s="10">
        <v>86543</v>
      </c>
      <c r="H71" s="36">
        <v>1640168</v>
      </c>
      <c r="I71" s="41">
        <v>411812</v>
      </c>
      <c r="J71" s="10">
        <v>9041</v>
      </c>
      <c r="K71" s="10">
        <v>420853</v>
      </c>
      <c r="L71" s="11">
        <v>856364</v>
      </c>
      <c r="M71" s="11">
        <v>58132</v>
      </c>
      <c r="N71" s="10">
        <f t="shared" si="4"/>
        <v>914496</v>
      </c>
      <c r="O71" s="11"/>
      <c r="P71" s="80">
        <v>1335349</v>
      </c>
      <c r="Q71" s="48">
        <f t="shared" si="5"/>
        <v>333837</v>
      </c>
      <c r="R71" s="27">
        <v>44469</v>
      </c>
      <c r="S71" s="14">
        <f t="shared" si="6"/>
        <v>333837</v>
      </c>
      <c r="T71" s="50">
        <v>44558</v>
      </c>
      <c r="U71" s="14">
        <f t="shared" si="7"/>
        <v>333837</v>
      </c>
      <c r="V71" s="50">
        <v>44651</v>
      </c>
      <c r="W71" s="11" t="s">
        <v>307</v>
      </c>
      <c r="Y71" s="14">
        <v>333838</v>
      </c>
      <c r="Z71" s="65">
        <v>44739</v>
      </c>
      <c r="AB71" s="19"/>
      <c r="AC71" s="19"/>
      <c r="AD71" s="19"/>
    </row>
    <row r="72" spans="1:30" x14ac:dyDescent="0.25">
      <c r="A72" s="56">
        <v>117</v>
      </c>
      <c r="B72" s="25" t="s">
        <v>72</v>
      </c>
      <c r="C72" s="29">
        <v>7</v>
      </c>
      <c r="D72" s="10">
        <v>488324.57500000001</v>
      </c>
      <c r="E72" s="10">
        <v>280224</v>
      </c>
      <c r="F72" s="10">
        <v>202892</v>
      </c>
      <c r="G72" s="10">
        <v>5208</v>
      </c>
      <c r="H72" s="36">
        <v>208100</v>
      </c>
      <c r="I72" s="41">
        <v>0</v>
      </c>
      <c r="J72" s="10">
        <v>0</v>
      </c>
      <c r="K72" s="10">
        <v>0</v>
      </c>
      <c r="L72" s="11">
        <v>152170</v>
      </c>
      <c r="M72" s="11">
        <v>3907</v>
      </c>
      <c r="N72" s="10">
        <f t="shared" si="4"/>
        <v>156077</v>
      </c>
      <c r="O72" s="11"/>
      <c r="P72" s="80">
        <v>156077</v>
      </c>
      <c r="Q72" s="48">
        <f t="shared" si="5"/>
        <v>39019</v>
      </c>
      <c r="R72" s="27">
        <v>44469</v>
      </c>
      <c r="S72" s="14">
        <f t="shared" si="6"/>
        <v>39019</v>
      </c>
      <c r="T72" s="50">
        <v>44586</v>
      </c>
      <c r="U72" s="14">
        <f t="shared" si="7"/>
        <v>39019</v>
      </c>
      <c r="V72" s="50">
        <v>44651</v>
      </c>
      <c r="W72" s="11" t="s">
        <v>307</v>
      </c>
      <c r="Y72" s="14">
        <v>39020</v>
      </c>
      <c r="Z72" s="65">
        <v>44739</v>
      </c>
      <c r="AB72" s="19"/>
      <c r="AC72" s="19"/>
      <c r="AD72" s="19"/>
    </row>
    <row r="73" spans="1:30" x14ac:dyDescent="0.25">
      <c r="A73" s="56">
        <v>118</v>
      </c>
      <c r="B73" s="25" t="s">
        <v>73</v>
      </c>
      <c r="C73" s="29">
        <v>19</v>
      </c>
      <c r="D73" s="10">
        <v>1980033.23</v>
      </c>
      <c r="E73" s="10">
        <v>934080</v>
      </c>
      <c r="F73" s="10">
        <v>974572</v>
      </c>
      <c r="G73" s="10">
        <v>76043</v>
      </c>
      <c r="H73" s="36">
        <v>1047657</v>
      </c>
      <c r="I73" s="41">
        <v>0</v>
      </c>
      <c r="J73" s="10">
        <v>0</v>
      </c>
      <c r="K73" s="10">
        <v>0</v>
      </c>
      <c r="L73" s="11">
        <v>730932</v>
      </c>
      <c r="M73" s="11">
        <v>54817</v>
      </c>
      <c r="N73" s="10">
        <f t="shared" si="4"/>
        <v>785749</v>
      </c>
      <c r="O73" s="11"/>
      <c r="P73" s="80">
        <v>785749</v>
      </c>
      <c r="Q73" s="48">
        <f t="shared" si="5"/>
        <v>196437</v>
      </c>
      <c r="R73" s="27">
        <v>44469</v>
      </c>
      <c r="S73" s="14">
        <f t="shared" si="6"/>
        <v>196437</v>
      </c>
      <c r="T73" s="50">
        <v>44558</v>
      </c>
      <c r="U73" s="14">
        <f t="shared" si="7"/>
        <v>196437</v>
      </c>
      <c r="V73" s="50">
        <v>44651</v>
      </c>
      <c r="W73" s="11" t="s">
        <v>307</v>
      </c>
      <c r="Y73" s="14">
        <v>196438</v>
      </c>
      <c r="Z73" s="65">
        <v>44739</v>
      </c>
      <c r="AB73" s="19"/>
      <c r="AC73" s="19"/>
      <c r="AD73" s="19"/>
    </row>
    <row r="74" spans="1:30" x14ac:dyDescent="0.25">
      <c r="A74" s="56">
        <v>121</v>
      </c>
      <c r="B74" s="25" t="s">
        <v>308</v>
      </c>
      <c r="C74" s="29"/>
      <c r="D74" s="10"/>
      <c r="E74" s="10"/>
      <c r="F74" s="10"/>
      <c r="G74" s="10"/>
      <c r="H74" s="36"/>
      <c r="I74" s="41"/>
      <c r="J74" s="10"/>
      <c r="K74" s="10"/>
      <c r="L74" s="11"/>
      <c r="M74" s="11"/>
      <c r="N74" s="10"/>
      <c r="O74" s="11"/>
      <c r="P74" s="80"/>
      <c r="Q74" s="48"/>
      <c r="R74" s="27"/>
      <c r="S74" s="14"/>
      <c r="T74" s="50"/>
      <c r="U74" s="14"/>
      <c r="V74" s="50"/>
      <c r="W74" s="11">
        <v>219200</v>
      </c>
      <c r="X74" s="61">
        <v>44690</v>
      </c>
      <c r="Y74" s="14"/>
      <c r="Z74" s="65"/>
      <c r="AB74" s="19"/>
      <c r="AC74" s="19"/>
      <c r="AD74" s="19"/>
    </row>
    <row r="75" spans="1:30" x14ac:dyDescent="0.25">
      <c r="A75" s="56">
        <v>122</v>
      </c>
      <c r="B75" s="25" t="s">
        <v>74</v>
      </c>
      <c r="C75" s="29">
        <v>20</v>
      </c>
      <c r="D75" s="10">
        <v>1823624.135</v>
      </c>
      <c r="E75" s="10">
        <v>934080</v>
      </c>
      <c r="F75" s="10">
        <v>816239</v>
      </c>
      <c r="G75" s="10">
        <v>73304</v>
      </c>
      <c r="H75" s="36">
        <v>889543</v>
      </c>
      <c r="I75" s="41">
        <v>0</v>
      </c>
      <c r="J75" s="10">
        <v>0</v>
      </c>
      <c r="K75" s="10">
        <v>0</v>
      </c>
      <c r="L75" s="11">
        <v>612182</v>
      </c>
      <c r="M75" s="11">
        <v>54978</v>
      </c>
      <c r="N75" s="10">
        <f t="shared" si="4"/>
        <v>667160</v>
      </c>
      <c r="O75" s="11"/>
      <c r="P75" s="80">
        <v>667160</v>
      </c>
      <c r="Q75" s="48">
        <f t="shared" si="5"/>
        <v>166790</v>
      </c>
      <c r="R75" s="27">
        <v>44469</v>
      </c>
      <c r="S75" s="14">
        <f t="shared" si="6"/>
        <v>166790</v>
      </c>
      <c r="T75" s="50">
        <v>44558</v>
      </c>
      <c r="U75" s="14">
        <f t="shared" si="7"/>
        <v>166790</v>
      </c>
      <c r="V75" s="50">
        <v>44651</v>
      </c>
      <c r="W75" s="11" t="s">
        <v>307</v>
      </c>
      <c r="Y75" s="14">
        <v>166790</v>
      </c>
      <c r="Z75" s="65">
        <v>44739</v>
      </c>
      <c r="AB75" s="19"/>
      <c r="AC75" s="19"/>
      <c r="AD75" s="19"/>
    </row>
    <row r="76" spans="1:30" x14ac:dyDescent="0.25">
      <c r="A76" s="56">
        <v>125</v>
      </c>
      <c r="B76" s="25" t="s">
        <v>75</v>
      </c>
      <c r="C76" s="29">
        <v>22</v>
      </c>
      <c r="D76" s="10">
        <v>1917500.4675</v>
      </c>
      <c r="E76" s="10">
        <v>1074192</v>
      </c>
      <c r="F76" s="10">
        <v>802624</v>
      </c>
      <c r="G76" s="10">
        <v>56311</v>
      </c>
      <c r="H76" s="36">
        <v>854305</v>
      </c>
      <c r="I76" s="41">
        <v>24852</v>
      </c>
      <c r="J76" s="10">
        <v>0</v>
      </c>
      <c r="K76" s="10">
        <v>24852</v>
      </c>
      <c r="L76" s="11">
        <v>583331</v>
      </c>
      <c r="M76" s="11">
        <v>38765</v>
      </c>
      <c r="N76" s="10">
        <f t="shared" si="4"/>
        <v>622096</v>
      </c>
      <c r="O76" s="11"/>
      <c r="P76" s="80">
        <v>646948</v>
      </c>
      <c r="Q76" s="48">
        <f t="shared" si="5"/>
        <v>161737</v>
      </c>
      <c r="R76" s="27">
        <v>44469</v>
      </c>
      <c r="S76" s="14">
        <f t="shared" si="6"/>
        <v>161737</v>
      </c>
      <c r="T76" s="50">
        <v>44558</v>
      </c>
      <c r="U76" s="14">
        <f t="shared" si="7"/>
        <v>161737</v>
      </c>
      <c r="V76" s="50">
        <v>44651</v>
      </c>
      <c r="W76" s="11">
        <v>93717</v>
      </c>
      <c r="X76" s="61">
        <v>44690</v>
      </c>
      <c r="Y76" s="14">
        <v>161737</v>
      </c>
      <c r="Z76" s="65">
        <v>44739</v>
      </c>
      <c r="AB76" s="19"/>
      <c r="AC76" s="19"/>
      <c r="AD76" s="19"/>
    </row>
    <row r="77" spans="1:30" x14ac:dyDescent="0.25">
      <c r="A77" s="56">
        <v>127</v>
      </c>
      <c r="B77" s="25" t="s">
        <v>76</v>
      </c>
      <c r="C77" s="29">
        <v>6</v>
      </c>
      <c r="D77" s="10">
        <v>325424.05</v>
      </c>
      <c r="E77" s="10">
        <v>280224</v>
      </c>
      <c r="F77" s="10">
        <v>37508</v>
      </c>
      <c r="G77" s="10">
        <v>7692</v>
      </c>
      <c r="H77" s="36">
        <v>45200</v>
      </c>
      <c r="I77" s="41">
        <v>0</v>
      </c>
      <c r="J77" s="10">
        <v>0</v>
      </c>
      <c r="K77" s="10">
        <v>0</v>
      </c>
      <c r="L77" s="11">
        <v>28131</v>
      </c>
      <c r="M77" s="11">
        <v>5769</v>
      </c>
      <c r="N77" s="10">
        <f t="shared" si="4"/>
        <v>33900</v>
      </c>
      <c r="O77" s="11"/>
      <c r="P77" s="80">
        <v>33900</v>
      </c>
      <c r="Q77" s="48">
        <f t="shared" si="5"/>
        <v>8475</v>
      </c>
      <c r="R77" s="27">
        <v>44469</v>
      </c>
      <c r="S77" s="14">
        <f t="shared" si="6"/>
        <v>8475</v>
      </c>
      <c r="T77" s="50">
        <v>44558</v>
      </c>
      <c r="U77" s="14">
        <f t="shared" si="7"/>
        <v>8475</v>
      </c>
      <c r="V77" s="50">
        <v>44651</v>
      </c>
      <c r="W77" s="11" t="s">
        <v>307</v>
      </c>
      <c r="Y77" s="14">
        <v>8475</v>
      </c>
      <c r="Z77" s="65">
        <v>44739</v>
      </c>
      <c r="AB77" s="19"/>
      <c r="AC77" s="19"/>
      <c r="AD77" s="19"/>
    </row>
    <row r="78" spans="1:30" x14ac:dyDescent="0.25">
      <c r="A78" s="56">
        <v>128</v>
      </c>
      <c r="B78" s="25" t="s">
        <v>77</v>
      </c>
      <c r="C78" s="29">
        <v>75</v>
      </c>
      <c r="D78" s="10">
        <v>7579694.2300000004</v>
      </c>
      <c r="E78" s="10">
        <v>3479448</v>
      </c>
      <c r="F78" s="10">
        <v>4059472</v>
      </c>
      <c r="G78" s="10">
        <v>40775</v>
      </c>
      <c r="H78" s="36">
        <v>4100247</v>
      </c>
      <c r="I78" s="41">
        <v>35103</v>
      </c>
      <c r="J78" s="10">
        <v>3055</v>
      </c>
      <c r="K78" s="10">
        <v>38158</v>
      </c>
      <c r="L78" s="11">
        <v>3018288</v>
      </c>
      <c r="M78" s="11">
        <v>28290</v>
      </c>
      <c r="N78" s="10">
        <f t="shared" si="4"/>
        <v>3046578</v>
      </c>
      <c r="O78" s="11"/>
      <c r="P78" s="80">
        <v>3084736</v>
      </c>
      <c r="Q78" s="48">
        <f t="shared" si="5"/>
        <v>771184</v>
      </c>
      <c r="R78" s="27">
        <v>44469</v>
      </c>
      <c r="S78" s="14">
        <f t="shared" si="6"/>
        <v>771184</v>
      </c>
      <c r="T78" s="50">
        <v>44558</v>
      </c>
      <c r="U78" s="14">
        <f t="shared" si="7"/>
        <v>771184</v>
      </c>
      <c r="V78" s="50">
        <v>44651</v>
      </c>
      <c r="W78" s="11" t="s">
        <v>307</v>
      </c>
      <c r="Y78" s="14">
        <v>771184</v>
      </c>
      <c r="Z78" s="65">
        <v>44739</v>
      </c>
      <c r="AB78" s="19"/>
      <c r="AC78" s="19"/>
      <c r="AD78" s="19"/>
    </row>
    <row r="79" spans="1:30" x14ac:dyDescent="0.25">
      <c r="A79" s="56">
        <v>131</v>
      </c>
      <c r="B79" s="25" t="s">
        <v>78</v>
      </c>
      <c r="C79" s="29">
        <v>39</v>
      </c>
      <c r="D79" s="10">
        <v>4306263.4241000004</v>
      </c>
      <c r="E79" s="10">
        <v>1798104</v>
      </c>
      <c r="F79" s="10">
        <v>2423860</v>
      </c>
      <c r="G79" s="10">
        <v>84301</v>
      </c>
      <c r="H79" s="36">
        <v>2508161</v>
      </c>
      <c r="I79" s="41">
        <v>0</v>
      </c>
      <c r="J79" s="10">
        <v>0</v>
      </c>
      <c r="K79" s="10">
        <v>0</v>
      </c>
      <c r="L79" s="11">
        <v>1817900</v>
      </c>
      <c r="M79" s="11">
        <v>63231</v>
      </c>
      <c r="N79" s="10">
        <f t="shared" si="4"/>
        <v>1881131</v>
      </c>
      <c r="O79" s="11"/>
      <c r="P79" s="80">
        <v>1881131</v>
      </c>
      <c r="Q79" s="48">
        <f t="shared" si="5"/>
        <v>470282</v>
      </c>
      <c r="R79" s="27">
        <v>44469</v>
      </c>
      <c r="S79" s="14">
        <f t="shared" si="6"/>
        <v>470282</v>
      </c>
      <c r="T79" s="50">
        <v>44558</v>
      </c>
      <c r="U79" s="14">
        <f t="shared" si="7"/>
        <v>470282</v>
      </c>
      <c r="V79" s="50">
        <v>44651</v>
      </c>
      <c r="W79" s="11" t="s">
        <v>307</v>
      </c>
      <c r="Y79" s="14">
        <v>470284</v>
      </c>
      <c r="Z79" s="65">
        <v>44739</v>
      </c>
      <c r="AB79" s="19"/>
      <c r="AC79" s="19"/>
      <c r="AD79" s="19"/>
    </row>
    <row r="80" spans="1:30" x14ac:dyDescent="0.25">
      <c r="A80" s="56">
        <v>133</v>
      </c>
      <c r="B80" s="25" t="s">
        <v>79</v>
      </c>
      <c r="C80" s="29">
        <v>24</v>
      </c>
      <c r="D80" s="10">
        <v>2019554.1850000001</v>
      </c>
      <c r="E80" s="10">
        <v>1144248</v>
      </c>
      <c r="F80" s="10">
        <v>807734</v>
      </c>
      <c r="G80" s="10">
        <v>78411</v>
      </c>
      <c r="H80" s="36">
        <v>881945</v>
      </c>
      <c r="I80" s="41">
        <v>34175</v>
      </c>
      <c r="J80" s="10">
        <v>0</v>
      </c>
      <c r="K80" s="10">
        <v>34175</v>
      </c>
      <c r="L80" s="11">
        <v>580172</v>
      </c>
      <c r="M80" s="11">
        <v>55659</v>
      </c>
      <c r="N80" s="10">
        <f t="shared" si="4"/>
        <v>635831</v>
      </c>
      <c r="O80" s="11"/>
      <c r="P80" s="80">
        <v>670006</v>
      </c>
      <c r="Q80" s="48">
        <f t="shared" si="5"/>
        <v>167501</v>
      </c>
      <c r="R80" s="27">
        <v>44469</v>
      </c>
      <c r="S80" s="14">
        <f t="shared" si="6"/>
        <v>167501</v>
      </c>
      <c r="T80" s="50">
        <v>44558</v>
      </c>
      <c r="U80" s="14">
        <f t="shared" si="7"/>
        <v>167501</v>
      </c>
      <c r="V80" s="50">
        <v>44651</v>
      </c>
      <c r="W80" s="11" t="s">
        <v>307</v>
      </c>
      <c r="Y80" s="14">
        <v>167502</v>
      </c>
      <c r="Z80" s="65">
        <v>44739</v>
      </c>
      <c r="AB80" s="19"/>
      <c r="AC80" s="19"/>
      <c r="AD80" s="19"/>
    </row>
    <row r="81" spans="1:30" x14ac:dyDescent="0.25">
      <c r="A81" s="56">
        <v>135</v>
      </c>
      <c r="B81" s="25" t="s">
        <v>80</v>
      </c>
      <c r="C81" s="29">
        <v>2</v>
      </c>
      <c r="D81" s="10">
        <v>106103</v>
      </c>
      <c r="E81" s="10">
        <v>93408</v>
      </c>
      <c r="F81" s="10">
        <v>12695</v>
      </c>
      <c r="G81" s="10">
        <v>0</v>
      </c>
      <c r="H81" s="36">
        <v>12695</v>
      </c>
      <c r="I81" s="41">
        <v>0</v>
      </c>
      <c r="J81" s="10">
        <v>0</v>
      </c>
      <c r="K81" s="10">
        <v>0</v>
      </c>
      <c r="L81" s="11">
        <v>9522</v>
      </c>
      <c r="M81" s="11">
        <v>0</v>
      </c>
      <c r="N81" s="10">
        <f t="shared" si="4"/>
        <v>9522</v>
      </c>
      <c r="O81" s="11"/>
      <c r="P81" s="80">
        <v>9522</v>
      </c>
      <c r="Q81" s="48">
        <f t="shared" si="5"/>
        <v>2380</v>
      </c>
      <c r="R81" s="27">
        <v>44469</v>
      </c>
      <c r="S81" s="14">
        <f t="shared" si="6"/>
        <v>2380</v>
      </c>
      <c r="T81" s="50">
        <v>44558</v>
      </c>
      <c r="U81" s="14">
        <f t="shared" si="7"/>
        <v>2380</v>
      </c>
      <c r="V81" s="50">
        <v>44651</v>
      </c>
      <c r="W81" s="11" t="s">
        <v>307</v>
      </c>
      <c r="Y81" s="14">
        <v>2381</v>
      </c>
      <c r="Z81" s="65">
        <v>44739</v>
      </c>
      <c r="AB81" s="19"/>
      <c r="AC81" s="19"/>
      <c r="AD81" s="19"/>
    </row>
    <row r="82" spans="1:30" x14ac:dyDescent="0.25">
      <c r="A82" s="56">
        <v>136</v>
      </c>
      <c r="B82" s="25" t="s">
        <v>81</v>
      </c>
      <c r="C82" s="29">
        <v>47</v>
      </c>
      <c r="D82" s="10">
        <v>3898636.7774999999</v>
      </c>
      <c r="E82" s="10">
        <v>1984920</v>
      </c>
      <c r="F82" s="10">
        <v>1753407</v>
      </c>
      <c r="G82" s="10">
        <v>230209</v>
      </c>
      <c r="H82" s="36">
        <v>1942510</v>
      </c>
      <c r="I82" s="41">
        <v>47788</v>
      </c>
      <c r="J82" s="10">
        <v>13943</v>
      </c>
      <c r="K82" s="10">
        <v>61731</v>
      </c>
      <c r="L82" s="11">
        <v>1279219</v>
      </c>
      <c r="M82" s="11">
        <v>131370</v>
      </c>
      <c r="N82" s="10">
        <f t="shared" si="4"/>
        <v>1410589</v>
      </c>
      <c r="O82" s="11">
        <v>0</v>
      </c>
      <c r="P82" s="80">
        <v>1472320</v>
      </c>
      <c r="Q82" s="48">
        <v>376775</v>
      </c>
      <c r="R82" s="27">
        <v>44469</v>
      </c>
      <c r="S82" s="14">
        <v>376775</v>
      </c>
      <c r="T82" s="50">
        <v>44558</v>
      </c>
      <c r="U82" s="14">
        <v>359385</v>
      </c>
      <c r="V82" s="50">
        <v>44697</v>
      </c>
      <c r="W82" s="11" t="s">
        <v>307</v>
      </c>
      <c r="Y82" s="14">
        <v>359385</v>
      </c>
      <c r="Z82" s="65">
        <v>44739</v>
      </c>
      <c r="AB82" s="19"/>
      <c r="AC82" s="19"/>
      <c r="AD82" s="19"/>
    </row>
    <row r="83" spans="1:30" x14ac:dyDescent="0.25">
      <c r="A83" s="56">
        <v>137</v>
      </c>
      <c r="B83" s="25" t="s">
        <v>82</v>
      </c>
      <c r="C83" s="29">
        <v>105</v>
      </c>
      <c r="D83" s="10">
        <v>8594002.7949999999</v>
      </c>
      <c r="E83" s="10">
        <v>4927272</v>
      </c>
      <c r="F83" s="10">
        <v>3542496</v>
      </c>
      <c r="G83" s="10">
        <v>131933</v>
      </c>
      <c r="H83" s="36">
        <v>3670940</v>
      </c>
      <c r="I83" s="41">
        <v>85330</v>
      </c>
      <c r="J83" s="10">
        <v>0</v>
      </c>
      <c r="K83" s="10">
        <v>85330</v>
      </c>
      <c r="L83" s="11">
        <v>2592894</v>
      </c>
      <c r="M83" s="11">
        <v>96339</v>
      </c>
      <c r="N83" s="10">
        <f t="shared" si="4"/>
        <v>2689233</v>
      </c>
      <c r="O83" s="11"/>
      <c r="P83" s="80">
        <v>2774563</v>
      </c>
      <c r="Q83" s="48">
        <f t="shared" si="5"/>
        <v>693640</v>
      </c>
      <c r="R83" s="27">
        <v>44469</v>
      </c>
      <c r="S83" s="14">
        <f t="shared" si="6"/>
        <v>693640</v>
      </c>
      <c r="T83" s="50">
        <v>44558</v>
      </c>
      <c r="U83" s="14">
        <f t="shared" si="7"/>
        <v>693640</v>
      </c>
      <c r="V83" s="50">
        <v>44651</v>
      </c>
      <c r="W83" s="11" t="s">
        <v>307</v>
      </c>
      <c r="Y83" s="14">
        <v>693642</v>
      </c>
      <c r="Z83" s="65">
        <v>44739</v>
      </c>
      <c r="AB83" s="19"/>
      <c r="AC83" s="19"/>
      <c r="AD83" s="19"/>
    </row>
    <row r="84" spans="1:30" x14ac:dyDescent="0.25">
      <c r="A84" s="56">
        <v>138</v>
      </c>
      <c r="B84" s="25" t="s">
        <v>83</v>
      </c>
      <c r="C84" s="29">
        <v>14</v>
      </c>
      <c r="D84" s="10">
        <v>1141278.375</v>
      </c>
      <c r="E84" s="10">
        <v>677208</v>
      </c>
      <c r="F84" s="10">
        <v>448646</v>
      </c>
      <c r="G84" s="10">
        <v>25901</v>
      </c>
      <c r="H84" s="36">
        <v>471109</v>
      </c>
      <c r="I84" s="41">
        <v>0</v>
      </c>
      <c r="J84" s="10">
        <v>0</v>
      </c>
      <c r="K84" s="10">
        <v>0</v>
      </c>
      <c r="L84" s="11">
        <v>336487</v>
      </c>
      <c r="M84" s="11">
        <v>16847</v>
      </c>
      <c r="N84" s="10">
        <f t="shared" si="4"/>
        <v>353334</v>
      </c>
      <c r="O84" s="11"/>
      <c r="P84" s="80">
        <v>353334</v>
      </c>
      <c r="Q84" s="48">
        <f t="shared" si="5"/>
        <v>88333</v>
      </c>
      <c r="R84" s="27">
        <v>44469</v>
      </c>
      <c r="S84" s="14">
        <f t="shared" si="6"/>
        <v>88333</v>
      </c>
      <c r="T84" s="50">
        <v>44558</v>
      </c>
      <c r="U84" s="14">
        <f t="shared" si="7"/>
        <v>88333</v>
      </c>
      <c r="V84" s="50">
        <v>44651</v>
      </c>
      <c r="W84" s="11">
        <v>91340</v>
      </c>
      <c r="X84" s="61">
        <v>44690</v>
      </c>
      <c r="Y84" s="14">
        <v>88334</v>
      </c>
      <c r="Z84" s="65">
        <v>44739</v>
      </c>
      <c r="AB84" s="19"/>
      <c r="AC84" s="19"/>
      <c r="AD84" s="19"/>
    </row>
    <row r="85" spans="1:30" x14ac:dyDescent="0.25">
      <c r="A85" s="56">
        <v>139</v>
      </c>
      <c r="B85" s="25" t="s">
        <v>84</v>
      </c>
      <c r="C85" s="29">
        <v>19</v>
      </c>
      <c r="D85" s="10">
        <v>1803136.7775000001</v>
      </c>
      <c r="E85" s="10">
        <v>934080</v>
      </c>
      <c r="F85" s="10">
        <v>738968</v>
      </c>
      <c r="G85" s="10">
        <v>144032</v>
      </c>
      <c r="H85" s="36">
        <v>877049</v>
      </c>
      <c r="I85" s="41">
        <v>0</v>
      </c>
      <c r="J85" s="10">
        <v>0</v>
      </c>
      <c r="K85" s="10">
        <v>0</v>
      </c>
      <c r="L85" s="11">
        <v>554231</v>
      </c>
      <c r="M85" s="11">
        <v>103563</v>
      </c>
      <c r="N85" s="10">
        <f t="shared" si="4"/>
        <v>657794</v>
      </c>
      <c r="O85" s="11"/>
      <c r="P85" s="80">
        <v>657794</v>
      </c>
      <c r="Q85" s="48">
        <f t="shared" si="5"/>
        <v>164448</v>
      </c>
      <c r="R85" s="27">
        <v>44469</v>
      </c>
      <c r="S85" s="14">
        <f t="shared" si="6"/>
        <v>164448</v>
      </c>
      <c r="T85" s="50">
        <v>44558</v>
      </c>
      <c r="U85" s="14">
        <f t="shared" si="7"/>
        <v>164448</v>
      </c>
      <c r="V85" s="50">
        <v>44651</v>
      </c>
      <c r="W85" s="11" t="s">
        <v>307</v>
      </c>
      <c r="Y85" s="14">
        <v>164449</v>
      </c>
      <c r="Z85" s="65">
        <v>44739</v>
      </c>
      <c r="AB85" s="19"/>
      <c r="AC85" s="19"/>
      <c r="AD85" s="19"/>
    </row>
    <row r="86" spans="1:30" x14ac:dyDescent="0.25">
      <c r="A86" s="56">
        <v>141</v>
      </c>
      <c r="B86" s="25" t="s">
        <v>85</v>
      </c>
      <c r="C86" s="29">
        <v>38</v>
      </c>
      <c r="D86" s="10">
        <v>3163044.46</v>
      </c>
      <c r="E86" s="10">
        <v>1821456</v>
      </c>
      <c r="F86" s="10">
        <v>1284333</v>
      </c>
      <c r="G86" s="10">
        <v>80994</v>
      </c>
      <c r="H86" s="36">
        <v>1352166</v>
      </c>
      <c r="I86" s="41">
        <v>72616</v>
      </c>
      <c r="J86" s="10">
        <v>5612</v>
      </c>
      <c r="K86" s="10">
        <v>78228</v>
      </c>
      <c r="L86" s="11">
        <v>908792</v>
      </c>
      <c r="M86" s="11">
        <v>46669</v>
      </c>
      <c r="N86" s="10">
        <f t="shared" si="4"/>
        <v>955461</v>
      </c>
      <c r="O86" s="11">
        <v>0</v>
      </c>
      <c r="P86" s="80">
        <v>1033689</v>
      </c>
      <c r="Q86" s="48">
        <v>254102</v>
      </c>
      <c r="R86" s="27">
        <v>44469</v>
      </c>
      <c r="S86" s="14">
        <v>254102</v>
      </c>
      <c r="T86" s="50">
        <v>44558</v>
      </c>
      <c r="U86" s="14">
        <v>262742</v>
      </c>
      <c r="V86" s="50">
        <v>44697</v>
      </c>
      <c r="W86" s="11" t="s">
        <v>307</v>
      </c>
      <c r="Y86" s="14">
        <v>262743</v>
      </c>
      <c r="Z86" s="65">
        <v>44739</v>
      </c>
      <c r="AB86" s="19"/>
      <c r="AC86" s="19"/>
      <c r="AD86" s="19"/>
    </row>
    <row r="87" spans="1:30" x14ac:dyDescent="0.25">
      <c r="A87" s="56">
        <v>142</v>
      </c>
      <c r="B87" s="25" t="s">
        <v>86</v>
      </c>
      <c r="C87" s="29">
        <v>14</v>
      </c>
      <c r="D87" s="10">
        <v>1563095</v>
      </c>
      <c r="E87" s="10">
        <v>653856</v>
      </c>
      <c r="F87" s="10">
        <v>909239</v>
      </c>
      <c r="G87" s="10">
        <v>0</v>
      </c>
      <c r="H87" s="36">
        <v>909239</v>
      </c>
      <c r="I87" s="41">
        <v>290208</v>
      </c>
      <c r="J87" s="10">
        <v>0</v>
      </c>
      <c r="K87" s="10">
        <v>290208</v>
      </c>
      <c r="L87" s="11">
        <v>464274</v>
      </c>
      <c r="M87" s="11">
        <v>0</v>
      </c>
      <c r="N87" s="10">
        <f t="shared" si="4"/>
        <v>464274</v>
      </c>
      <c r="O87" s="11">
        <v>0</v>
      </c>
      <c r="P87" s="80">
        <v>754482</v>
      </c>
      <c r="Q87" s="48">
        <v>188620</v>
      </c>
      <c r="R87" s="27">
        <v>44469</v>
      </c>
      <c r="S87" s="14">
        <v>188620</v>
      </c>
      <c r="T87" s="50">
        <v>44558</v>
      </c>
      <c r="U87" s="14">
        <v>188621</v>
      </c>
      <c r="V87" s="50">
        <v>44697</v>
      </c>
      <c r="W87" s="11" t="s">
        <v>307</v>
      </c>
      <c r="Y87" s="14">
        <v>188621</v>
      </c>
      <c r="Z87" s="65">
        <v>44739</v>
      </c>
      <c r="AB87" s="19"/>
      <c r="AC87" s="19"/>
      <c r="AD87" s="19"/>
    </row>
    <row r="88" spans="1:30" x14ac:dyDescent="0.25">
      <c r="A88" s="56">
        <v>144</v>
      </c>
      <c r="B88" s="25" t="s">
        <v>87</v>
      </c>
      <c r="C88" s="29">
        <v>27</v>
      </c>
      <c r="D88" s="10">
        <v>2306334.0380000002</v>
      </c>
      <c r="E88" s="10">
        <v>1401120</v>
      </c>
      <c r="F88" s="10">
        <v>862614</v>
      </c>
      <c r="G88" s="10">
        <v>55531</v>
      </c>
      <c r="H88" s="36">
        <v>913273</v>
      </c>
      <c r="I88" s="41">
        <v>0</v>
      </c>
      <c r="J88" s="10">
        <v>0</v>
      </c>
      <c r="K88" s="10">
        <v>0</v>
      </c>
      <c r="L88" s="11">
        <v>646966</v>
      </c>
      <c r="M88" s="11">
        <v>37996</v>
      </c>
      <c r="N88" s="10">
        <f t="shared" si="4"/>
        <v>684962</v>
      </c>
      <c r="O88" s="11"/>
      <c r="P88" s="80">
        <v>684962</v>
      </c>
      <c r="Q88" s="48">
        <f t="shared" si="5"/>
        <v>171240</v>
      </c>
      <c r="R88" s="27">
        <v>44469</v>
      </c>
      <c r="S88" s="14">
        <f t="shared" si="6"/>
        <v>171240</v>
      </c>
      <c r="T88" s="50">
        <v>44558</v>
      </c>
      <c r="U88" s="14">
        <f t="shared" si="7"/>
        <v>171240</v>
      </c>
      <c r="V88" s="50">
        <v>44651</v>
      </c>
      <c r="W88" s="11" t="s">
        <v>307</v>
      </c>
      <c r="Y88" s="14">
        <v>171241</v>
      </c>
      <c r="Z88" s="65">
        <v>44739</v>
      </c>
      <c r="AB88" s="19"/>
      <c r="AC88" s="19"/>
      <c r="AD88" s="19"/>
    </row>
    <row r="89" spans="1:30" x14ac:dyDescent="0.25">
      <c r="A89" s="56">
        <v>145</v>
      </c>
      <c r="B89" s="25" t="s">
        <v>88</v>
      </c>
      <c r="C89" s="29">
        <v>23</v>
      </c>
      <c r="D89" s="10">
        <v>1643643.88</v>
      </c>
      <c r="E89" s="10">
        <v>1050840</v>
      </c>
      <c r="F89" s="10">
        <v>519692</v>
      </c>
      <c r="G89" s="10">
        <v>73112</v>
      </c>
      <c r="H89" s="36">
        <v>592804</v>
      </c>
      <c r="I89" s="41">
        <v>0</v>
      </c>
      <c r="J89" s="10">
        <v>0</v>
      </c>
      <c r="K89" s="10">
        <v>0</v>
      </c>
      <c r="L89" s="11">
        <v>389770</v>
      </c>
      <c r="M89" s="11">
        <v>54836</v>
      </c>
      <c r="N89" s="10">
        <f t="shared" si="4"/>
        <v>444606</v>
      </c>
      <c r="O89" s="11"/>
      <c r="P89" s="80">
        <v>444606</v>
      </c>
      <c r="Q89" s="48">
        <f t="shared" si="5"/>
        <v>111151</v>
      </c>
      <c r="R89" s="27">
        <v>44469</v>
      </c>
      <c r="S89" s="14">
        <f t="shared" si="6"/>
        <v>111151</v>
      </c>
      <c r="T89" s="50">
        <v>44649</v>
      </c>
      <c r="U89" s="14">
        <f t="shared" si="7"/>
        <v>111151</v>
      </c>
      <c r="V89" s="50">
        <v>44651</v>
      </c>
      <c r="W89" s="11">
        <v>125134</v>
      </c>
      <c r="X89" s="61">
        <v>44690</v>
      </c>
      <c r="Y89" s="14">
        <v>111152</v>
      </c>
      <c r="Z89" s="65">
        <v>44739</v>
      </c>
      <c r="AB89" s="19"/>
      <c r="AC89" s="19"/>
      <c r="AD89" s="19"/>
    </row>
    <row r="90" spans="1:30" x14ac:dyDescent="0.25">
      <c r="A90" s="56">
        <v>149</v>
      </c>
      <c r="B90" s="25" t="s">
        <v>89</v>
      </c>
      <c r="C90" s="29">
        <v>87</v>
      </c>
      <c r="D90" s="10">
        <v>9731532.1243999992</v>
      </c>
      <c r="E90" s="10">
        <v>4086600</v>
      </c>
      <c r="F90" s="10">
        <v>5463310</v>
      </c>
      <c r="G90" s="10">
        <v>183341</v>
      </c>
      <c r="H90" s="36">
        <v>5645441</v>
      </c>
      <c r="I90" s="41">
        <v>275554</v>
      </c>
      <c r="J90" s="10">
        <v>7537</v>
      </c>
      <c r="K90" s="10">
        <v>283091</v>
      </c>
      <c r="L90" s="11">
        <v>3890828</v>
      </c>
      <c r="M90" s="11">
        <v>130950</v>
      </c>
      <c r="N90" s="10">
        <f t="shared" si="4"/>
        <v>4021778</v>
      </c>
      <c r="O90" s="11"/>
      <c r="P90" s="80">
        <v>4304869</v>
      </c>
      <c r="Q90" s="48">
        <f t="shared" si="5"/>
        <v>1076217</v>
      </c>
      <c r="R90" s="27">
        <v>44469</v>
      </c>
      <c r="S90" s="14">
        <f t="shared" si="6"/>
        <v>1076217</v>
      </c>
      <c r="T90" s="50">
        <v>44649</v>
      </c>
      <c r="U90" s="14">
        <f t="shared" si="7"/>
        <v>1076217</v>
      </c>
      <c r="V90" s="50">
        <v>44651</v>
      </c>
      <c r="W90" s="11" t="s">
        <v>307</v>
      </c>
      <c r="Y90" s="14">
        <v>1076218</v>
      </c>
      <c r="Z90" s="65">
        <v>44739</v>
      </c>
      <c r="AB90" s="19"/>
      <c r="AC90" s="19"/>
      <c r="AD90" s="19"/>
    </row>
    <row r="91" spans="1:30" x14ac:dyDescent="0.25">
      <c r="A91" s="56">
        <v>150</v>
      </c>
      <c r="B91" s="25" t="s">
        <v>90</v>
      </c>
      <c r="C91" s="29">
        <v>5</v>
      </c>
      <c r="D91" s="10">
        <v>346981.23</v>
      </c>
      <c r="E91" s="10">
        <v>233520</v>
      </c>
      <c r="F91" s="10">
        <v>95608</v>
      </c>
      <c r="G91" s="10">
        <v>17854</v>
      </c>
      <c r="H91" s="36">
        <v>113462</v>
      </c>
      <c r="I91" s="41">
        <v>0</v>
      </c>
      <c r="J91" s="10">
        <v>0</v>
      </c>
      <c r="K91" s="10">
        <v>0</v>
      </c>
      <c r="L91" s="11">
        <v>71707</v>
      </c>
      <c r="M91" s="11">
        <v>13391</v>
      </c>
      <c r="N91" s="10">
        <f t="shared" si="4"/>
        <v>85098</v>
      </c>
      <c r="O91" s="11"/>
      <c r="P91" s="80">
        <v>85098</v>
      </c>
      <c r="Q91" s="48">
        <f t="shared" si="5"/>
        <v>21274</v>
      </c>
      <c r="R91" s="27">
        <v>44469</v>
      </c>
      <c r="S91" s="14">
        <f t="shared" si="6"/>
        <v>21274</v>
      </c>
      <c r="T91" s="50">
        <v>44558</v>
      </c>
      <c r="U91" s="14">
        <f t="shared" si="7"/>
        <v>21274</v>
      </c>
      <c r="V91" s="50">
        <v>44651</v>
      </c>
      <c r="W91" s="11" t="s">
        <v>307</v>
      </c>
      <c r="Y91" s="14">
        <v>21275</v>
      </c>
      <c r="Z91" s="65">
        <v>44739</v>
      </c>
      <c r="AB91" s="19"/>
      <c r="AC91" s="19"/>
      <c r="AD91" s="19"/>
    </row>
    <row r="92" spans="1:30" x14ac:dyDescent="0.25">
      <c r="A92" s="56">
        <v>151</v>
      </c>
      <c r="B92" s="25" t="s">
        <v>91</v>
      </c>
      <c r="C92" s="29">
        <v>22</v>
      </c>
      <c r="D92" s="10">
        <v>1898758.7224999999</v>
      </c>
      <c r="E92" s="10">
        <v>1004136</v>
      </c>
      <c r="F92" s="10">
        <v>805898</v>
      </c>
      <c r="G92" s="10">
        <v>94987</v>
      </c>
      <c r="H92" s="36">
        <v>894625</v>
      </c>
      <c r="I92" s="41">
        <v>0</v>
      </c>
      <c r="J92" s="10">
        <v>0</v>
      </c>
      <c r="K92" s="10">
        <v>0</v>
      </c>
      <c r="L92" s="11">
        <v>604428</v>
      </c>
      <c r="M92" s="11">
        <v>66547</v>
      </c>
      <c r="N92" s="10">
        <f t="shared" si="4"/>
        <v>670975</v>
      </c>
      <c r="O92" s="11"/>
      <c r="P92" s="80">
        <v>670975</v>
      </c>
      <c r="Q92" s="48">
        <f t="shared" si="5"/>
        <v>167743</v>
      </c>
      <c r="R92" s="27">
        <v>44469</v>
      </c>
      <c r="S92" s="14">
        <f t="shared" si="6"/>
        <v>167743</v>
      </c>
      <c r="T92" s="50">
        <v>44558</v>
      </c>
      <c r="U92" s="14">
        <f t="shared" si="7"/>
        <v>167743</v>
      </c>
      <c r="V92" s="50">
        <v>44651</v>
      </c>
      <c r="W92" s="11" t="s">
        <v>307</v>
      </c>
      <c r="Y92" s="14">
        <v>167745</v>
      </c>
      <c r="Z92" s="65">
        <v>44739</v>
      </c>
      <c r="AB92" s="19"/>
      <c r="AC92" s="19"/>
      <c r="AD92" s="19"/>
    </row>
    <row r="93" spans="1:30" x14ac:dyDescent="0.25">
      <c r="A93" s="56">
        <v>152</v>
      </c>
      <c r="B93" s="25" t="s">
        <v>92</v>
      </c>
      <c r="C93" s="29">
        <v>5</v>
      </c>
      <c r="D93" s="10">
        <v>301864.34999999998</v>
      </c>
      <c r="E93" s="10">
        <v>233520</v>
      </c>
      <c r="F93" s="10">
        <v>47821</v>
      </c>
      <c r="G93" s="10">
        <v>20524</v>
      </c>
      <c r="H93" s="36">
        <v>68345</v>
      </c>
      <c r="I93" s="41">
        <v>0</v>
      </c>
      <c r="J93" s="10">
        <v>0</v>
      </c>
      <c r="K93" s="10">
        <v>0</v>
      </c>
      <c r="L93" s="11">
        <v>35866</v>
      </c>
      <c r="M93" s="11">
        <v>15393</v>
      </c>
      <c r="N93" s="10">
        <f t="shared" si="4"/>
        <v>51259</v>
      </c>
      <c r="O93" s="11"/>
      <c r="P93" s="80">
        <v>51259</v>
      </c>
      <c r="Q93" s="48">
        <f t="shared" si="5"/>
        <v>12814</v>
      </c>
      <c r="R93" s="27">
        <v>44469</v>
      </c>
      <c r="S93" s="14">
        <f t="shared" si="6"/>
        <v>12814</v>
      </c>
      <c r="T93" s="50">
        <v>44558</v>
      </c>
      <c r="U93" s="14">
        <f t="shared" si="7"/>
        <v>12814</v>
      </c>
      <c r="V93" s="50">
        <v>44651</v>
      </c>
      <c r="W93" s="11" t="s">
        <v>307</v>
      </c>
      <c r="Y93" s="14">
        <v>12816</v>
      </c>
      <c r="Z93" s="65">
        <v>44739</v>
      </c>
      <c r="AB93" s="19"/>
      <c r="AC93" s="19"/>
      <c r="AD93" s="19"/>
    </row>
    <row r="94" spans="1:30" x14ac:dyDescent="0.25">
      <c r="A94" s="56">
        <v>153</v>
      </c>
      <c r="B94" s="25" t="s">
        <v>93</v>
      </c>
      <c r="C94" s="29">
        <v>91</v>
      </c>
      <c r="D94" s="10">
        <v>7495604.2949999999</v>
      </c>
      <c r="E94" s="10">
        <v>4250064</v>
      </c>
      <c r="F94" s="10">
        <v>3042304</v>
      </c>
      <c r="G94" s="10">
        <v>216581</v>
      </c>
      <c r="H94" s="36">
        <v>3249939</v>
      </c>
      <c r="I94" s="41">
        <v>0</v>
      </c>
      <c r="J94" s="10">
        <v>0</v>
      </c>
      <c r="K94" s="10">
        <v>0</v>
      </c>
      <c r="L94" s="11">
        <v>2281741</v>
      </c>
      <c r="M94" s="11">
        <v>155734</v>
      </c>
      <c r="N94" s="10">
        <f t="shared" si="4"/>
        <v>2437475</v>
      </c>
      <c r="O94" s="11"/>
      <c r="P94" s="80">
        <v>2437475</v>
      </c>
      <c r="Q94" s="48">
        <f t="shared" si="5"/>
        <v>609368</v>
      </c>
      <c r="R94" s="27">
        <v>44469</v>
      </c>
      <c r="S94" s="14">
        <f t="shared" si="6"/>
        <v>609368</v>
      </c>
      <c r="T94" s="50">
        <v>44558</v>
      </c>
      <c r="U94" s="14">
        <f t="shared" si="7"/>
        <v>609368</v>
      </c>
      <c r="V94" s="50">
        <v>44651</v>
      </c>
      <c r="W94" s="11" t="s">
        <v>307</v>
      </c>
      <c r="Y94" s="14">
        <v>609370</v>
      </c>
      <c r="Z94" s="65">
        <v>44739</v>
      </c>
      <c r="AB94" s="19"/>
      <c r="AC94" s="19"/>
      <c r="AD94" s="19"/>
    </row>
    <row r="95" spans="1:30" x14ac:dyDescent="0.25">
      <c r="A95" s="56">
        <v>154</v>
      </c>
      <c r="B95" s="25" t="s">
        <v>94</v>
      </c>
      <c r="C95" s="29">
        <v>1</v>
      </c>
      <c r="D95" s="10">
        <v>51747</v>
      </c>
      <c r="E95" s="10">
        <v>46704</v>
      </c>
      <c r="F95" s="10">
        <v>5043</v>
      </c>
      <c r="G95" s="10">
        <v>0</v>
      </c>
      <c r="H95" s="36">
        <v>5043</v>
      </c>
      <c r="I95" s="41">
        <v>0</v>
      </c>
      <c r="J95" s="10">
        <v>0</v>
      </c>
      <c r="K95" s="10">
        <v>0</v>
      </c>
      <c r="L95" s="11">
        <v>3782</v>
      </c>
      <c r="M95" s="11">
        <v>0</v>
      </c>
      <c r="N95" s="10">
        <f t="shared" si="4"/>
        <v>3782</v>
      </c>
      <c r="O95" s="11"/>
      <c r="P95" s="80">
        <v>3782</v>
      </c>
      <c r="Q95" s="48">
        <f t="shared" si="5"/>
        <v>945</v>
      </c>
      <c r="R95" s="27">
        <v>44469</v>
      </c>
      <c r="S95" s="14">
        <f t="shared" si="6"/>
        <v>945</v>
      </c>
      <c r="T95" s="50">
        <v>44558</v>
      </c>
      <c r="U95" s="14">
        <f t="shared" si="7"/>
        <v>945</v>
      </c>
      <c r="V95" s="50">
        <v>44651</v>
      </c>
      <c r="W95" s="11">
        <v>24929</v>
      </c>
      <c r="X95" s="61">
        <v>44690</v>
      </c>
      <c r="Y95" s="14">
        <v>946</v>
      </c>
      <c r="Z95" s="65">
        <v>44739</v>
      </c>
      <c r="AB95" s="19"/>
      <c r="AC95" s="19"/>
      <c r="AD95" s="19"/>
    </row>
    <row r="96" spans="1:30" x14ac:dyDescent="0.25">
      <c r="A96" s="56">
        <v>155</v>
      </c>
      <c r="B96" s="25" t="s">
        <v>95</v>
      </c>
      <c r="C96" s="29">
        <v>161</v>
      </c>
      <c r="D96" s="10">
        <v>14106325.887499999</v>
      </c>
      <c r="E96" s="10">
        <v>7285824</v>
      </c>
      <c r="F96" s="10">
        <v>6608767</v>
      </c>
      <c r="G96" s="10">
        <v>213725</v>
      </c>
      <c r="H96" s="36">
        <v>6820515</v>
      </c>
      <c r="I96" s="41">
        <v>0</v>
      </c>
      <c r="J96" s="10">
        <v>0</v>
      </c>
      <c r="K96" s="10">
        <v>0</v>
      </c>
      <c r="L96" s="11">
        <v>4956592</v>
      </c>
      <c r="M96" s="11">
        <v>158817</v>
      </c>
      <c r="N96" s="10">
        <f t="shared" si="4"/>
        <v>5115409</v>
      </c>
      <c r="O96" s="11"/>
      <c r="P96" s="80">
        <v>5115409</v>
      </c>
      <c r="Q96" s="48">
        <f t="shared" si="5"/>
        <v>1278852</v>
      </c>
      <c r="R96" s="27">
        <v>44469</v>
      </c>
      <c r="S96" s="14">
        <f t="shared" si="6"/>
        <v>1278852</v>
      </c>
      <c r="T96" s="50">
        <v>44558</v>
      </c>
      <c r="U96" s="14">
        <f t="shared" si="7"/>
        <v>1278852</v>
      </c>
      <c r="V96" s="50">
        <v>44651</v>
      </c>
      <c r="W96" s="11" t="s">
        <v>307</v>
      </c>
      <c r="Y96" s="14">
        <v>1278853</v>
      </c>
      <c r="Z96" s="65">
        <v>44739</v>
      </c>
      <c r="AB96" s="19"/>
      <c r="AC96" s="19"/>
      <c r="AD96" s="19"/>
    </row>
    <row r="97" spans="1:30" x14ac:dyDescent="0.25">
      <c r="A97" s="56">
        <v>157</v>
      </c>
      <c r="B97" s="25" t="s">
        <v>96</v>
      </c>
      <c r="C97" s="29">
        <v>26</v>
      </c>
      <c r="D97" s="10">
        <v>2267003.7744999998</v>
      </c>
      <c r="E97" s="10">
        <v>1261008</v>
      </c>
      <c r="F97" s="10">
        <v>913406</v>
      </c>
      <c r="G97" s="10">
        <v>108147</v>
      </c>
      <c r="H97" s="36">
        <v>1007988</v>
      </c>
      <c r="I97" s="41">
        <v>0</v>
      </c>
      <c r="J97" s="10">
        <v>0</v>
      </c>
      <c r="K97" s="10">
        <v>0</v>
      </c>
      <c r="L97" s="11">
        <v>685057</v>
      </c>
      <c r="M97" s="11">
        <v>70934</v>
      </c>
      <c r="N97" s="10">
        <f t="shared" si="4"/>
        <v>755991</v>
      </c>
      <c r="O97" s="11"/>
      <c r="P97" s="80">
        <v>755991</v>
      </c>
      <c r="Q97" s="48">
        <f t="shared" si="5"/>
        <v>188997</v>
      </c>
      <c r="R97" s="27">
        <v>44469</v>
      </c>
      <c r="S97" s="14">
        <f t="shared" si="6"/>
        <v>188997</v>
      </c>
      <c r="T97" s="50">
        <v>44558</v>
      </c>
      <c r="U97" s="14">
        <f t="shared" si="7"/>
        <v>188997</v>
      </c>
      <c r="V97" s="50">
        <v>44651</v>
      </c>
      <c r="W97" s="11" t="s">
        <v>307</v>
      </c>
      <c r="Y97" s="14">
        <v>188999</v>
      </c>
      <c r="Z97" s="65">
        <v>44739</v>
      </c>
      <c r="AB97" s="19"/>
      <c r="AC97" s="19"/>
      <c r="AD97" s="19"/>
    </row>
    <row r="98" spans="1:30" x14ac:dyDescent="0.25">
      <c r="A98" s="56">
        <v>158</v>
      </c>
      <c r="B98" s="25" t="s">
        <v>97</v>
      </c>
      <c r="C98" s="29">
        <v>28</v>
      </c>
      <c r="D98" s="10">
        <v>2655544.0775000001</v>
      </c>
      <c r="E98" s="10">
        <v>1237656</v>
      </c>
      <c r="F98" s="10">
        <v>1234614</v>
      </c>
      <c r="G98" s="10">
        <v>183278</v>
      </c>
      <c r="H98" s="36">
        <v>1417892</v>
      </c>
      <c r="I98" s="41">
        <v>0</v>
      </c>
      <c r="J98" s="10">
        <v>0</v>
      </c>
      <c r="K98" s="10">
        <v>0</v>
      </c>
      <c r="L98" s="11">
        <v>925966</v>
      </c>
      <c r="M98" s="11">
        <v>137463</v>
      </c>
      <c r="N98" s="10">
        <f t="shared" si="4"/>
        <v>1063429</v>
      </c>
      <c r="O98" s="11"/>
      <c r="P98" s="80">
        <v>1063429</v>
      </c>
      <c r="Q98" s="48">
        <f t="shared" si="5"/>
        <v>265857</v>
      </c>
      <c r="R98" s="27">
        <v>44469</v>
      </c>
      <c r="S98" s="14">
        <f t="shared" si="6"/>
        <v>265857</v>
      </c>
      <c r="T98" s="50">
        <v>44558</v>
      </c>
      <c r="U98" s="14">
        <f t="shared" si="7"/>
        <v>265857</v>
      </c>
      <c r="V98" s="50">
        <v>44651</v>
      </c>
      <c r="W98" s="11" t="s">
        <v>307</v>
      </c>
      <c r="Y98" s="14">
        <v>265858</v>
      </c>
      <c r="Z98" s="65">
        <v>44739</v>
      </c>
      <c r="AB98" s="19"/>
      <c r="AC98" s="19"/>
      <c r="AD98" s="19"/>
    </row>
    <row r="99" spans="1:30" s="30" customFormat="1" x14ac:dyDescent="0.25">
      <c r="A99" s="56">
        <v>159</v>
      </c>
      <c r="B99" s="25" t="s">
        <v>98</v>
      </c>
      <c r="C99" s="29">
        <v>21</v>
      </c>
      <c r="D99" s="10">
        <v>1732307.92</v>
      </c>
      <c r="E99" s="10">
        <v>980784</v>
      </c>
      <c r="F99" s="10">
        <v>721694</v>
      </c>
      <c r="G99" s="10">
        <v>29829</v>
      </c>
      <c r="H99" s="36">
        <v>751523</v>
      </c>
      <c r="I99" s="41">
        <v>0</v>
      </c>
      <c r="J99" s="10">
        <v>0</v>
      </c>
      <c r="K99" s="10">
        <v>0</v>
      </c>
      <c r="L99" s="11">
        <v>541274</v>
      </c>
      <c r="M99" s="11">
        <v>22372</v>
      </c>
      <c r="N99" s="10">
        <f t="shared" si="4"/>
        <v>563646</v>
      </c>
      <c r="O99" s="11"/>
      <c r="P99" s="80">
        <v>563646</v>
      </c>
      <c r="Q99" s="48">
        <f t="shared" si="5"/>
        <v>140911</v>
      </c>
      <c r="R99" s="27">
        <v>44469</v>
      </c>
      <c r="S99" s="14">
        <f t="shared" si="6"/>
        <v>140911</v>
      </c>
      <c r="T99" s="50">
        <v>44558</v>
      </c>
      <c r="U99" s="14">
        <f t="shared" si="7"/>
        <v>140911</v>
      </c>
      <c r="V99" s="50">
        <v>44651</v>
      </c>
      <c r="W99" s="11" t="s">
        <v>307</v>
      </c>
      <c r="X99" s="61"/>
      <c r="Y99" s="14">
        <v>140912</v>
      </c>
      <c r="Z99" s="65">
        <v>44739</v>
      </c>
      <c r="AA99" s="14"/>
      <c r="AB99" s="19"/>
      <c r="AC99" s="19"/>
      <c r="AD99" s="19"/>
    </row>
    <row r="100" spans="1:30" x14ac:dyDescent="0.25">
      <c r="A100" s="57">
        <v>160</v>
      </c>
      <c r="B100" s="31" t="s">
        <v>99</v>
      </c>
      <c r="C100" s="29">
        <v>105</v>
      </c>
      <c r="D100" s="32">
        <v>9674226.6224999987</v>
      </c>
      <c r="E100" s="32">
        <v>4857216</v>
      </c>
      <c r="F100" s="32">
        <v>4601012</v>
      </c>
      <c r="G100" s="32">
        <v>221052</v>
      </c>
      <c r="H100" s="37">
        <v>4820172</v>
      </c>
      <c r="I100" s="42">
        <v>1022083</v>
      </c>
      <c r="J100" s="32">
        <v>13320</v>
      </c>
      <c r="K100" s="32">
        <v>1035403</v>
      </c>
      <c r="L100" s="33">
        <v>2684210</v>
      </c>
      <c r="M100" s="33">
        <v>154386</v>
      </c>
      <c r="N100" s="32">
        <f t="shared" si="4"/>
        <v>2838596</v>
      </c>
      <c r="O100" s="33">
        <v>0</v>
      </c>
      <c r="P100" s="80">
        <v>3873999</v>
      </c>
      <c r="Q100" s="49">
        <v>965655</v>
      </c>
      <c r="R100" s="27">
        <v>44494</v>
      </c>
      <c r="S100" s="34">
        <v>965655</v>
      </c>
      <c r="T100" s="50">
        <v>44558</v>
      </c>
      <c r="U100" s="34">
        <v>971344</v>
      </c>
      <c r="V100" s="50">
        <v>44697</v>
      </c>
      <c r="W100" s="33" t="s">
        <v>307</v>
      </c>
      <c r="X100" s="62"/>
      <c r="Y100" s="34">
        <v>971345</v>
      </c>
      <c r="Z100" s="65">
        <v>44739</v>
      </c>
      <c r="AB100" s="19"/>
      <c r="AC100" s="19"/>
      <c r="AD100" s="19"/>
    </row>
    <row r="101" spans="1:30" x14ac:dyDescent="0.25">
      <c r="A101" s="56">
        <v>161</v>
      </c>
      <c r="B101" s="25" t="s">
        <v>100</v>
      </c>
      <c r="C101" s="29">
        <v>19</v>
      </c>
      <c r="D101" s="10">
        <v>1593198.25</v>
      </c>
      <c r="E101" s="10">
        <v>980784</v>
      </c>
      <c r="F101" s="10">
        <v>577633</v>
      </c>
      <c r="G101" s="10">
        <v>54454</v>
      </c>
      <c r="H101" s="36">
        <v>623880</v>
      </c>
      <c r="I101" s="41">
        <v>0</v>
      </c>
      <c r="J101" s="10">
        <v>0</v>
      </c>
      <c r="K101" s="10">
        <v>0</v>
      </c>
      <c r="L101" s="11">
        <v>433227</v>
      </c>
      <c r="M101" s="11">
        <v>34691</v>
      </c>
      <c r="N101" s="10">
        <f t="shared" si="4"/>
        <v>467918</v>
      </c>
      <c r="O101" s="11"/>
      <c r="P101" s="80">
        <v>467918</v>
      </c>
      <c r="Q101" s="48">
        <f t="shared" si="5"/>
        <v>116979</v>
      </c>
      <c r="R101" s="27">
        <v>44469</v>
      </c>
      <c r="S101" s="14">
        <f t="shared" si="6"/>
        <v>116979</v>
      </c>
      <c r="T101" s="50">
        <v>44558</v>
      </c>
      <c r="U101" s="14">
        <f t="shared" si="7"/>
        <v>116979</v>
      </c>
      <c r="V101" s="50">
        <v>44651</v>
      </c>
      <c r="W101" s="11" t="s">
        <v>307</v>
      </c>
      <c r="Y101" s="14">
        <v>116980</v>
      </c>
      <c r="Z101" s="65">
        <v>44739</v>
      </c>
      <c r="AB101" s="19"/>
      <c r="AC101" s="19"/>
      <c r="AD101" s="19"/>
    </row>
    <row r="102" spans="1:30" x14ac:dyDescent="0.25">
      <c r="A102" s="56">
        <v>162</v>
      </c>
      <c r="B102" s="25" t="s">
        <v>101</v>
      </c>
      <c r="C102" s="29">
        <v>7</v>
      </c>
      <c r="D102" s="10">
        <v>1061556.71</v>
      </c>
      <c r="E102" s="10">
        <v>373632</v>
      </c>
      <c r="F102" s="10">
        <v>673064</v>
      </c>
      <c r="G102" s="10">
        <v>21114</v>
      </c>
      <c r="H102" s="36">
        <v>692524</v>
      </c>
      <c r="I102" s="41">
        <v>0</v>
      </c>
      <c r="J102" s="10">
        <v>0</v>
      </c>
      <c r="K102" s="10">
        <v>0</v>
      </c>
      <c r="L102" s="11">
        <v>504798</v>
      </c>
      <c r="M102" s="11">
        <v>14596</v>
      </c>
      <c r="N102" s="10">
        <f t="shared" si="4"/>
        <v>519394</v>
      </c>
      <c r="O102" s="11"/>
      <c r="P102" s="80">
        <v>519394</v>
      </c>
      <c r="Q102" s="48">
        <f t="shared" si="5"/>
        <v>129848</v>
      </c>
      <c r="R102" s="27">
        <v>44469</v>
      </c>
      <c r="S102" s="14">
        <f t="shared" si="6"/>
        <v>129848</v>
      </c>
      <c r="T102" s="50">
        <v>44558</v>
      </c>
      <c r="U102" s="14">
        <f t="shared" si="7"/>
        <v>129848</v>
      </c>
      <c r="V102" s="50">
        <v>44651</v>
      </c>
      <c r="W102" s="11" t="s">
        <v>307</v>
      </c>
      <c r="Y102" s="14">
        <v>129849</v>
      </c>
      <c r="Z102" s="65">
        <v>44739</v>
      </c>
      <c r="AB102" s="19"/>
      <c r="AC102" s="19"/>
      <c r="AD102" s="19"/>
    </row>
    <row r="103" spans="1:30" x14ac:dyDescent="0.25">
      <c r="A103" s="56">
        <v>163</v>
      </c>
      <c r="B103" s="25" t="s">
        <v>102</v>
      </c>
      <c r="C103" s="29">
        <v>136</v>
      </c>
      <c r="D103" s="10">
        <v>11825558.7412</v>
      </c>
      <c r="E103" s="10">
        <v>6515208</v>
      </c>
      <c r="F103" s="10">
        <v>4981366</v>
      </c>
      <c r="G103" s="10">
        <v>377458</v>
      </c>
      <c r="H103" s="36">
        <v>5327094</v>
      </c>
      <c r="I103" s="41">
        <v>374857</v>
      </c>
      <c r="J103" s="10">
        <v>8126</v>
      </c>
      <c r="K103" s="10">
        <v>382983</v>
      </c>
      <c r="L103" s="11">
        <v>3454893</v>
      </c>
      <c r="M103" s="11">
        <v>253207</v>
      </c>
      <c r="N103" s="10">
        <f t="shared" si="4"/>
        <v>3708100</v>
      </c>
      <c r="O103" s="11"/>
      <c r="P103" s="80">
        <v>4091083</v>
      </c>
      <c r="Q103" s="48">
        <f t="shared" si="5"/>
        <v>1022770</v>
      </c>
      <c r="R103" s="27">
        <v>44469</v>
      </c>
      <c r="S103" s="14">
        <f t="shared" si="6"/>
        <v>1022770</v>
      </c>
      <c r="T103" s="50">
        <v>44558</v>
      </c>
      <c r="U103" s="14">
        <f t="shared" si="7"/>
        <v>1022770</v>
      </c>
      <c r="V103" s="50">
        <v>44651</v>
      </c>
      <c r="W103" s="11" t="s">
        <v>307</v>
      </c>
      <c r="Y103" s="14">
        <v>1022772</v>
      </c>
      <c r="Z103" s="65">
        <v>44739</v>
      </c>
      <c r="AB103" s="19"/>
      <c r="AC103" s="19"/>
      <c r="AD103" s="19"/>
    </row>
    <row r="104" spans="1:30" x14ac:dyDescent="0.25">
      <c r="A104" s="56">
        <v>164</v>
      </c>
      <c r="B104" s="25" t="s">
        <v>103</v>
      </c>
      <c r="C104" s="29">
        <v>29</v>
      </c>
      <c r="D104" s="10">
        <v>2280529.0150000001</v>
      </c>
      <c r="E104" s="10">
        <v>1401120</v>
      </c>
      <c r="F104" s="10">
        <v>842895</v>
      </c>
      <c r="G104" s="10">
        <v>41458</v>
      </c>
      <c r="H104" s="36">
        <v>881341</v>
      </c>
      <c r="I104" s="41">
        <v>0</v>
      </c>
      <c r="J104" s="10">
        <v>0</v>
      </c>
      <c r="K104" s="10">
        <v>0</v>
      </c>
      <c r="L104" s="11">
        <v>632173</v>
      </c>
      <c r="M104" s="11">
        <v>28834</v>
      </c>
      <c r="N104" s="10">
        <f t="shared" si="4"/>
        <v>661007</v>
      </c>
      <c r="O104" s="11"/>
      <c r="P104" s="80">
        <v>661007</v>
      </c>
      <c r="Q104" s="48">
        <f t="shared" si="5"/>
        <v>165251</v>
      </c>
      <c r="R104" s="27">
        <v>44469</v>
      </c>
      <c r="S104" s="14">
        <f t="shared" si="6"/>
        <v>165251</v>
      </c>
      <c r="T104" s="50">
        <v>44558</v>
      </c>
      <c r="U104" s="14">
        <f t="shared" si="7"/>
        <v>165251</v>
      </c>
      <c r="V104" s="50">
        <v>44651</v>
      </c>
      <c r="W104" s="11" t="s">
        <v>307</v>
      </c>
      <c r="Y104" s="14">
        <v>165253</v>
      </c>
      <c r="Z104" s="65">
        <v>44739</v>
      </c>
      <c r="AB104" s="19"/>
      <c r="AC104" s="19"/>
      <c r="AD104" s="19"/>
    </row>
    <row r="105" spans="1:30" x14ac:dyDescent="0.25">
      <c r="A105" s="56">
        <v>165</v>
      </c>
      <c r="B105" s="25" t="s">
        <v>104</v>
      </c>
      <c r="C105" s="29">
        <v>81</v>
      </c>
      <c r="D105" s="10">
        <v>7965913.5099999998</v>
      </c>
      <c r="E105" s="10">
        <v>3853080</v>
      </c>
      <c r="F105" s="10">
        <v>3893504</v>
      </c>
      <c r="G105" s="10">
        <v>246511</v>
      </c>
      <c r="H105" s="36">
        <v>4127451</v>
      </c>
      <c r="I105" s="41">
        <v>0</v>
      </c>
      <c r="J105" s="10">
        <v>0</v>
      </c>
      <c r="K105" s="10">
        <v>0</v>
      </c>
      <c r="L105" s="11">
        <v>2920140</v>
      </c>
      <c r="M105" s="11">
        <v>175470</v>
      </c>
      <c r="N105" s="10">
        <f t="shared" si="4"/>
        <v>3095610</v>
      </c>
      <c r="O105" s="11"/>
      <c r="P105" s="80">
        <v>3095610</v>
      </c>
      <c r="Q105" s="48">
        <f t="shared" si="5"/>
        <v>773902</v>
      </c>
      <c r="R105" s="27">
        <v>44469</v>
      </c>
      <c r="S105" s="14">
        <f t="shared" si="6"/>
        <v>773902</v>
      </c>
      <c r="T105" s="50">
        <v>44558</v>
      </c>
      <c r="U105" s="14">
        <f t="shared" si="7"/>
        <v>773902</v>
      </c>
      <c r="V105" s="50">
        <v>44651</v>
      </c>
      <c r="W105" s="11" t="s">
        <v>307</v>
      </c>
      <c r="Y105" s="14">
        <v>773903</v>
      </c>
      <c r="Z105" s="65">
        <v>44739</v>
      </c>
      <c r="AB105" s="19"/>
      <c r="AC105" s="19"/>
      <c r="AD105" s="19"/>
    </row>
    <row r="106" spans="1:30" x14ac:dyDescent="0.25">
      <c r="A106" s="56">
        <v>167</v>
      </c>
      <c r="B106" s="25" t="s">
        <v>105</v>
      </c>
      <c r="C106" s="29">
        <v>33</v>
      </c>
      <c r="D106" s="10">
        <v>3923855.6150000002</v>
      </c>
      <c r="E106" s="10">
        <v>1517880</v>
      </c>
      <c r="F106" s="10">
        <v>2324890</v>
      </c>
      <c r="G106" s="10">
        <v>82507</v>
      </c>
      <c r="H106" s="36">
        <v>2405981</v>
      </c>
      <c r="I106" s="41">
        <v>166775</v>
      </c>
      <c r="J106" s="10">
        <v>0</v>
      </c>
      <c r="K106" s="10">
        <v>166775</v>
      </c>
      <c r="L106" s="11">
        <v>1618591</v>
      </c>
      <c r="M106" s="11">
        <v>60821</v>
      </c>
      <c r="N106" s="10">
        <f t="shared" si="4"/>
        <v>1679412</v>
      </c>
      <c r="O106" s="11"/>
      <c r="P106" s="80">
        <v>1846187</v>
      </c>
      <c r="Q106" s="48">
        <f t="shared" si="5"/>
        <v>461546</v>
      </c>
      <c r="R106" s="27">
        <v>44469</v>
      </c>
      <c r="S106" s="14">
        <f t="shared" si="6"/>
        <v>461546</v>
      </c>
      <c r="T106" s="50">
        <v>44558</v>
      </c>
      <c r="U106" s="14">
        <f t="shared" si="7"/>
        <v>461546</v>
      </c>
      <c r="V106" s="50">
        <v>44651</v>
      </c>
      <c r="W106" s="11" t="s">
        <v>307</v>
      </c>
      <c r="Y106" s="14">
        <v>461548</v>
      </c>
      <c r="Z106" s="65">
        <v>44739</v>
      </c>
      <c r="AB106" s="19"/>
      <c r="AC106" s="19"/>
      <c r="AD106" s="19"/>
    </row>
    <row r="107" spans="1:30" x14ac:dyDescent="0.25">
      <c r="A107" s="56">
        <v>168</v>
      </c>
      <c r="B107" s="25" t="s">
        <v>106</v>
      </c>
      <c r="C107" s="29">
        <v>28</v>
      </c>
      <c r="D107" s="10">
        <v>2692752.1375000002</v>
      </c>
      <c r="E107" s="10">
        <v>1307712</v>
      </c>
      <c r="F107" s="10">
        <v>1310263</v>
      </c>
      <c r="G107" s="10">
        <v>79992</v>
      </c>
      <c r="H107" s="36">
        <v>1387724</v>
      </c>
      <c r="I107" s="41">
        <v>0</v>
      </c>
      <c r="J107" s="10">
        <v>0</v>
      </c>
      <c r="K107" s="10">
        <v>0</v>
      </c>
      <c r="L107" s="11">
        <v>982701</v>
      </c>
      <c r="M107" s="11">
        <v>58097</v>
      </c>
      <c r="N107" s="10">
        <f t="shared" si="4"/>
        <v>1040798</v>
      </c>
      <c r="O107" s="11"/>
      <c r="P107" s="80">
        <v>1040798</v>
      </c>
      <c r="Q107" s="48">
        <f t="shared" si="5"/>
        <v>260199</v>
      </c>
      <c r="R107" s="27">
        <v>44469</v>
      </c>
      <c r="S107" s="14">
        <f t="shared" si="6"/>
        <v>260199</v>
      </c>
      <c r="T107" s="50">
        <v>44558</v>
      </c>
      <c r="U107" s="14">
        <f t="shared" si="7"/>
        <v>260199</v>
      </c>
      <c r="V107" s="50">
        <v>44651</v>
      </c>
      <c r="W107" s="11" t="s">
        <v>307</v>
      </c>
      <c r="Y107" s="14">
        <v>260200</v>
      </c>
      <c r="Z107" s="65">
        <v>44739</v>
      </c>
      <c r="AB107" s="19"/>
      <c r="AC107" s="19"/>
      <c r="AD107" s="19"/>
    </row>
    <row r="108" spans="1:30" x14ac:dyDescent="0.25">
      <c r="A108" s="56">
        <v>169</v>
      </c>
      <c r="B108" s="25" t="s">
        <v>107</v>
      </c>
      <c r="C108" s="29">
        <v>6</v>
      </c>
      <c r="D108" s="10">
        <v>396299.59</v>
      </c>
      <c r="E108" s="10">
        <v>280224</v>
      </c>
      <c r="F108" s="10">
        <v>97203</v>
      </c>
      <c r="G108" s="10">
        <v>18872</v>
      </c>
      <c r="H108" s="36">
        <v>116075</v>
      </c>
      <c r="I108" s="41">
        <v>0</v>
      </c>
      <c r="J108" s="10">
        <v>0</v>
      </c>
      <c r="K108" s="10">
        <v>0</v>
      </c>
      <c r="L108" s="11">
        <v>72904</v>
      </c>
      <c r="M108" s="11">
        <v>14155</v>
      </c>
      <c r="N108" s="10">
        <f t="shared" si="4"/>
        <v>87059</v>
      </c>
      <c r="O108" s="11"/>
      <c r="P108" s="80">
        <v>87059</v>
      </c>
      <c r="Q108" s="48">
        <f t="shared" si="5"/>
        <v>21764</v>
      </c>
      <c r="R108" s="27">
        <v>44469</v>
      </c>
      <c r="S108" s="14">
        <f t="shared" si="6"/>
        <v>21764</v>
      </c>
      <c r="T108" s="50">
        <v>44558</v>
      </c>
      <c r="U108" s="14">
        <f t="shared" si="7"/>
        <v>21764</v>
      </c>
      <c r="V108" s="50">
        <v>44651</v>
      </c>
      <c r="W108" s="11" t="s">
        <v>307</v>
      </c>
      <c r="Y108" s="14">
        <v>21766</v>
      </c>
      <c r="Z108" s="65">
        <v>44739</v>
      </c>
      <c r="AB108" s="19"/>
      <c r="AC108" s="19"/>
      <c r="AD108" s="19"/>
    </row>
    <row r="109" spans="1:30" x14ac:dyDescent="0.25">
      <c r="A109" s="56">
        <v>170</v>
      </c>
      <c r="B109" s="25" t="s">
        <v>108</v>
      </c>
      <c r="C109" s="29">
        <v>58</v>
      </c>
      <c r="D109" s="10">
        <v>5117288.1325000003</v>
      </c>
      <c r="E109" s="10">
        <v>2638776</v>
      </c>
      <c r="F109" s="10">
        <v>2341753</v>
      </c>
      <c r="G109" s="10">
        <v>142361</v>
      </c>
      <c r="H109" s="36">
        <v>2481501</v>
      </c>
      <c r="I109" s="41">
        <v>126731</v>
      </c>
      <c r="J109" s="10">
        <v>1212</v>
      </c>
      <c r="K109" s="10">
        <v>127943</v>
      </c>
      <c r="L109" s="11">
        <v>1661275</v>
      </c>
      <c r="M109" s="11">
        <v>103907</v>
      </c>
      <c r="N109" s="10">
        <f t="shared" si="4"/>
        <v>1765182</v>
      </c>
      <c r="O109" s="11"/>
      <c r="P109" s="80">
        <v>1893125</v>
      </c>
      <c r="Q109" s="48">
        <f t="shared" si="5"/>
        <v>473281</v>
      </c>
      <c r="R109" s="27">
        <v>44469</v>
      </c>
      <c r="S109" s="14">
        <f t="shared" si="6"/>
        <v>473281</v>
      </c>
      <c r="T109" s="50">
        <v>44558</v>
      </c>
      <c r="U109" s="14">
        <f t="shared" si="7"/>
        <v>473281</v>
      </c>
      <c r="V109" s="50">
        <v>44651</v>
      </c>
      <c r="W109" s="11" t="s">
        <v>307</v>
      </c>
      <c r="Y109" s="14">
        <v>473282</v>
      </c>
      <c r="Z109" s="65">
        <v>44739</v>
      </c>
      <c r="AB109" s="19"/>
      <c r="AC109" s="19"/>
      <c r="AD109" s="19"/>
    </row>
    <row r="110" spans="1:30" x14ac:dyDescent="0.25">
      <c r="A110" s="56">
        <v>171</v>
      </c>
      <c r="B110" s="25" t="s">
        <v>109</v>
      </c>
      <c r="C110" s="29">
        <v>36</v>
      </c>
      <c r="D110" s="10">
        <v>4258052.68</v>
      </c>
      <c r="E110" s="10">
        <v>1751400</v>
      </c>
      <c r="F110" s="10">
        <v>2364563</v>
      </c>
      <c r="G110" s="10">
        <v>159766</v>
      </c>
      <c r="H110" s="36">
        <v>2515690</v>
      </c>
      <c r="I110" s="41">
        <v>0</v>
      </c>
      <c r="J110" s="10">
        <v>0</v>
      </c>
      <c r="K110" s="10">
        <v>0</v>
      </c>
      <c r="L110" s="11">
        <v>1773429</v>
      </c>
      <c r="M110" s="11">
        <v>113347</v>
      </c>
      <c r="N110" s="10">
        <f t="shared" si="4"/>
        <v>1886776</v>
      </c>
      <c r="O110" s="11"/>
      <c r="P110" s="80">
        <v>1886776</v>
      </c>
      <c r="Q110" s="48">
        <f t="shared" si="5"/>
        <v>471694</v>
      </c>
      <c r="R110" s="27">
        <v>44469</v>
      </c>
      <c r="S110" s="14">
        <f t="shared" si="6"/>
        <v>471694</v>
      </c>
      <c r="T110" s="50">
        <v>44558</v>
      </c>
      <c r="U110" s="14">
        <f t="shared" si="7"/>
        <v>471694</v>
      </c>
      <c r="V110" s="50">
        <v>44651</v>
      </c>
      <c r="W110" s="11" t="s">
        <v>307</v>
      </c>
      <c r="Y110" s="14">
        <v>471694</v>
      </c>
      <c r="Z110" s="65">
        <v>44739</v>
      </c>
      <c r="AB110" s="19"/>
      <c r="AC110" s="19"/>
      <c r="AD110" s="19"/>
    </row>
    <row r="111" spans="1:30" x14ac:dyDescent="0.25">
      <c r="A111" s="56">
        <v>172</v>
      </c>
      <c r="B111" s="25" t="s">
        <v>110</v>
      </c>
      <c r="C111" s="29">
        <v>10</v>
      </c>
      <c r="D111" s="10">
        <v>1186823.0900000001</v>
      </c>
      <c r="E111" s="10">
        <v>467040</v>
      </c>
      <c r="F111" s="10">
        <v>690155</v>
      </c>
      <c r="G111" s="10">
        <v>31116</v>
      </c>
      <c r="H111" s="36">
        <v>719783</v>
      </c>
      <c r="I111" s="41">
        <v>0</v>
      </c>
      <c r="J111" s="10">
        <v>0</v>
      </c>
      <c r="K111" s="10">
        <v>0</v>
      </c>
      <c r="L111" s="11">
        <v>517616</v>
      </c>
      <c r="M111" s="11">
        <v>22221</v>
      </c>
      <c r="N111" s="10">
        <f t="shared" si="4"/>
        <v>539837</v>
      </c>
      <c r="O111" s="11"/>
      <c r="P111" s="80">
        <v>539837</v>
      </c>
      <c r="Q111" s="48">
        <f t="shared" si="5"/>
        <v>134959</v>
      </c>
      <c r="R111" s="27">
        <v>44469</v>
      </c>
      <c r="S111" s="14">
        <f t="shared" si="6"/>
        <v>134959</v>
      </c>
      <c r="T111" s="50">
        <v>44558</v>
      </c>
      <c r="U111" s="14">
        <f t="shared" si="7"/>
        <v>134959</v>
      </c>
      <c r="V111" s="50">
        <v>44651</v>
      </c>
      <c r="W111" s="11" t="s">
        <v>307</v>
      </c>
      <c r="Y111" s="14">
        <v>134960</v>
      </c>
      <c r="Z111" s="65">
        <v>44739</v>
      </c>
      <c r="AB111" s="19"/>
      <c r="AC111" s="19"/>
      <c r="AD111" s="19"/>
    </row>
    <row r="112" spans="1:30" x14ac:dyDescent="0.25">
      <c r="A112" s="56">
        <v>173</v>
      </c>
      <c r="B112" s="25" t="s">
        <v>111</v>
      </c>
      <c r="C112" s="29">
        <v>5</v>
      </c>
      <c r="D112" s="10">
        <v>445943.28</v>
      </c>
      <c r="E112" s="10">
        <v>233520</v>
      </c>
      <c r="F112" s="10">
        <v>175271</v>
      </c>
      <c r="G112" s="10">
        <v>37153</v>
      </c>
      <c r="H112" s="36">
        <v>212424</v>
      </c>
      <c r="I112" s="41">
        <v>0</v>
      </c>
      <c r="J112" s="10">
        <v>0</v>
      </c>
      <c r="K112" s="10">
        <v>0</v>
      </c>
      <c r="L112" s="11">
        <v>131454</v>
      </c>
      <c r="M112" s="11">
        <v>27866</v>
      </c>
      <c r="N112" s="10">
        <f t="shared" si="4"/>
        <v>159320</v>
      </c>
      <c r="O112" s="11"/>
      <c r="P112" s="80">
        <v>159320</v>
      </c>
      <c r="Q112" s="48">
        <f t="shared" si="5"/>
        <v>39830</v>
      </c>
      <c r="R112" s="27">
        <v>44469</v>
      </c>
      <c r="S112" s="14">
        <f t="shared" si="6"/>
        <v>39830</v>
      </c>
      <c r="T112" s="50">
        <v>44558</v>
      </c>
      <c r="U112" s="14">
        <f t="shared" si="7"/>
        <v>39830</v>
      </c>
      <c r="V112" s="50">
        <v>44651</v>
      </c>
      <c r="W112" s="11" t="s">
        <v>307</v>
      </c>
      <c r="Y112" s="14">
        <v>39830</v>
      </c>
      <c r="Z112" s="65">
        <v>44739</v>
      </c>
      <c r="AB112" s="19"/>
      <c r="AC112" s="19"/>
      <c r="AD112" s="19"/>
    </row>
    <row r="113" spans="1:30" x14ac:dyDescent="0.25">
      <c r="A113" s="56">
        <v>174</v>
      </c>
      <c r="B113" s="25" t="s">
        <v>112</v>
      </c>
      <c r="C113" s="29">
        <v>27</v>
      </c>
      <c r="D113" s="10">
        <v>2612185.4641</v>
      </c>
      <c r="E113" s="10">
        <v>1167600</v>
      </c>
      <c r="F113" s="10">
        <v>1392231</v>
      </c>
      <c r="G113" s="10">
        <v>59447</v>
      </c>
      <c r="H113" s="36">
        <v>1444588</v>
      </c>
      <c r="I113" s="41">
        <v>0</v>
      </c>
      <c r="J113" s="10">
        <v>0</v>
      </c>
      <c r="K113" s="10">
        <v>0</v>
      </c>
      <c r="L113" s="11">
        <v>1044174</v>
      </c>
      <c r="M113" s="11">
        <v>39270</v>
      </c>
      <c r="N113" s="10">
        <f t="shared" si="4"/>
        <v>1083444</v>
      </c>
      <c r="O113" s="11"/>
      <c r="P113" s="80">
        <v>1083444</v>
      </c>
      <c r="Q113" s="48">
        <f t="shared" si="5"/>
        <v>270861</v>
      </c>
      <c r="R113" s="27">
        <v>44469</v>
      </c>
      <c r="S113" s="14">
        <f t="shared" si="6"/>
        <v>270861</v>
      </c>
      <c r="T113" s="50">
        <v>44558</v>
      </c>
      <c r="U113" s="14">
        <f t="shared" si="7"/>
        <v>270861</v>
      </c>
      <c r="V113" s="50">
        <v>44651</v>
      </c>
      <c r="W113" s="11" t="s">
        <v>307</v>
      </c>
      <c r="Y113" s="14">
        <v>270861</v>
      </c>
      <c r="Z113" s="65">
        <v>44739</v>
      </c>
      <c r="AB113" s="19"/>
      <c r="AC113" s="19"/>
      <c r="AD113" s="19"/>
    </row>
    <row r="114" spans="1:30" x14ac:dyDescent="0.25">
      <c r="A114" s="56">
        <v>175</v>
      </c>
      <c r="B114" s="25" t="s">
        <v>113</v>
      </c>
      <c r="C114" s="29">
        <v>15</v>
      </c>
      <c r="D114" s="10">
        <v>1544775.0125</v>
      </c>
      <c r="E114" s="10">
        <v>677208</v>
      </c>
      <c r="F114" s="10">
        <v>753557</v>
      </c>
      <c r="G114" s="10">
        <v>114011</v>
      </c>
      <c r="H114" s="36">
        <v>867568</v>
      </c>
      <c r="I114" s="41">
        <v>0</v>
      </c>
      <c r="J114" s="10">
        <v>0</v>
      </c>
      <c r="K114" s="10">
        <v>0</v>
      </c>
      <c r="L114" s="11">
        <v>565169</v>
      </c>
      <c r="M114" s="11">
        <v>85510</v>
      </c>
      <c r="N114" s="10">
        <f t="shared" si="4"/>
        <v>650679</v>
      </c>
      <c r="O114" s="11"/>
      <c r="P114" s="80">
        <v>650679</v>
      </c>
      <c r="Q114" s="48">
        <f t="shared" si="5"/>
        <v>162669</v>
      </c>
      <c r="R114" s="27">
        <v>44469</v>
      </c>
      <c r="S114" s="14">
        <f t="shared" si="6"/>
        <v>162669</v>
      </c>
      <c r="T114" s="50">
        <v>44558</v>
      </c>
      <c r="U114" s="14">
        <f t="shared" si="7"/>
        <v>162669</v>
      </c>
      <c r="V114" s="50">
        <v>44651</v>
      </c>
      <c r="W114" s="11" t="s">
        <v>307</v>
      </c>
      <c r="Y114" s="14">
        <v>162671</v>
      </c>
      <c r="Z114" s="65">
        <v>44739</v>
      </c>
      <c r="AB114" s="19"/>
      <c r="AC114" s="19"/>
      <c r="AD114" s="19"/>
    </row>
    <row r="115" spans="1:30" x14ac:dyDescent="0.25">
      <c r="A115" s="56">
        <v>176</v>
      </c>
      <c r="B115" s="25" t="s">
        <v>114</v>
      </c>
      <c r="C115" s="29">
        <v>33</v>
      </c>
      <c r="D115" s="10">
        <v>3701536.8774999999</v>
      </c>
      <c r="E115" s="10">
        <v>1517880</v>
      </c>
      <c r="F115" s="10">
        <v>2099245</v>
      </c>
      <c r="G115" s="10">
        <v>84417</v>
      </c>
      <c r="H115" s="36">
        <v>2183662</v>
      </c>
      <c r="I115" s="41">
        <v>0</v>
      </c>
      <c r="J115" s="10">
        <v>0</v>
      </c>
      <c r="K115" s="10">
        <v>0</v>
      </c>
      <c r="L115" s="11">
        <v>1574437</v>
      </c>
      <c r="M115" s="11">
        <v>63316</v>
      </c>
      <c r="N115" s="10">
        <f t="shared" si="4"/>
        <v>1637753</v>
      </c>
      <c r="O115" s="11"/>
      <c r="P115" s="80">
        <v>1637753</v>
      </c>
      <c r="Q115" s="48">
        <f t="shared" si="5"/>
        <v>409438</v>
      </c>
      <c r="R115" s="27">
        <v>44469</v>
      </c>
      <c r="S115" s="14">
        <f t="shared" si="6"/>
        <v>409438</v>
      </c>
      <c r="T115" s="50">
        <v>44558</v>
      </c>
      <c r="U115" s="14">
        <f t="shared" si="7"/>
        <v>409438</v>
      </c>
      <c r="V115" s="50">
        <v>44651</v>
      </c>
      <c r="W115" s="11" t="s">
        <v>307</v>
      </c>
      <c r="Y115" s="14">
        <v>409439</v>
      </c>
      <c r="Z115" s="65">
        <v>44739</v>
      </c>
      <c r="AB115" s="19"/>
      <c r="AC115" s="19"/>
      <c r="AD115" s="19"/>
    </row>
    <row r="116" spans="1:30" x14ac:dyDescent="0.25">
      <c r="A116" s="56">
        <v>177</v>
      </c>
      <c r="B116" s="25" t="s">
        <v>115</v>
      </c>
      <c r="C116" s="29">
        <v>30</v>
      </c>
      <c r="D116" s="10">
        <v>2376385.63</v>
      </c>
      <c r="E116" s="10">
        <v>1331064</v>
      </c>
      <c r="F116" s="10">
        <v>926590</v>
      </c>
      <c r="G116" s="10">
        <v>120601</v>
      </c>
      <c r="H116" s="36">
        <v>1045327</v>
      </c>
      <c r="I116" s="41">
        <v>0</v>
      </c>
      <c r="J116" s="10">
        <v>0</v>
      </c>
      <c r="K116" s="10">
        <v>0</v>
      </c>
      <c r="L116" s="11">
        <v>694949</v>
      </c>
      <c r="M116" s="11">
        <v>89057</v>
      </c>
      <c r="N116" s="10">
        <f t="shared" si="4"/>
        <v>784006</v>
      </c>
      <c r="O116" s="11">
        <v>0</v>
      </c>
      <c r="P116" s="80">
        <v>784006</v>
      </c>
      <c r="Q116" s="48">
        <v>221611</v>
      </c>
      <c r="R116" s="27">
        <v>44469</v>
      </c>
      <c r="S116" s="14">
        <v>221611</v>
      </c>
      <c r="T116" s="50">
        <v>44558</v>
      </c>
      <c r="U116" s="14">
        <v>170392</v>
      </c>
      <c r="V116" s="50">
        <v>44697</v>
      </c>
      <c r="W116" s="11" t="s">
        <v>307</v>
      </c>
      <c r="Y116" s="14">
        <v>170392</v>
      </c>
      <c r="Z116" s="65">
        <v>44739</v>
      </c>
      <c r="AB116" s="19"/>
      <c r="AC116" s="19"/>
      <c r="AD116" s="19"/>
    </row>
    <row r="117" spans="1:30" x14ac:dyDescent="0.25">
      <c r="A117" s="56">
        <v>178</v>
      </c>
      <c r="B117" s="25" t="s">
        <v>116</v>
      </c>
      <c r="C117" s="29">
        <v>41</v>
      </c>
      <c r="D117" s="10">
        <v>3734122.9874999998</v>
      </c>
      <c r="E117" s="10">
        <v>2078328</v>
      </c>
      <c r="F117" s="10">
        <v>1536973</v>
      </c>
      <c r="G117" s="10">
        <v>176078</v>
      </c>
      <c r="H117" s="36">
        <v>1678089</v>
      </c>
      <c r="I117" s="41">
        <v>100846</v>
      </c>
      <c r="J117" s="10">
        <v>0</v>
      </c>
      <c r="K117" s="10">
        <v>100846</v>
      </c>
      <c r="L117" s="11">
        <v>1077100</v>
      </c>
      <c r="M117" s="11">
        <v>105840</v>
      </c>
      <c r="N117" s="10">
        <f t="shared" si="4"/>
        <v>1182940</v>
      </c>
      <c r="O117" s="11"/>
      <c r="P117" s="80">
        <v>1283786</v>
      </c>
      <c r="Q117" s="48">
        <f t="shared" si="5"/>
        <v>320946</v>
      </c>
      <c r="R117" s="27">
        <v>44469</v>
      </c>
      <c r="S117" s="14">
        <f t="shared" si="6"/>
        <v>320946</v>
      </c>
      <c r="T117" s="50">
        <v>44558</v>
      </c>
      <c r="U117" s="14">
        <f t="shared" si="7"/>
        <v>320946</v>
      </c>
      <c r="V117" s="50">
        <v>44651</v>
      </c>
      <c r="W117" s="11" t="s">
        <v>307</v>
      </c>
      <c r="Y117" s="14">
        <v>320947</v>
      </c>
      <c r="Z117" s="65">
        <v>44739</v>
      </c>
      <c r="AB117" s="19"/>
      <c r="AC117" s="19"/>
      <c r="AD117" s="19"/>
    </row>
    <row r="118" spans="1:30" x14ac:dyDescent="0.25">
      <c r="A118" s="56">
        <v>181</v>
      </c>
      <c r="B118" s="25" t="s">
        <v>117</v>
      </c>
      <c r="C118" s="29">
        <v>121</v>
      </c>
      <c r="D118" s="10">
        <v>12628140.4145</v>
      </c>
      <c r="E118" s="10">
        <v>5744592</v>
      </c>
      <c r="F118" s="10">
        <v>6430825</v>
      </c>
      <c r="G118" s="10">
        <v>464652</v>
      </c>
      <c r="H118" s="36">
        <v>6885188</v>
      </c>
      <c r="I118" s="41">
        <v>220916</v>
      </c>
      <c r="J118" s="10">
        <v>0</v>
      </c>
      <c r="K118" s="10">
        <v>220916</v>
      </c>
      <c r="L118" s="11">
        <v>4657443</v>
      </c>
      <c r="M118" s="11">
        <v>340787</v>
      </c>
      <c r="N118" s="10">
        <f t="shared" si="4"/>
        <v>4998230</v>
      </c>
      <c r="O118" s="11"/>
      <c r="P118" s="80">
        <v>5219146</v>
      </c>
      <c r="Q118" s="48">
        <f t="shared" si="5"/>
        <v>1304786</v>
      </c>
      <c r="R118" s="27">
        <v>44469</v>
      </c>
      <c r="S118" s="14">
        <f t="shared" si="6"/>
        <v>1304786</v>
      </c>
      <c r="T118" s="50">
        <v>44558</v>
      </c>
      <c r="U118" s="14">
        <f t="shared" si="7"/>
        <v>1304786</v>
      </c>
      <c r="V118" s="50">
        <v>44651</v>
      </c>
      <c r="W118" s="11" t="s">
        <v>307</v>
      </c>
      <c r="Y118" s="14">
        <v>1304787</v>
      </c>
      <c r="Z118" s="65">
        <v>44739</v>
      </c>
      <c r="AB118" s="19"/>
      <c r="AC118" s="19"/>
      <c r="AD118" s="19"/>
    </row>
    <row r="119" spans="1:30" x14ac:dyDescent="0.25">
      <c r="A119" s="56">
        <v>182</v>
      </c>
      <c r="B119" s="25" t="s">
        <v>118</v>
      </c>
      <c r="C119" s="29">
        <v>29</v>
      </c>
      <c r="D119" s="10">
        <v>2814260.4638</v>
      </c>
      <c r="E119" s="10">
        <v>1331064</v>
      </c>
      <c r="F119" s="10">
        <v>1425044</v>
      </c>
      <c r="G119" s="10">
        <v>58153</v>
      </c>
      <c r="H119" s="36">
        <v>1483197</v>
      </c>
      <c r="I119" s="41">
        <v>0</v>
      </c>
      <c r="J119" s="10">
        <v>0</v>
      </c>
      <c r="K119" s="10">
        <v>0</v>
      </c>
      <c r="L119" s="11">
        <v>1068787</v>
      </c>
      <c r="M119" s="11">
        <v>43620</v>
      </c>
      <c r="N119" s="10">
        <f t="shared" si="4"/>
        <v>1112407</v>
      </c>
      <c r="O119" s="11"/>
      <c r="P119" s="80">
        <v>1112407</v>
      </c>
      <c r="Q119" s="48">
        <f t="shared" si="5"/>
        <v>278101</v>
      </c>
      <c r="R119" s="27">
        <v>44469</v>
      </c>
      <c r="S119" s="14">
        <f t="shared" si="6"/>
        <v>278101</v>
      </c>
      <c r="T119" s="50">
        <v>44558</v>
      </c>
      <c r="U119" s="14">
        <f t="shared" si="7"/>
        <v>278101</v>
      </c>
      <c r="V119" s="50">
        <v>44651</v>
      </c>
      <c r="W119" s="11" t="s">
        <v>307</v>
      </c>
      <c r="Y119" s="14">
        <v>278103</v>
      </c>
      <c r="Z119" s="65">
        <v>44739</v>
      </c>
      <c r="AB119" s="19"/>
      <c r="AC119" s="19"/>
      <c r="AD119" s="19"/>
    </row>
    <row r="120" spans="1:30" x14ac:dyDescent="0.25">
      <c r="A120" s="56">
        <v>184</v>
      </c>
      <c r="B120" s="25" t="s">
        <v>119</v>
      </c>
      <c r="C120" s="29">
        <v>5</v>
      </c>
      <c r="D120" s="10">
        <v>591061.45510000002</v>
      </c>
      <c r="E120" s="10">
        <v>233520</v>
      </c>
      <c r="F120" s="10">
        <v>338521</v>
      </c>
      <c r="G120" s="10">
        <v>19020</v>
      </c>
      <c r="H120" s="36">
        <v>357541</v>
      </c>
      <c r="I120" s="41">
        <v>0</v>
      </c>
      <c r="J120" s="10">
        <v>0</v>
      </c>
      <c r="K120" s="10">
        <v>0</v>
      </c>
      <c r="L120" s="11">
        <v>253891</v>
      </c>
      <c r="M120" s="11">
        <v>14266</v>
      </c>
      <c r="N120" s="10">
        <f t="shared" si="4"/>
        <v>268157</v>
      </c>
      <c r="O120" s="11"/>
      <c r="P120" s="80">
        <v>268157</v>
      </c>
      <c r="Q120" s="48">
        <f t="shared" si="5"/>
        <v>67039</v>
      </c>
      <c r="R120" s="27">
        <v>44469</v>
      </c>
      <c r="S120" s="14">
        <f t="shared" si="6"/>
        <v>67039</v>
      </c>
      <c r="T120" s="50">
        <v>44558</v>
      </c>
      <c r="U120" s="14">
        <f t="shared" si="7"/>
        <v>67039</v>
      </c>
      <c r="V120" s="50">
        <v>44651</v>
      </c>
      <c r="W120" s="11" t="s">
        <v>307</v>
      </c>
      <c r="Y120" s="14">
        <v>67040</v>
      </c>
      <c r="Z120" s="65">
        <v>44739</v>
      </c>
      <c r="AB120" s="19"/>
      <c r="AC120" s="19"/>
      <c r="AD120" s="19"/>
    </row>
    <row r="121" spans="1:30" x14ac:dyDescent="0.25">
      <c r="A121" s="56">
        <v>185</v>
      </c>
      <c r="B121" s="25" t="s">
        <v>120</v>
      </c>
      <c r="C121" s="29">
        <v>70</v>
      </c>
      <c r="D121" s="10">
        <v>4953632.0837000003</v>
      </c>
      <c r="E121" s="10">
        <v>3175872</v>
      </c>
      <c r="F121" s="10">
        <v>1598246</v>
      </c>
      <c r="G121" s="10">
        <v>189105</v>
      </c>
      <c r="H121" s="36">
        <v>1778189</v>
      </c>
      <c r="I121" s="41">
        <v>53194</v>
      </c>
      <c r="J121" s="10">
        <v>4764</v>
      </c>
      <c r="K121" s="10">
        <v>57958</v>
      </c>
      <c r="L121" s="11">
        <v>1158798</v>
      </c>
      <c r="M121" s="11">
        <v>131388</v>
      </c>
      <c r="N121" s="10">
        <f t="shared" si="4"/>
        <v>1290186</v>
      </c>
      <c r="O121" s="11"/>
      <c r="P121" s="80">
        <v>1348144</v>
      </c>
      <c r="Q121" s="48">
        <f t="shared" si="5"/>
        <v>337036</v>
      </c>
      <c r="R121" s="27">
        <v>44469</v>
      </c>
      <c r="S121" s="14">
        <f t="shared" si="6"/>
        <v>337036</v>
      </c>
      <c r="T121" s="50">
        <v>44558</v>
      </c>
      <c r="U121" s="14">
        <f t="shared" si="7"/>
        <v>337036</v>
      </c>
      <c r="V121" s="50">
        <v>44651</v>
      </c>
      <c r="W121" s="11" t="s">
        <v>307</v>
      </c>
      <c r="Y121" s="14">
        <v>337036</v>
      </c>
      <c r="Z121" s="65">
        <v>44739</v>
      </c>
      <c r="AB121" s="19"/>
      <c r="AC121" s="19"/>
      <c r="AD121" s="19"/>
    </row>
    <row r="122" spans="1:30" x14ac:dyDescent="0.25">
      <c r="A122" s="56">
        <v>186</v>
      </c>
      <c r="B122" s="25" t="s">
        <v>121</v>
      </c>
      <c r="C122" s="29">
        <v>21</v>
      </c>
      <c r="D122" s="10">
        <v>2073150.115</v>
      </c>
      <c r="E122" s="10">
        <v>980784</v>
      </c>
      <c r="F122" s="10">
        <v>1024600</v>
      </c>
      <c r="G122" s="10">
        <v>76307</v>
      </c>
      <c r="H122" s="36">
        <v>1092558</v>
      </c>
      <c r="I122" s="41">
        <v>0</v>
      </c>
      <c r="J122" s="10">
        <v>0</v>
      </c>
      <c r="K122" s="10">
        <v>0</v>
      </c>
      <c r="L122" s="11">
        <v>768453</v>
      </c>
      <c r="M122" s="11">
        <v>50969</v>
      </c>
      <c r="N122" s="10">
        <f t="shared" si="4"/>
        <v>819422</v>
      </c>
      <c r="O122" s="11">
        <v>0</v>
      </c>
      <c r="P122" s="80">
        <v>819422</v>
      </c>
      <c r="Q122" s="48">
        <v>203400</v>
      </c>
      <c r="R122" s="27">
        <v>44469</v>
      </c>
      <c r="S122" s="14">
        <v>203400</v>
      </c>
      <c r="T122" s="50">
        <v>44558</v>
      </c>
      <c r="U122" s="14">
        <v>206311</v>
      </c>
      <c r="V122" s="50">
        <v>44697</v>
      </c>
      <c r="W122" s="11" t="s">
        <v>307</v>
      </c>
      <c r="Y122" s="14">
        <v>206311</v>
      </c>
      <c r="Z122" s="65">
        <v>44739</v>
      </c>
      <c r="AB122" s="19"/>
      <c r="AC122" s="19"/>
      <c r="AD122" s="19"/>
    </row>
    <row r="123" spans="1:30" x14ac:dyDescent="0.25">
      <c r="A123" s="56">
        <v>187</v>
      </c>
      <c r="B123" s="25" t="s">
        <v>122</v>
      </c>
      <c r="C123" s="29">
        <v>12</v>
      </c>
      <c r="D123" s="10">
        <v>1210298.75</v>
      </c>
      <c r="E123" s="10">
        <v>653856</v>
      </c>
      <c r="F123" s="10">
        <v>523033</v>
      </c>
      <c r="G123" s="10">
        <v>48797</v>
      </c>
      <c r="H123" s="36">
        <v>563005</v>
      </c>
      <c r="I123" s="41">
        <v>0</v>
      </c>
      <c r="J123" s="10">
        <v>0</v>
      </c>
      <c r="K123" s="10">
        <v>0</v>
      </c>
      <c r="L123" s="11">
        <v>392275</v>
      </c>
      <c r="M123" s="11">
        <v>29979</v>
      </c>
      <c r="N123" s="10">
        <f t="shared" si="4"/>
        <v>422254</v>
      </c>
      <c r="O123" s="11"/>
      <c r="P123" s="80">
        <v>422254</v>
      </c>
      <c r="Q123" s="48">
        <f t="shared" si="5"/>
        <v>105563</v>
      </c>
      <c r="R123" s="27">
        <v>44469</v>
      </c>
      <c r="S123" s="14">
        <f t="shared" si="6"/>
        <v>105563</v>
      </c>
      <c r="T123" s="50">
        <v>44558</v>
      </c>
      <c r="U123" s="14">
        <f t="shared" si="7"/>
        <v>105563</v>
      </c>
      <c r="V123" s="50">
        <v>44651</v>
      </c>
      <c r="W123" s="11" t="s">
        <v>307</v>
      </c>
      <c r="Y123" s="14">
        <v>105564</v>
      </c>
      <c r="Z123" s="65">
        <v>44739</v>
      </c>
      <c r="AB123" s="19"/>
      <c r="AC123" s="19"/>
      <c r="AD123" s="19"/>
    </row>
    <row r="124" spans="1:30" x14ac:dyDescent="0.25">
      <c r="A124" s="56">
        <v>189</v>
      </c>
      <c r="B124" s="25" t="s">
        <v>123</v>
      </c>
      <c r="C124" s="29">
        <v>56</v>
      </c>
      <c r="D124" s="10">
        <v>5629299.2275</v>
      </c>
      <c r="E124" s="10">
        <v>2475312</v>
      </c>
      <c r="F124" s="10">
        <v>2995444</v>
      </c>
      <c r="G124" s="10">
        <v>162772</v>
      </c>
      <c r="H124" s="36">
        <v>3153992</v>
      </c>
      <c r="I124" s="41">
        <v>0</v>
      </c>
      <c r="J124" s="10">
        <v>0</v>
      </c>
      <c r="K124" s="10">
        <v>0</v>
      </c>
      <c r="L124" s="11">
        <v>2246586</v>
      </c>
      <c r="M124" s="11">
        <v>118914</v>
      </c>
      <c r="N124" s="10">
        <f t="shared" si="4"/>
        <v>2365500</v>
      </c>
      <c r="O124" s="11"/>
      <c r="P124" s="80">
        <v>2365500</v>
      </c>
      <c r="Q124" s="48">
        <f t="shared" si="5"/>
        <v>591375</v>
      </c>
      <c r="R124" s="27">
        <v>44469</v>
      </c>
      <c r="S124" s="14">
        <f t="shared" si="6"/>
        <v>591375</v>
      </c>
      <c r="T124" s="50">
        <v>44558</v>
      </c>
      <c r="U124" s="14">
        <f t="shared" si="7"/>
        <v>591375</v>
      </c>
      <c r="V124" s="50">
        <v>44651</v>
      </c>
      <c r="W124" s="11" t="s">
        <v>307</v>
      </c>
      <c r="Y124" s="14">
        <v>591375</v>
      </c>
      <c r="Z124" s="65">
        <v>44739</v>
      </c>
      <c r="AB124" s="19"/>
      <c r="AC124" s="19"/>
      <c r="AD124" s="19"/>
    </row>
    <row r="125" spans="1:30" x14ac:dyDescent="0.25">
      <c r="A125" s="56">
        <v>191</v>
      </c>
      <c r="B125" s="25" t="s">
        <v>124</v>
      </c>
      <c r="C125" s="29">
        <v>19</v>
      </c>
      <c r="D125" s="10">
        <v>1284141.105</v>
      </c>
      <c r="E125" s="10">
        <v>840672</v>
      </c>
      <c r="F125" s="10">
        <v>369178</v>
      </c>
      <c r="G125" s="10">
        <v>76268</v>
      </c>
      <c r="H125" s="36">
        <v>443468</v>
      </c>
      <c r="I125" s="41">
        <v>47461</v>
      </c>
      <c r="J125" s="10">
        <v>0</v>
      </c>
      <c r="K125" s="10">
        <v>47461</v>
      </c>
      <c r="L125" s="11">
        <v>241289</v>
      </c>
      <c r="M125" s="11">
        <v>55720</v>
      </c>
      <c r="N125" s="10">
        <f t="shared" si="4"/>
        <v>297009</v>
      </c>
      <c r="O125" s="11"/>
      <c r="P125" s="80">
        <v>344470</v>
      </c>
      <c r="Q125" s="48">
        <f t="shared" si="5"/>
        <v>86117</v>
      </c>
      <c r="R125" s="27">
        <v>44469</v>
      </c>
      <c r="S125" s="14">
        <f t="shared" si="6"/>
        <v>86117</v>
      </c>
      <c r="T125" s="50">
        <v>44617</v>
      </c>
      <c r="U125" s="14">
        <f t="shared" si="7"/>
        <v>86117</v>
      </c>
      <c r="V125" s="50">
        <v>44651</v>
      </c>
      <c r="W125" s="11" t="s">
        <v>307</v>
      </c>
      <c r="Y125" s="14">
        <v>86118</v>
      </c>
      <c r="Z125" s="65">
        <v>44739</v>
      </c>
      <c r="AB125" s="19"/>
      <c r="AC125" s="19"/>
      <c r="AD125" s="19"/>
    </row>
    <row r="126" spans="1:30" x14ac:dyDescent="0.25">
      <c r="A126" s="56">
        <v>196</v>
      </c>
      <c r="B126" s="25" t="s">
        <v>125</v>
      </c>
      <c r="C126" s="29">
        <v>4</v>
      </c>
      <c r="D126" s="10">
        <v>232546.185</v>
      </c>
      <c r="E126" s="10">
        <v>186816</v>
      </c>
      <c r="F126" s="10">
        <v>43104</v>
      </c>
      <c r="G126" s="10">
        <v>2627</v>
      </c>
      <c r="H126" s="36">
        <v>45731</v>
      </c>
      <c r="I126" s="41">
        <v>0</v>
      </c>
      <c r="J126" s="10">
        <v>0</v>
      </c>
      <c r="K126" s="10">
        <v>0</v>
      </c>
      <c r="L126" s="11">
        <v>32328</v>
      </c>
      <c r="M126" s="11">
        <v>1970</v>
      </c>
      <c r="N126" s="10">
        <f t="shared" si="4"/>
        <v>34298</v>
      </c>
      <c r="O126" s="11"/>
      <c r="P126" s="80">
        <v>34298</v>
      </c>
      <c r="Q126" s="48">
        <f t="shared" si="5"/>
        <v>8574</v>
      </c>
      <c r="R126" s="27">
        <v>44469</v>
      </c>
      <c r="S126" s="14">
        <f t="shared" si="6"/>
        <v>8574</v>
      </c>
      <c r="T126" s="50">
        <v>44558</v>
      </c>
      <c r="U126" s="14">
        <f t="shared" si="7"/>
        <v>8574</v>
      </c>
      <c r="V126" s="50">
        <v>44651</v>
      </c>
      <c r="W126" s="11" t="s">
        <v>307</v>
      </c>
      <c r="Y126" s="14">
        <v>8575</v>
      </c>
      <c r="Z126" s="65">
        <v>44739</v>
      </c>
      <c r="AB126" s="19"/>
      <c r="AC126" s="19"/>
      <c r="AD126" s="19"/>
    </row>
    <row r="127" spans="1:30" x14ac:dyDescent="0.25">
      <c r="A127" s="56">
        <v>197</v>
      </c>
      <c r="B127" s="25" t="s">
        <v>126</v>
      </c>
      <c r="C127" s="29">
        <v>10</v>
      </c>
      <c r="D127" s="10">
        <v>875229.40249999997</v>
      </c>
      <c r="E127" s="10">
        <v>443688</v>
      </c>
      <c r="F127" s="10">
        <v>424772</v>
      </c>
      <c r="G127" s="10">
        <v>6770</v>
      </c>
      <c r="H127" s="36">
        <v>431542</v>
      </c>
      <c r="I127" s="41">
        <v>0</v>
      </c>
      <c r="J127" s="10">
        <v>0</v>
      </c>
      <c r="K127" s="10">
        <v>0</v>
      </c>
      <c r="L127" s="11">
        <v>318580</v>
      </c>
      <c r="M127" s="11">
        <v>5077</v>
      </c>
      <c r="N127" s="10">
        <f t="shared" si="4"/>
        <v>323657</v>
      </c>
      <c r="O127" s="11"/>
      <c r="P127" s="80">
        <v>323657</v>
      </c>
      <c r="Q127" s="48">
        <f t="shared" si="5"/>
        <v>80914</v>
      </c>
      <c r="R127" s="27">
        <v>44469</v>
      </c>
      <c r="S127" s="14">
        <f t="shared" si="6"/>
        <v>80914</v>
      </c>
      <c r="T127" s="50">
        <v>44558</v>
      </c>
      <c r="U127" s="14">
        <f t="shared" si="7"/>
        <v>80914</v>
      </c>
      <c r="V127" s="50">
        <v>44651</v>
      </c>
      <c r="W127" s="11" t="s">
        <v>307</v>
      </c>
      <c r="Y127" s="14">
        <v>80915</v>
      </c>
      <c r="Z127" s="65">
        <v>44739</v>
      </c>
      <c r="AB127" s="19"/>
      <c r="AC127" s="19"/>
      <c r="AD127" s="19"/>
    </row>
    <row r="128" spans="1:30" x14ac:dyDescent="0.25">
      <c r="A128" s="56">
        <v>198</v>
      </c>
      <c r="B128" s="25" t="s">
        <v>127</v>
      </c>
      <c r="C128" s="29">
        <v>62</v>
      </c>
      <c r="D128" s="10">
        <v>6510686.9225000003</v>
      </c>
      <c r="E128" s="10">
        <v>2895648</v>
      </c>
      <c r="F128" s="10">
        <v>3423808</v>
      </c>
      <c r="G128" s="10">
        <v>193431</v>
      </c>
      <c r="H128" s="36">
        <v>3615715</v>
      </c>
      <c r="I128" s="41">
        <v>0</v>
      </c>
      <c r="J128" s="10">
        <v>0</v>
      </c>
      <c r="K128" s="10">
        <v>0</v>
      </c>
      <c r="L128" s="11">
        <v>2567869</v>
      </c>
      <c r="M128" s="11">
        <v>143934</v>
      </c>
      <c r="N128" s="10">
        <f t="shared" si="4"/>
        <v>2711803</v>
      </c>
      <c r="O128" s="11"/>
      <c r="P128" s="80">
        <v>2711803</v>
      </c>
      <c r="Q128" s="48">
        <f t="shared" si="5"/>
        <v>677950</v>
      </c>
      <c r="R128" s="27">
        <v>44469</v>
      </c>
      <c r="S128" s="14">
        <f t="shared" si="6"/>
        <v>677950</v>
      </c>
      <c r="T128" s="50">
        <v>44586</v>
      </c>
      <c r="U128" s="14">
        <f t="shared" si="7"/>
        <v>677950</v>
      </c>
      <c r="V128" s="50">
        <v>44651</v>
      </c>
      <c r="W128" s="11" t="s">
        <v>307</v>
      </c>
      <c r="Y128" s="14">
        <v>677952</v>
      </c>
      <c r="Z128" s="65">
        <v>44739</v>
      </c>
      <c r="AB128" s="19"/>
      <c r="AC128" s="19"/>
      <c r="AD128" s="19"/>
    </row>
    <row r="129" spans="1:30" x14ac:dyDescent="0.25">
      <c r="A129" s="56">
        <v>199</v>
      </c>
      <c r="B129" s="25" t="s">
        <v>128</v>
      </c>
      <c r="C129" s="29">
        <v>73</v>
      </c>
      <c r="D129" s="10">
        <v>6315144.1074999999</v>
      </c>
      <c r="E129" s="10">
        <v>3596208</v>
      </c>
      <c r="F129" s="10">
        <v>2529984</v>
      </c>
      <c r="G129" s="10">
        <v>217697</v>
      </c>
      <c r="H129" s="36">
        <v>2735595</v>
      </c>
      <c r="I129" s="41">
        <v>49380</v>
      </c>
      <c r="J129" s="10">
        <v>0</v>
      </c>
      <c r="K129" s="10">
        <v>49380</v>
      </c>
      <c r="L129" s="11">
        <v>1860466</v>
      </c>
      <c r="M129" s="11">
        <v>154214</v>
      </c>
      <c r="N129" s="10">
        <f t="shared" si="4"/>
        <v>2014680</v>
      </c>
      <c r="O129" s="11"/>
      <c r="P129" s="80">
        <v>2064060</v>
      </c>
      <c r="Q129" s="48">
        <f t="shared" si="5"/>
        <v>516015</v>
      </c>
      <c r="R129" s="27">
        <v>44469</v>
      </c>
      <c r="S129" s="14">
        <f t="shared" si="6"/>
        <v>516015</v>
      </c>
      <c r="T129" s="50">
        <v>44558</v>
      </c>
      <c r="U129" s="14">
        <f t="shared" si="7"/>
        <v>516015</v>
      </c>
      <c r="V129" s="50">
        <v>44651</v>
      </c>
      <c r="W129" s="11" t="s">
        <v>307</v>
      </c>
      <c r="Y129" s="14">
        <v>516015</v>
      </c>
      <c r="Z129" s="65">
        <v>44739</v>
      </c>
      <c r="AB129" s="19"/>
      <c r="AC129" s="19"/>
      <c r="AD129" s="19"/>
    </row>
    <row r="130" spans="1:30" x14ac:dyDescent="0.25">
      <c r="A130" s="56">
        <v>201</v>
      </c>
      <c r="B130" s="25" t="s">
        <v>129</v>
      </c>
      <c r="C130" s="29">
        <v>103</v>
      </c>
      <c r="D130" s="10">
        <v>8197335</v>
      </c>
      <c r="E130" s="10">
        <v>4810512</v>
      </c>
      <c r="F130" s="10">
        <v>3386823</v>
      </c>
      <c r="G130" s="10">
        <v>0</v>
      </c>
      <c r="H130" s="36">
        <v>3386823</v>
      </c>
      <c r="I130" s="41">
        <v>683740</v>
      </c>
      <c r="J130" s="10">
        <v>0</v>
      </c>
      <c r="K130" s="10">
        <v>683740</v>
      </c>
      <c r="L130" s="11">
        <v>2027322</v>
      </c>
      <c r="M130" s="11">
        <v>0</v>
      </c>
      <c r="N130" s="10">
        <f t="shared" si="4"/>
        <v>2027322</v>
      </c>
      <c r="O130" s="11"/>
      <c r="P130" s="80">
        <v>2711062</v>
      </c>
      <c r="Q130" s="48">
        <f t="shared" si="5"/>
        <v>677765</v>
      </c>
      <c r="R130" s="27">
        <v>44469</v>
      </c>
      <c r="S130" s="14">
        <f t="shared" si="6"/>
        <v>677765</v>
      </c>
      <c r="T130" s="50">
        <v>44558</v>
      </c>
      <c r="U130" s="14">
        <f t="shared" si="7"/>
        <v>677765</v>
      </c>
      <c r="V130" s="50">
        <v>44651</v>
      </c>
      <c r="W130" s="11" t="s">
        <v>307</v>
      </c>
      <c r="Y130" s="14">
        <v>677766</v>
      </c>
      <c r="Z130" s="65">
        <v>44739</v>
      </c>
      <c r="AB130" s="19"/>
      <c r="AC130" s="19"/>
      <c r="AD130" s="19"/>
    </row>
    <row r="131" spans="1:30" x14ac:dyDescent="0.25">
      <c r="A131" s="56">
        <v>204</v>
      </c>
      <c r="B131" s="25" t="s">
        <v>130</v>
      </c>
      <c r="C131" s="29">
        <v>30</v>
      </c>
      <c r="D131" s="10">
        <v>3421574.7225000001</v>
      </c>
      <c r="E131" s="10">
        <v>1494528</v>
      </c>
      <c r="F131" s="10">
        <v>1842380</v>
      </c>
      <c r="G131" s="10">
        <v>92045</v>
      </c>
      <c r="H131" s="36">
        <v>1930165</v>
      </c>
      <c r="I131" s="41">
        <v>0</v>
      </c>
      <c r="J131" s="10">
        <v>0</v>
      </c>
      <c r="K131" s="10">
        <v>0</v>
      </c>
      <c r="L131" s="11">
        <v>1381790</v>
      </c>
      <c r="M131" s="11">
        <v>65841</v>
      </c>
      <c r="N131" s="10">
        <f t="shared" si="4"/>
        <v>1447631</v>
      </c>
      <c r="O131" s="11"/>
      <c r="P131" s="80">
        <v>1447631</v>
      </c>
      <c r="Q131" s="48">
        <f t="shared" si="5"/>
        <v>361907</v>
      </c>
      <c r="R131" s="27">
        <v>44469</v>
      </c>
      <c r="S131" s="14">
        <f t="shared" si="6"/>
        <v>361907</v>
      </c>
      <c r="T131" s="50">
        <v>44558</v>
      </c>
      <c r="U131" s="14">
        <f t="shared" si="7"/>
        <v>361907</v>
      </c>
      <c r="V131" s="50">
        <v>44651</v>
      </c>
      <c r="W131" s="11" t="s">
        <v>307</v>
      </c>
      <c r="Y131" s="14">
        <v>361909</v>
      </c>
      <c r="Z131" s="65">
        <v>44739</v>
      </c>
      <c r="AB131" s="19"/>
      <c r="AC131" s="19"/>
      <c r="AD131" s="19"/>
    </row>
    <row r="132" spans="1:30" x14ac:dyDescent="0.25">
      <c r="A132" s="56">
        <v>207</v>
      </c>
      <c r="B132" s="25" t="s">
        <v>131</v>
      </c>
      <c r="C132" s="29">
        <v>195</v>
      </c>
      <c r="D132" s="10">
        <v>17180923.085000001</v>
      </c>
      <c r="E132" s="10">
        <v>9037224</v>
      </c>
      <c r="F132" s="10">
        <v>7754064</v>
      </c>
      <c r="G132" s="10">
        <v>394821</v>
      </c>
      <c r="H132" s="36">
        <v>8143710</v>
      </c>
      <c r="I132" s="41">
        <v>18424</v>
      </c>
      <c r="J132" s="10">
        <v>6972</v>
      </c>
      <c r="K132" s="10">
        <v>25396</v>
      </c>
      <c r="L132" s="11">
        <v>5801754</v>
      </c>
      <c r="M132" s="11">
        <v>287017</v>
      </c>
      <c r="N132" s="10">
        <f t="shared" si="4"/>
        <v>6088771</v>
      </c>
      <c r="O132" s="11"/>
      <c r="P132" s="80">
        <v>6114167</v>
      </c>
      <c r="Q132" s="48">
        <f t="shared" si="5"/>
        <v>1528541</v>
      </c>
      <c r="R132" s="27">
        <v>44469</v>
      </c>
      <c r="S132" s="14">
        <f t="shared" si="6"/>
        <v>1528541</v>
      </c>
      <c r="T132" s="50">
        <v>44558</v>
      </c>
      <c r="U132" s="14">
        <f t="shared" si="7"/>
        <v>1528541</v>
      </c>
      <c r="V132" s="50">
        <v>44651</v>
      </c>
      <c r="W132" s="11" t="s">
        <v>307</v>
      </c>
      <c r="Y132" s="14">
        <v>1528543</v>
      </c>
      <c r="Z132" s="65">
        <v>44739</v>
      </c>
      <c r="AB132" s="19"/>
      <c r="AC132" s="19"/>
      <c r="AD132" s="19"/>
    </row>
    <row r="133" spans="1:30" x14ac:dyDescent="0.25">
      <c r="A133" s="56">
        <v>208</v>
      </c>
      <c r="B133" s="25" t="s">
        <v>132</v>
      </c>
      <c r="C133" s="29">
        <v>12</v>
      </c>
      <c r="D133" s="10">
        <v>677093.55</v>
      </c>
      <c r="E133" s="10">
        <v>537096</v>
      </c>
      <c r="F133" s="10">
        <v>124182</v>
      </c>
      <c r="G133" s="10">
        <v>15817</v>
      </c>
      <c r="H133" s="36">
        <v>139999</v>
      </c>
      <c r="I133" s="41">
        <v>0</v>
      </c>
      <c r="J133" s="10">
        <v>0</v>
      </c>
      <c r="K133" s="10">
        <v>0</v>
      </c>
      <c r="L133" s="11">
        <v>93138</v>
      </c>
      <c r="M133" s="11">
        <v>11862</v>
      </c>
      <c r="N133" s="10">
        <f t="shared" si="4"/>
        <v>105000</v>
      </c>
      <c r="O133" s="11"/>
      <c r="P133" s="80">
        <v>105000</v>
      </c>
      <c r="Q133" s="48">
        <f t="shared" si="5"/>
        <v>26250</v>
      </c>
      <c r="R133" s="27">
        <v>44469</v>
      </c>
      <c r="S133" s="14">
        <f t="shared" si="6"/>
        <v>26250</v>
      </c>
      <c r="T133" s="50">
        <v>44558</v>
      </c>
      <c r="U133" s="14">
        <f t="shared" si="7"/>
        <v>26250</v>
      </c>
      <c r="V133" s="50">
        <v>44651</v>
      </c>
      <c r="W133" s="11" t="s">
        <v>307</v>
      </c>
      <c r="Y133" s="14">
        <v>26250</v>
      </c>
      <c r="Z133" s="65">
        <v>44739</v>
      </c>
      <c r="AB133" s="19"/>
      <c r="AC133" s="19"/>
      <c r="AD133" s="19"/>
    </row>
    <row r="134" spans="1:30" x14ac:dyDescent="0.25">
      <c r="A134" s="56">
        <v>209</v>
      </c>
      <c r="B134" s="25" t="s">
        <v>133</v>
      </c>
      <c r="C134" s="29">
        <v>9</v>
      </c>
      <c r="D134" s="10">
        <v>948561.25</v>
      </c>
      <c r="E134" s="10">
        <v>420336</v>
      </c>
      <c r="F134" s="10">
        <v>516602</v>
      </c>
      <c r="G134" s="10">
        <v>11623</v>
      </c>
      <c r="H134" s="36">
        <v>528225</v>
      </c>
      <c r="I134" s="41">
        <v>258403</v>
      </c>
      <c r="J134" s="10">
        <v>11623</v>
      </c>
      <c r="K134" s="10">
        <v>270026</v>
      </c>
      <c r="L134" s="11">
        <v>193649</v>
      </c>
      <c r="M134" s="11">
        <v>0</v>
      </c>
      <c r="N134" s="10">
        <f t="shared" ref="N134:N199" si="8">L134+M134</f>
        <v>193649</v>
      </c>
      <c r="O134" s="11"/>
      <c r="P134" s="80">
        <v>463675</v>
      </c>
      <c r="Q134" s="48">
        <f t="shared" ref="Q134:Q199" si="9">ROUNDDOWN(ROUNDDOWN(P134,0)/4,0)</f>
        <v>115918</v>
      </c>
      <c r="R134" s="27">
        <v>44469</v>
      </c>
      <c r="S134" s="14">
        <f t="shared" ref="S134:S199" si="10">ROUNDDOWN(ROUNDDOWN(P134,0)/4,0)</f>
        <v>115918</v>
      </c>
      <c r="T134" s="50">
        <v>44558</v>
      </c>
      <c r="U134" s="14">
        <f t="shared" ref="U134:U199" si="11">ROUNDDOWN(ROUNDDOWN(P134,0)/4,0)</f>
        <v>115918</v>
      </c>
      <c r="V134" s="50">
        <v>44651</v>
      </c>
      <c r="W134" s="11">
        <v>70180</v>
      </c>
      <c r="X134" s="61">
        <v>44690</v>
      </c>
      <c r="Y134" s="14">
        <v>115920</v>
      </c>
      <c r="Z134" s="65">
        <v>44739</v>
      </c>
      <c r="AB134" s="19"/>
      <c r="AC134" s="19"/>
      <c r="AD134" s="19"/>
    </row>
    <row r="135" spans="1:30" x14ac:dyDescent="0.25">
      <c r="A135" s="56">
        <v>210</v>
      </c>
      <c r="B135" s="25" t="s">
        <v>134</v>
      </c>
      <c r="C135" s="29">
        <v>26</v>
      </c>
      <c r="D135" s="10">
        <v>1922566</v>
      </c>
      <c r="E135" s="10">
        <v>1214304</v>
      </c>
      <c r="F135" s="10">
        <v>670222</v>
      </c>
      <c r="G135" s="10">
        <v>41953</v>
      </c>
      <c r="H135" s="36">
        <v>708263</v>
      </c>
      <c r="I135" s="41">
        <v>14419</v>
      </c>
      <c r="J135" s="10">
        <v>0</v>
      </c>
      <c r="K135" s="10">
        <v>14419</v>
      </c>
      <c r="L135" s="11">
        <v>491855</v>
      </c>
      <c r="M135" s="11">
        <v>28532</v>
      </c>
      <c r="N135" s="10">
        <f t="shared" si="8"/>
        <v>520387</v>
      </c>
      <c r="O135" s="11"/>
      <c r="P135" s="80">
        <v>534806</v>
      </c>
      <c r="Q135" s="48">
        <f t="shared" si="9"/>
        <v>133701</v>
      </c>
      <c r="R135" s="27">
        <v>44469</v>
      </c>
      <c r="S135" s="14">
        <f t="shared" si="10"/>
        <v>133701</v>
      </c>
      <c r="T135" s="50">
        <v>44558</v>
      </c>
      <c r="U135" s="14">
        <f t="shared" si="11"/>
        <v>133701</v>
      </c>
      <c r="V135" s="50">
        <v>44651</v>
      </c>
      <c r="W135" s="11" t="s">
        <v>307</v>
      </c>
      <c r="Y135" s="14">
        <v>133702</v>
      </c>
      <c r="Z135" s="65">
        <v>44739</v>
      </c>
      <c r="AB135" s="19"/>
      <c r="AC135" s="19"/>
      <c r="AD135" s="19"/>
    </row>
    <row r="136" spans="1:30" x14ac:dyDescent="0.25">
      <c r="A136" s="56">
        <v>211</v>
      </c>
      <c r="B136" s="25" t="s">
        <v>135</v>
      </c>
      <c r="C136" s="29">
        <v>43</v>
      </c>
      <c r="D136" s="10">
        <v>4344905.375</v>
      </c>
      <c r="E136" s="10">
        <v>2008272</v>
      </c>
      <c r="F136" s="10">
        <v>2159635</v>
      </c>
      <c r="G136" s="10">
        <v>177726</v>
      </c>
      <c r="H136" s="36">
        <v>2336635</v>
      </c>
      <c r="I136" s="41">
        <v>0</v>
      </c>
      <c r="J136" s="10">
        <v>0</v>
      </c>
      <c r="K136" s="10">
        <v>0</v>
      </c>
      <c r="L136" s="11">
        <v>1619732</v>
      </c>
      <c r="M136" s="11">
        <v>132756</v>
      </c>
      <c r="N136" s="10">
        <f t="shared" si="8"/>
        <v>1752488</v>
      </c>
      <c r="O136" s="11"/>
      <c r="P136" s="80">
        <v>1752488</v>
      </c>
      <c r="Q136" s="48">
        <f t="shared" si="9"/>
        <v>438122</v>
      </c>
      <c r="R136" s="27">
        <v>44469</v>
      </c>
      <c r="S136" s="14">
        <f t="shared" si="10"/>
        <v>438122</v>
      </c>
      <c r="T136" s="50">
        <v>44558</v>
      </c>
      <c r="U136" s="14">
        <f t="shared" si="11"/>
        <v>438122</v>
      </c>
      <c r="V136" s="50">
        <v>44651</v>
      </c>
      <c r="W136" s="11" t="s">
        <v>307</v>
      </c>
      <c r="Y136" s="14">
        <v>438122</v>
      </c>
      <c r="Z136" s="65">
        <v>44739</v>
      </c>
      <c r="AB136" s="19"/>
      <c r="AC136" s="19"/>
      <c r="AD136" s="19"/>
    </row>
    <row r="137" spans="1:30" x14ac:dyDescent="0.25">
      <c r="A137" s="56">
        <v>212</v>
      </c>
      <c r="B137" s="25" t="s">
        <v>136</v>
      </c>
      <c r="C137" s="29">
        <v>32</v>
      </c>
      <c r="D137" s="10">
        <v>3085228.04</v>
      </c>
      <c r="E137" s="10">
        <v>1447824</v>
      </c>
      <c r="F137" s="10">
        <v>1532324</v>
      </c>
      <c r="G137" s="10">
        <v>105083</v>
      </c>
      <c r="H137" s="36">
        <v>1637407</v>
      </c>
      <c r="I137" s="41">
        <v>77615</v>
      </c>
      <c r="J137" s="10">
        <v>0</v>
      </c>
      <c r="K137" s="10">
        <v>77615</v>
      </c>
      <c r="L137" s="11">
        <v>1091035</v>
      </c>
      <c r="M137" s="11">
        <v>78812</v>
      </c>
      <c r="N137" s="10">
        <f t="shared" si="8"/>
        <v>1169847</v>
      </c>
      <c r="O137" s="11">
        <v>-67723</v>
      </c>
      <c r="P137" s="80">
        <v>1179739</v>
      </c>
      <c r="Q137" s="48">
        <f t="shared" si="9"/>
        <v>294934</v>
      </c>
      <c r="R137" s="27">
        <v>44469</v>
      </c>
      <c r="S137" s="14">
        <f t="shared" si="10"/>
        <v>294934</v>
      </c>
      <c r="T137" s="50">
        <v>44617</v>
      </c>
      <c r="U137" s="14">
        <f t="shared" si="11"/>
        <v>294934</v>
      </c>
      <c r="V137" s="50">
        <v>44651</v>
      </c>
      <c r="W137" s="11" t="s">
        <v>307</v>
      </c>
      <c r="Y137" s="14">
        <v>294936</v>
      </c>
      <c r="Z137" s="65">
        <v>44739</v>
      </c>
      <c r="AB137" s="19"/>
      <c r="AC137" s="19"/>
      <c r="AD137" s="19"/>
    </row>
    <row r="138" spans="1:30" x14ac:dyDescent="0.25">
      <c r="A138" s="56">
        <v>213</v>
      </c>
      <c r="B138" s="25" t="s">
        <v>137</v>
      </c>
      <c r="C138" s="29">
        <v>42</v>
      </c>
      <c r="D138" s="10">
        <v>3563774.39</v>
      </c>
      <c r="E138" s="10">
        <v>1938216</v>
      </c>
      <c r="F138" s="10">
        <v>1580347</v>
      </c>
      <c r="G138" s="10">
        <v>45212</v>
      </c>
      <c r="H138" s="36">
        <v>1625559</v>
      </c>
      <c r="I138" s="41">
        <v>0</v>
      </c>
      <c r="J138" s="10">
        <v>0</v>
      </c>
      <c r="K138" s="10">
        <v>0</v>
      </c>
      <c r="L138" s="11">
        <v>1185267</v>
      </c>
      <c r="M138" s="11">
        <v>33909</v>
      </c>
      <c r="N138" s="10">
        <f t="shared" si="8"/>
        <v>1219176</v>
      </c>
      <c r="O138" s="11"/>
      <c r="P138" s="80">
        <v>1219176</v>
      </c>
      <c r="Q138" s="48">
        <f t="shared" si="9"/>
        <v>304794</v>
      </c>
      <c r="R138" s="27">
        <v>44469</v>
      </c>
      <c r="S138" s="14">
        <f t="shared" si="10"/>
        <v>304794</v>
      </c>
      <c r="T138" s="50">
        <v>44558</v>
      </c>
      <c r="U138" s="14">
        <f t="shared" si="11"/>
        <v>304794</v>
      </c>
      <c r="V138" s="50">
        <v>44651</v>
      </c>
      <c r="W138" s="11" t="s">
        <v>307</v>
      </c>
      <c r="Y138" s="14">
        <v>304794</v>
      </c>
      <c r="Z138" s="65">
        <v>44739</v>
      </c>
      <c r="AB138" s="19"/>
      <c r="AC138" s="19"/>
      <c r="AD138" s="19"/>
    </row>
    <row r="139" spans="1:30" x14ac:dyDescent="0.25">
      <c r="A139" s="56">
        <v>214</v>
      </c>
      <c r="B139" s="25" t="s">
        <v>138</v>
      </c>
      <c r="C139" s="29">
        <v>26</v>
      </c>
      <c r="D139" s="10">
        <v>2552129.7675000001</v>
      </c>
      <c r="E139" s="10">
        <v>1144248</v>
      </c>
      <c r="F139" s="10">
        <v>1305638</v>
      </c>
      <c r="G139" s="10">
        <v>102246</v>
      </c>
      <c r="H139" s="36">
        <v>1407884</v>
      </c>
      <c r="I139" s="41">
        <v>0</v>
      </c>
      <c r="J139" s="10">
        <v>0</v>
      </c>
      <c r="K139" s="10">
        <v>0</v>
      </c>
      <c r="L139" s="11">
        <v>979233</v>
      </c>
      <c r="M139" s="11">
        <v>76686</v>
      </c>
      <c r="N139" s="10">
        <f t="shared" si="8"/>
        <v>1055919</v>
      </c>
      <c r="O139" s="11">
        <v>0</v>
      </c>
      <c r="P139" s="80">
        <v>1055919</v>
      </c>
      <c r="Q139" s="48">
        <v>264176</v>
      </c>
      <c r="R139" s="27">
        <v>44469</v>
      </c>
      <c r="S139" s="14">
        <v>264176</v>
      </c>
      <c r="T139" s="50">
        <v>44558</v>
      </c>
      <c r="U139" s="14">
        <v>263783</v>
      </c>
      <c r="V139" s="50">
        <v>44697</v>
      </c>
      <c r="W139" s="11" t="s">
        <v>307</v>
      </c>
      <c r="Y139" s="14">
        <v>263784</v>
      </c>
      <c r="Z139" s="65">
        <v>44739</v>
      </c>
      <c r="AB139" s="19"/>
      <c r="AC139" s="19"/>
      <c r="AD139" s="19"/>
    </row>
    <row r="140" spans="1:30" x14ac:dyDescent="0.25">
      <c r="A140" s="56">
        <v>215</v>
      </c>
      <c r="B140" s="25" t="s">
        <v>139</v>
      </c>
      <c r="C140" s="29">
        <v>9</v>
      </c>
      <c r="D140" s="10">
        <v>942653.11750000005</v>
      </c>
      <c r="E140" s="10">
        <v>420336</v>
      </c>
      <c r="F140" s="10">
        <v>506023</v>
      </c>
      <c r="G140" s="10">
        <v>19440</v>
      </c>
      <c r="H140" s="36">
        <v>522317</v>
      </c>
      <c r="I140" s="41">
        <v>0</v>
      </c>
      <c r="J140" s="10">
        <v>0</v>
      </c>
      <c r="K140" s="10">
        <v>0</v>
      </c>
      <c r="L140" s="11">
        <v>379518</v>
      </c>
      <c r="M140" s="11">
        <v>12222</v>
      </c>
      <c r="N140" s="10">
        <f t="shared" si="8"/>
        <v>391740</v>
      </c>
      <c r="O140" s="11"/>
      <c r="P140" s="80">
        <v>391740</v>
      </c>
      <c r="Q140" s="48">
        <f t="shared" si="9"/>
        <v>97935</v>
      </c>
      <c r="R140" s="27">
        <v>44469</v>
      </c>
      <c r="S140" s="14">
        <f t="shared" si="10"/>
        <v>97935</v>
      </c>
      <c r="T140" s="50">
        <v>44586</v>
      </c>
      <c r="U140" s="14">
        <f t="shared" si="11"/>
        <v>97935</v>
      </c>
      <c r="V140" s="50">
        <v>44651</v>
      </c>
      <c r="W140" s="11" t="s">
        <v>307</v>
      </c>
      <c r="Y140" s="14">
        <v>97935</v>
      </c>
      <c r="Z140" s="65">
        <v>44739</v>
      </c>
      <c r="AB140" s="19"/>
      <c r="AC140" s="19"/>
      <c r="AD140" s="19"/>
    </row>
    <row r="141" spans="1:30" x14ac:dyDescent="0.25">
      <c r="A141" s="56">
        <v>217</v>
      </c>
      <c r="B141" s="25" t="s">
        <v>140</v>
      </c>
      <c r="C141" s="29">
        <v>19</v>
      </c>
      <c r="D141" s="10">
        <v>2588045.625</v>
      </c>
      <c r="E141" s="10">
        <v>887376</v>
      </c>
      <c r="F141" s="10">
        <v>1647921</v>
      </c>
      <c r="G141" s="10">
        <v>53801</v>
      </c>
      <c r="H141" s="36">
        <v>1700670</v>
      </c>
      <c r="I141" s="41">
        <v>0</v>
      </c>
      <c r="J141" s="10">
        <v>0</v>
      </c>
      <c r="K141" s="10">
        <v>0</v>
      </c>
      <c r="L141" s="11">
        <v>1235941</v>
      </c>
      <c r="M141" s="11">
        <v>39563</v>
      </c>
      <c r="N141" s="10">
        <f t="shared" si="8"/>
        <v>1275504</v>
      </c>
      <c r="O141" s="11"/>
      <c r="P141" s="80">
        <v>1275504</v>
      </c>
      <c r="Q141" s="48">
        <f t="shared" si="9"/>
        <v>318876</v>
      </c>
      <c r="R141" s="27">
        <v>44469</v>
      </c>
      <c r="S141" s="14">
        <f t="shared" si="10"/>
        <v>318876</v>
      </c>
      <c r="T141" s="50">
        <v>44558</v>
      </c>
      <c r="U141" s="14">
        <f t="shared" si="11"/>
        <v>318876</v>
      </c>
      <c r="V141" s="50">
        <v>44651</v>
      </c>
      <c r="W141" s="11" t="s">
        <v>307</v>
      </c>
      <c r="Y141" s="14">
        <v>318876</v>
      </c>
      <c r="Z141" s="65">
        <v>44739</v>
      </c>
      <c r="AB141" s="19"/>
      <c r="AC141" s="19"/>
      <c r="AD141" s="19"/>
    </row>
    <row r="142" spans="1:30" x14ac:dyDescent="0.25">
      <c r="A142" s="56">
        <v>218</v>
      </c>
      <c r="B142" s="25" t="s">
        <v>141</v>
      </c>
      <c r="C142" s="29">
        <v>38</v>
      </c>
      <c r="D142" s="10">
        <v>3169651.0575000001</v>
      </c>
      <c r="E142" s="10">
        <v>1821456</v>
      </c>
      <c r="F142" s="10">
        <v>1216959</v>
      </c>
      <c r="G142" s="10">
        <v>164035</v>
      </c>
      <c r="H142" s="36">
        <v>1371606</v>
      </c>
      <c r="I142" s="41">
        <v>0</v>
      </c>
      <c r="J142" s="10">
        <v>0</v>
      </c>
      <c r="K142" s="10">
        <v>0</v>
      </c>
      <c r="L142" s="11">
        <v>912723</v>
      </c>
      <c r="M142" s="11">
        <v>115988</v>
      </c>
      <c r="N142" s="10">
        <f t="shared" si="8"/>
        <v>1028711</v>
      </c>
      <c r="O142" s="11"/>
      <c r="P142" s="80">
        <v>1028711</v>
      </c>
      <c r="Q142" s="48">
        <f t="shared" si="9"/>
        <v>257177</v>
      </c>
      <c r="R142" s="27">
        <v>44469</v>
      </c>
      <c r="S142" s="14">
        <f t="shared" si="10"/>
        <v>257177</v>
      </c>
      <c r="T142" s="50">
        <v>44558</v>
      </c>
      <c r="U142" s="14">
        <f t="shared" si="11"/>
        <v>257177</v>
      </c>
      <c r="V142" s="50">
        <v>44651</v>
      </c>
      <c r="W142" s="11" t="s">
        <v>307</v>
      </c>
      <c r="Y142" s="14">
        <v>257179</v>
      </c>
      <c r="Z142" s="65">
        <v>44739</v>
      </c>
      <c r="AB142" s="19"/>
      <c r="AC142" s="19"/>
      <c r="AD142" s="19"/>
    </row>
    <row r="143" spans="1:30" x14ac:dyDescent="0.25">
      <c r="A143" s="56">
        <v>219</v>
      </c>
      <c r="B143" s="25" t="s">
        <v>142</v>
      </c>
      <c r="C143" s="29">
        <v>24</v>
      </c>
      <c r="D143" s="10">
        <v>2802448.5449999999</v>
      </c>
      <c r="E143" s="10">
        <v>1144248</v>
      </c>
      <c r="F143" s="10">
        <v>1599094</v>
      </c>
      <c r="G143" s="10">
        <v>59108</v>
      </c>
      <c r="H143" s="36">
        <v>1658202</v>
      </c>
      <c r="I143" s="41">
        <v>0</v>
      </c>
      <c r="J143" s="10">
        <v>0</v>
      </c>
      <c r="K143" s="10">
        <v>0</v>
      </c>
      <c r="L143" s="11">
        <v>1199323</v>
      </c>
      <c r="M143" s="11">
        <v>44332</v>
      </c>
      <c r="N143" s="10">
        <f t="shared" si="8"/>
        <v>1243655</v>
      </c>
      <c r="O143" s="11">
        <v>0</v>
      </c>
      <c r="P143" s="80">
        <v>1243655</v>
      </c>
      <c r="Q143" s="48">
        <v>301433</v>
      </c>
      <c r="R143" s="27">
        <v>44469</v>
      </c>
      <c r="S143" s="14">
        <v>301433</v>
      </c>
      <c r="T143" s="50">
        <v>44558</v>
      </c>
      <c r="U143" s="14">
        <v>320394</v>
      </c>
      <c r="V143" s="50">
        <v>44697</v>
      </c>
      <c r="W143" s="11" t="s">
        <v>307</v>
      </c>
      <c r="Y143" s="14">
        <v>320395</v>
      </c>
      <c r="Z143" s="65">
        <v>44739</v>
      </c>
      <c r="AB143" s="19"/>
      <c r="AC143" s="19"/>
      <c r="AD143" s="19"/>
    </row>
    <row r="144" spans="1:30" x14ac:dyDescent="0.25">
      <c r="A144" s="56">
        <v>220</v>
      </c>
      <c r="B144" s="25" t="s">
        <v>143</v>
      </c>
      <c r="C144" s="29">
        <v>55</v>
      </c>
      <c r="D144" s="10">
        <v>6245201.4700000025</v>
      </c>
      <c r="E144" s="10">
        <v>2545368</v>
      </c>
      <c r="F144" s="10">
        <v>3616353</v>
      </c>
      <c r="G144" s="10">
        <v>83468</v>
      </c>
      <c r="H144" s="36">
        <v>3699821</v>
      </c>
      <c r="I144" s="41">
        <v>63548</v>
      </c>
      <c r="J144" s="10">
        <v>3794</v>
      </c>
      <c r="K144" s="10">
        <v>67342</v>
      </c>
      <c r="L144" s="11">
        <v>2664611</v>
      </c>
      <c r="M144" s="11">
        <v>59766</v>
      </c>
      <c r="N144" s="10">
        <f t="shared" si="8"/>
        <v>2724377</v>
      </c>
      <c r="O144" s="11">
        <v>0</v>
      </c>
      <c r="P144" s="80">
        <v>2791719</v>
      </c>
      <c r="Q144" s="48">
        <v>684008</v>
      </c>
      <c r="R144" s="27">
        <v>44469</v>
      </c>
      <c r="S144" s="14">
        <v>684008</v>
      </c>
      <c r="T144" s="50">
        <v>44558</v>
      </c>
      <c r="U144" s="14">
        <v>711851</v>
      </c>
      <c r="V144" s="50">
        <v>44697</v>
      </c>
      <c r="W144" s="11" t="s">
        <v>307</v>
      </c>
      <c r="Y144" s="14">
        <v>711852</v>
      </c>
      <c r="Z144" s="65">
        <v>44739</v>
      </c>
      <c r="AB144" s="19"/>
      <c r="AC144" s="19"/>
      <c r="AD144" s="19"/>
    </row>
    <row r="145" spans="1:30" x14ac:dyDescent="0.25">
      <c r="A145" s="56">
        <v>221</v>
      </c>
      <c r="B145" s="25" t="s">
        <v>309</v>
      </c>
      <c r="C145" s="29"/>
      <c r="D145" s="10"/>
      <c r="E145" s="10"/>
      <c r="F145" s="10"/>
      <c r="G145" s="10"/>
      <c r="H145" s="36"/>
      <c r="I145" s="41"/>
      <c r="J145" s="10"/>
      <c r="K145" s="10"/>
      <c r="L145" s="11"/>
      <c r="M145" s="11"/>
      <c r="N145" s="10"/>
      <c r="O145" s="11"/>
      <c r="P145" s="80"/>
      <c r="Q145" s="48"/>
      <c r="R145" s="27"/>
      <c r="S145" s="14"/>
      <c r="T145" s="50"/>
      <c r="U145" s="14"/>
      <c r="V145" s="50"/>
      <c r="W145" s="11">
        <v>295046</v>
      </c>
      <c r="X145" s="61">
        <v>44690</v>
      </c>
      <c r="Y145" s="14"/>
      <c r="Z145" s="65"/>
      <c r="AB145" s="19"/>
      <c r="AC145" s="19"/>
      <c r="AD145" s="19"/>
    </row>
    <row r="146" spans="1:30" x14ac:dyDescent="0.25">
      <c r="A146" s="56">
        <v>223</v>
      </c>
      <c r="B146" s="25" t="s">
        <v>144</v>
      </c>
      <c r="C146" s="29">
        <v>5</v>
      </c>
      <c r="D146" s="10">
        <v>568046.52749999997</v>
      </c>
      <c r="E146" s="10">
        <v>233520</v>
      </c>
      <c r="F146" s="10">
        <v>311476</v>
      </c>
      <c r="G146" s="10">
        <v>23051</v>
      </c>
      <c r="H146" s="36">
        <v>334527</v>
      </c>
      <c r="I146" s="41">
        <v>0</v>
      </c>
      <c r="J146" s="10">
        <v>0</v>
      </c>
      <c r="K146" s="10">
        <v>0</v>
      </c>
      <c r="L146" s="11">
        <v>233608</v>
      </c>
      <c r="M146" s="11">
        <v>17289</v>
      </c>
      <c r="N146" s="10">
        <f t="shared" si="8"/>
        <v>250897</v>
      </c>
      <c r="O146" s="11"/>
      <c r="P146" s="80">
        <v>250897</v>
      </c>
      <c r="Q146" s="48">
        <f t="shared" si="9"/>
        <v>62724</v>
      </c>
      <c r="R146" s="27">
        <v>44469</v>
      </c>
      <c r="S146" s="14">
        <f t="shared" si="10"/>
        <v>62724</v>
      </c>
      <c r="T146" s="50">
        <v>44558</v>
      </c>
      <c r="U146" s="14">
        <f t="shared" si="11"/>
        <v>62724</v>
      </c>
      <c r="V146" s="50">
        <v>44651</v>
      </c>
      <c r="W146" s="11" t="s">
        <v>307</v>
      </c>
      <c r="Y146" s="14">
        <v>62725</v>
      </c>
      <c r="Z146" s="65">
        <v>44739</v>
      </c>
      <c r="AB146" s="19"/>
      <c r="AC146" s="19"/>
      <c r="AD146" s="19"/>
    </row>
    <row r="147" spans="1:30" x14ac:dyDescent="0.25">
      <c r="A147" s="56">
        <v>224</v>
      </c>
      <c r="B147" s="25" t="s">
        <v>145</v>
      </c>
      <c r="C147" s="29">
        <v>1</v>
      </c>
      <c r="D147" s="10">
        <v>64793.837500000001</v>
      </c>
      <c r="E147" s="10">
        <v>46704</v>
      </c>
      <c r="F147" s="10">
        <v>13647</v>
      </c>
      <c r="G147" s="10">
        <v>4442</v>
      </c>
      <c r="H147" s="36">
        <v>18089</v>
      </c>
      <c r="I147" s="41">
        <v>0</v>
      </c>
      <c r="J147" s="10">
        <v>0</v>
      </c>
      <c r="K147" s="10">
        <v>0</v>
      </c>
      <c r="L147" s="11">
        <v>10235</v>
      </c>
      <c r="M147" s="11">
        <v>3332</v>
      </c>
      <c r="N147" s="10">
        <f t="shared" si="8"/>
        <v>13567</v>
      </c>
      <c r="O147" s="11"/>
      <c r="P147" s="80">
        <v>13567</v>
      </c>
      <c r="Q147" s="48">
        <f t="shared" si="9"/>
        <v>3391</v>
      </c>
      <c r="R147" s="27">
        <v>44469</v>
      </c>
      <c r="S147" s="14">
        <f t="shared" si="10"/>
        <v>3391</v>
      </c>
      <c r="T147" s="50">
        <v>44558</v>
      </c>
      <c r="U147" s="14">
        <f t="shared" si="11"/>
        <v>3391</v>
      </c>
      <c r="V147" s="50">
        <v>44651</v>
      </c>
      <c r="W147" s="11" t="s">
        <v>307</v>
      </c>
      <c r="Y147" s="14">
        <v>3393</v>
      </c>
      <c r="Z147" s="65">
        <v>44739</v>
      </c>
      <c r="AB147" s="19"/>
      <c r="AC147" s="19"/>
      <c r="AD147" s="19"/>
    </row>
    <row r="148" spans="1:30" x14ac:dyDescent="0.25">
      <c r="A148" s="56">
        <v>226</v>
      </c>
      <c r="B148" s="25" t="s">
        <v>146</v>
      </c>
      <c r="C148" s="29">
        <v>23</v>
      </c>
      <c r="D148" s="10">
        <v>2057763.3374999999</v>
      </c>
      <c r="E148" s="10">
        <v>1074192</v>
      </c>
      <c r="F148" s="10">
        <v>904974</v>
      </c>
      <c r="G148" s="10">
        <v>81654</v>
      </c>
      <c r="H148" s="36">
        <v>983570</v>
      </c>
      <c r="I148" s="41">
        <v>76137</v>
      </c>
      <c r="J148" s="10">
        <v>0</v>
      </c>
      <c r="K148" s="10">
        <v>76137</v>
      </c>
      <c r="L148" s="11">
        <v>621630</v>
      </c>
      <c r="M148" s="11">
        <v>58951</v>
      </c>
      <c r="N148" s="10">
        <f t="shared" si="8"/>
        <v>680581</v>
      </c>
      <c r="O148" s="11"/>
      <c r="P148" s="80">
        <v>756718</v>
      </c>
      <c r="Q148" s="48">
        <f t="shared" si="9"/>
        <v>189179</v>
      </c>
      <c r="R148" s="27">
        <v>44469</v>
      </c>
      <c r="S148" s="14">
        <f t="shared" si="10"/>
        <v>189179</v>
      </c>
      <c r="T148" s="50">
        <v>44558</v>
      </c>
      <c r="U148" s="14">
        <f t="shared" si="11"/>
        <v>189179</v>
      </c>
      <c r="V148" s="50">
        <v>44651</v>
      </c>
      <c r="W148" s="11" t="s">
        <v>307</v>
      </c>
      <c r="Y148" s="14">
        <v>189180</v>
      </c>
      <c r="Z148" s="65">
        <v>44739</v>
      </c>
      <c r="AB148" s="19"/>
      <c r="AC148" s="19"/>
      <c r="AD148" s="19"/>
    </row>
    <row r="149" spans="1:30" x14ac:dyDescent="0.25">
      <c r="A149" s="56">
        <v>227</v>
      </c>
      <c r="B149" s="25" t="s">
        <v>147</v>
      </c>
      <c r="C149" s="29">
        <v>16</v>
      </c>
      <c r="D149" s="10">
        <v>1780001.88</v>
      </c>
      <c r="E149" s="10">
        <v>723912</v>
      </c>
      <c r="F149" s="10">
        <v>1016199</v>
      </c>
      <c r="G149" s="10">
        <v>39892</v>
      </c>
      <c r="H149" s="36">
        <v>1056091</v>
      </c>
      <c r="I149" s="41">
        <v>58762</v>
      </c>
      <c r="J149" s="10">
        <v>0</v>
      </c>
      <c r="K149" s="10">
        <v>58762</v>
      </c>
      <c r="L149" s="11">
        <v>718081</v>
      </c>
      <c r="M149" s="11">
        <v>29919</v>
      </c>
      <c r="N149" s="10">
        <f t="shared" si="8"/>
        <v>748000</v>
      </c>
      <c r="O149" s="11"/>
      <c r="P149" s="80">
        <v>806762</v>
      </c>
      <c r="Q149" s="48">
        <f t="shared" si="9"/>
        <v>201690</v>
      </c>
      <c r="R149" s="27">
        <v>44469</v>
      </c>
      <c r="S149" s="14">
        <f t="shared" si="10"/>
        <v>201690</v>
      </c>
      <c r="T149" s="50">
        <v>44558</v>
      </c>
      <c r="U149" s="14">
        <f t="shared" si="11"/>
        <v>201690</v>
      </c>
      <c r="V149" s="50">
        <v>44651</v>
      </c>
      <c r="W149" s="11" t="s">
        <v>307</v>
      </c>
      <c r="Y149" s="14">
        <v>201691</v>
      </c>
      <c r="Z149" s="65">
        <v>44739</v>
      </c>
      <c r="AB149" s="19"/>
      <c r="AC149" s="19"/>
      <c r="AD149" s="19"/>
    </row>
    <row r="150" spans="1:30" x14ac:dyDescent="0.25">
      <c r="A150" s="56">
        <v>229</v>
      </c>
      <c r="B150" s="25" t="s">
        <v>148</v>
      </c>
      <c r="C150" s="29">
        <v>78</v>
      </c>
      <c r="D150" s="10">
        <v>7311410.5374999996</v>
      </c>
      <c r="E150" s="10">
        <v>3783024</v>
      </c>
      <c r="F150" s="10">
        <v>3361284</v>
      </c>
      <c r="G150" s="10">
        <v>188938</v>
      </c>
      <c r="H150" s="36">
        <v>3539149</v>
      </c>
      <c r="I150" s="41">
        <v>529032</v>
      </c>
      <c r="J150" s="10">
        <v>2188</v>
      </c>
      <c r="K150" s="10">
        <v>531220</v>
      </c>
      <c r="L150" s="11">
        <v>2124198</v>
      </c>
      <c r="M150" s="11">
        <v>131764</v>
      </c>
      <c r="N150" s="10">
        <f t="shared" si="8"/>
        <v>2255962</v>
      </c>
      <c r="O150" s="11"/>
      <c r="P150" s="80">
        <v>2787182</v>
      </c>
      <c r="Q150" s="48">
        <f t="shared" si="9"/>
        <v>696795</v>
      </c>
      <c r="R150" s="27">
        <v>44469</v>
      </c>
      <c r="S150" s="14">
        <f t="shared" si="10"/>
        <v>696795</v>
      </c>
      <c r="T150" s="50">
        <v>44558</v>
      </c>
      <c r="U150" s="14">
        <f t="shared" si="11"/>
        <v>696795</v>
      </c>
      <c r="V150" s="50">
        <v>44651</v>
      </c>
      <c r="W150" s="11" t="s">
        <v>307</v>
      </c>
      <c r="Y150" s="14">
        <v>696796</v>
      </c>
      <c r="Z150" s="65">
        <v>44739</v>
      </c>
      <c r="AB150" s="19"/>
      <c r="AC150" s="19"/>
      <c r="AD150" s="19"/>
    </row>
    <row r="151" spans="1:30" x14ac:dyDescent="0.25">
      <c r="A151" s="56">
        <v>231</v>
      </c>
      <c r="B151" s="25" t="s">
        <v>149</v>
      </c>
      <c r="C151" s="29">
        <v>25</v>
      </c>
      <c r="D151" s="10">
        <v>2562571.5</v>
      </c>
      <c r="E151" s="10">
        <v>1144248</v>
      </c>
      <c r="F151" s="10">
        <v>1316387</v>
      </c>
      <c r="G151" s="10">
        <v>101938</v>
      </c>
      <c r="H151" s="36">
        <v>1418325</v>
      </c>
      <c r="I151" s="41">
        <v>34176</v>
      </c>
      <c r="J151" s="10">
        <v>0</v>
      </c>
      <c r="K151" s="10">
        <v>34176</v>
      </c>
      <c r="L151" s="11">
        <v>961661</v>
      </c>
      <c r="M151" s="11">
        <v>76457</v>
      </c>
      <c r="N151" s="10">
        <f t="shared" si="8"/>
        <v>1038118</v>
      </c>
      <c r="O151" s="11">
        <v>0</v>
      </c>
      <c r="P151" s="80">
        <v>1072294</v>
      </c>
      <c r="Q151" s="48">
        <v>268670</v>
      </c>
      <c r="R151" s="27">
        <v>44469</v>
      </c>
      <c r="S151" s="14">
        <v>268670</v>
      </c>
      <c r="T151" s="50">
        <v>44558</v>
      </c>
      <c r="U151" s="14">
        <v>267477</v>
      </c>
      <c r="V151" s="50">
        <v>44697</v>
      </c>
      <c r="W151" s="11" t="s">
        <v>307</v>
      </c>
      <c r="Y151" s="14">
        <v>267477</v>
      </c>
      <c r="Z151" s="65">
        <v>44739</v>
      </c>
      <c r="AB151" s="19"/>
      <c r="AC151" s="19"/>
      <c r="AD151" s="19"/>
    </row>
    <row r="152" spans="1:30" x14ac:dyDescent="0.25">
      <c r="A152" s="56">
        <v>234</v>
      </c>
      <c r="B152" s="25" t="s">
        <v>150</v>
      </c>
      <c r="C152" s="29">
        <v>1</v>
      </c>
      <c r="D152" s="10">
        <v>94850.475000000006</v>
      </c>
      <c r="E152" s="10">
        <v>46704</v>
      </c>
      <c r="F152" s="10">
        <v>42889</v>
      </c>
      <c r="G152" s="10">
        <v>5257</v>
      </c>
      <c r="H152" s="36">
        <v>48146</v>
      </c>
      <c r="I152" s="41">
        <v>0</v>
      </c>
      <c r="J152" s="10">
        <v>0</v>
      </c>
      <c r="K152" s="10">
        <v>0</v>
      </c>
      <c r="L152" s="11">
        <v>32167</v>
      </c>
      <c r="M152" s="11">
        <v>3943</v>
      </c>
      <c r="N152" s="10">
        <f t="shared" si="8"/>
        <v>36110</v>
      </c>
      <c r="O152" s="11"/>
      <c r="P152" s="80">
        <v>36110</v>
      </c>
      <c r="Q152" s="48">
        <f t="shared" si="9"/>
        <v>9027</v>
      </c>
      <c r="R152" s="27">
        <v>44469</v>
      </c>
      <c r="S152" s="14">
        <f t="shared" si="10"/>
        <v>9027</v>
      </c>
      <c r="T152" s="50">
        <v>44558</v>
      </c>
      <c r="U152" s="14">
        <f t="shared" si="11"/>
        <v>9027</v>
      </c>
      <c r="V152" s="50">
        <v>44651</v>
      </c>
      <c r="W152" s="11" t="s">
        <v>307</v>
      </c>
      <c r="Y152" s="14">
        <v>9028</v>
      </c>
      <c r="Z152" s="65">
        <v>44739</v>
      </c>
      <c r="AB152" s="19"/>
      <c r="AC152" s="19"/>
      <c r="AD152" s="19"/>
    </row>
    <row r="153" spans="1:30" x14ac:dyDescent="0.25">
      <c r="A153" s="56">
        <v>236</v>
      </c>
      <c r="B153" s="25" t="s">
        <v>151</v>
      </c>
      <c r="C153" s="29">
        <v>62</v>
      </c>
      <c r="D153" s="10">
        <v>5267872.8025000002</v>
      </c>
      <c r="E153" s="10">
        <v>2919000</v>
      </c>
      <c r="F153" s="10">
        <v>2276174</v>
      </c>
      <c r="G153" s="10">
        <v>75824</v>
      </c>
      <c r="H153" s="36">
        <v>2351055</v>
      </c>
      <c r="I153" s="41">
        <v>331318</v>
      </c>
      <c r="J153" s="10">
        <v>0</v>
      </c>
      <c r="K153" s="10">
        <v>331318</v>
      </c>
      <c r="L153" s="11">
        <v>1458649</v>
      </c>
      <c r="M153" s="11">
        <v>56173</v>
      </c>
      <c r="N153" s="10">
        <f t="shared" si="8"/>
        <v>1514822</v>
      </c>
      <c r="O153" s="11"/>
      <c r="P153" s="80">
        <v>1846140</v>
      </c>
      <c r="Q153" s="48">
        <f t="shared" si="9"/>
        <v>461535</v>
      </c>
      <c r="R153" s="27">
        <v>44469</v>
      </c>
      <c r="S153" s="14">
        <f t="shared" si="10"/>
        <v>461535</v>
      </c>
      <c r="T153" s="50">
        <v>44558</v>
      </c>
      <c r="U153" s="14">
        <f t="shared" si="11"/>
        <v>461535</v>
      </c>
      <c r="V153" s="50">
        <v>44651</v>
      </c>
      <c r="W153" s="11" t="s">
        <v>307</v>
      </c>
      <c r="Y153" s="14">
        <v>461535</v>
      </c>
      <c r="Z153" s="65">
        <v>44739</v>
      </c>
      <c r="AB153" s="19"/>
      <c r="AC153" s="19"/>
      <c r="AD153" s="19"/>
    </row>
    <row r="154" spans="1:30" x14ac:dyDescent="0.25">
      <c r="A154" s="56">
        <v>238</v>
      </c>
      <c r="B154" s="25" t="s">
        <v>152</v>
      </c>
      <c r="C154" s="29">
        <v>8</v>
      </c>
      <c r="D154" s="10">
        <v>458368.3</v>
      </c>
      <c r="E154" s="10">
        <v>350280</v>
      </c>
      <c r="F154" s="10">
        <v>92075</v>
      </c>
      <c r="G154" s="10">
        <v>16014</v>
      </c>
      <c r="H154" s="36">
        <v>108089</v>
      </c>
      <c r="I154" s="41">
        <v>0</v>
      </c>
      <c r="J154" s="10">
        <v>0</v>
      </c>
      <c r="K154" s="10">
        <v>0</v>
      </c>
      <c r="L154" s="11">
        <v>69059</v>
      </c>
      <c r="M154" s="11">
        <v>12010</v>
      </c>
      <c r="N154" s="10">
        <f t="shared" si="8"/>
        <v>81069</v>
      </c>
      <c r="O154" s="11"/>
      <c r="P154" s="80">
        <v>81069</v>
      </c>
      <c r="Q154" s="48">
        <f t="shared" si="9"/>
        <v>20267</v>
      </c>
      <c r="R154" s="27">
        <v>44469</v>
      </c>
      <c r="S154" s="14">
        <f t="shared" si="10"/>
        <v>20267</v>
      </c>
      <c r="T154" s="50">
        <v>44558</v>
      </c>
      <c r="U154" s="14">
        <f t="shared" si="11"/>
        <v>20267</v>
      </c>
      <c r="V154" s="50">
        <v>44651</v>
      </c>
      <c r="W154" s="11" t="s">
        <v>307</v>
      </c>
      <c r="Y154" s="14">
        <v>20268</v>
      </c>
      <c r="Z154" s="65">
        <v>44739</v>
      </c>
      <c r="AB154" s="19"/>
      <c r="AC154" s="19"/>
      <c r="AD154" s="19"/>
    </row>
    <row r="155" spans="1:30" x14ac:dyDescent="0.25">
      <c r="A155" s="56">
        <v>239</v>
      </c>
      <c r="B155" s="25" t="s">
        <v>153</v>
      </c>
      <c r="C155" s="29">
        <v>65</v>
      </c>
      <c r="D155" s="10">
        <v>7215156.7649999997</v>
      </c>
      <c r="E155" s="10">
        <v>3082464</v>
      </c>
      <c r="F155" s="10">
        <v>3974643</v>
      </c>
      <c r="G155" s="10">
        <v>167661</v>
      </c>
      <c r="H155" s="36">
        <v>4139271</v>
      </c>
      <c r="I155" s="41">
        <v>167208</v>
      </c>
      <c r="J155" s="10">
        <v>7848</v>
      </c>
      <c r="K155" s="10">
        <v>175056</v>
      </c>
      <c r="L155" s="11">
        <v>2855580</v>
      </c>
      <c r="M155" s="11">
        <v>117588</v>
      </c>
      <c r="N155" s="10">
        <f t="shared" si="8"/>
        <v>2973168</v>
      </c>
      <c r="O155" s="11"/>
      <c r="P155" s="80">
        <v>3148224</v>
      </c>
      <c r="Q155" s="48">
        <f t="shared" si="9"/>
        <v>787056</v>
      </c>
      <c r="R155" s="27">
        <v>44469</v>
      </c>
      <c r="S155" s="14">
        <f t="shared" si="10"/>
        <v>787056</v>
      </c>
      <c r="T155" s="50">
        <v>44558</v>
      </c>
      <c r="U155" s="14">
        <f t="shared" si="11"/>
        <v>787056</v>
      </c>
      <c r="V155" s="50">
        <v>44651</v>
      </c>
      <c r="W155" s="11" t="s">
        <v>307</v>
      </c>
      <c r="Y155" s="14">
        <v>787056</v>
      </c>
      <c r="Z155" s="65">
        <v>44739</v>
      </c>
      <c r="AB155" s="19"/>
      <c r="AC155" s="19"/>
      <c r="AD155" s="19"/>
    </row>
    <row r="156" spans="1:30" s="30" customFormat="1" x14ac:dyDescent="0.25">
      <c r="A156" s="56">
        <v>240</v>
      </c>
      <c r="B156" s="25" t="s">
        <v>154</v>
      </c>
      <c r="C156" s="29">
        <v>4</v>
      </c>
      <c r="D156" s="10">
        <v>298133.51500000001</v>
      </c>
      <c r="E156" s="10">
        <v>186816</v>
      </c>
      <c r="F156" s="10">
        <v>106831</v>
      </c>
      <c r="G156" s="10">
        <v>4486</v>
      </c>
      <c r="H156" s="36">
        <v>111317</v>
      </c>
      <c r="I156" s="41">
        <v>0</v>
      </c>
      <c r="J156" s="10">
        <v>0</v>
      </c>
      <c r="K156" s="10">
        <v>0</v>
      </c>
      <c r="L156" s="11">
        <v>80124</v>
      </c>
      <c r="M156" s="11">
        <v>3365</v>
      </c>
      <c r="N156" s="10">
        <f t="shared" si="8"/>
        <v>83489</v>
      </c>
      <c r="O156" s="11"/>
      <c r="P156" s="80">
        <v>83489</v>
      </c>
      <c r="Q156" s="48">
        <f t="shared" si="9"/>
        <v>20872</v>
      </c>
      <c r="R156" s="27">
        <v>44469</v>
      </c>
      <c r="S156" s="14">
        <f t="shared" si="10"/>
        <v>20872</v>
      </c>
      <c r="T156" s="50">
        <v>44558</v>
      </c>
      <c r="U156" s="14">
        <f t="shared" si="11"/>
        <v>20872</v>
      </c>
      <c r="V156" s="50">
        <v>44651</v>
      </c>
      <c r="W156" s="11" t="s">
        <v>307</v>
      </c>
      <c r="X156" s="61"/>
      <c r="Y156" s="14">
        <v>20873</v>
      </c>
      <c r="Z156" s="65">
        <v>44739</v>
      </c>
      <c r="AA156" s="14"/>
      <c r="AB156" s="19"/>
      <c r="AC156" s="19"/>
      <c r="AD156" s="19"/>
    </row>
    <row r="157" spans="1:30" x14ac:dyDescent="0.25">
      <c r="A157" s="56">
        <v>242</v>
      </c>
      <c r="B157" s="25" t="s">
        <v>155</v>
      </c>
      <c r="C157" s="29">
        <v>1</v>
      </c>
      <c r="D157" s="10">
        <v>252147</v>
      </c>
      <c r="E157" s="10">
        <v>46704</v>
      </c>
      <c r="F157" s="10">
        <v>205443</v>
      </c>
      <c r="G157" s="10">
        <v>0</v>
      </c>
      <c r="H157" s="36">
        <v>205443</v>
      </c>
      <c r="I157" s="10">
        <v>0</v>
      </c>
      <c r="J157" s="10">
        <v>0</v>
      </c>
      <c r="K157" s="10">
        <v>0</v>
      </c>
      <c r="L157" s="10">
        <v>154082</v>
      </c>
      <c r="M157" s="10">
        <v>0</v>
      </c>
      <c r="N157" s="10">
        <f t="shared" si="8"/>
        <v>154082</v>
      </c>
      <c r="O157" s="11"/>
      <c r="P157" s="81">
        <v>154082</v>
      </c>
      <c r="Q157" s="48">
        <v>38520</v>
      </c>
      <c r="R157" s="27">
        <v>44617</v>
      </c>
      <c r="S157" s="14">
        <v>38520</v>
      </c>
      <c r="T157" s="54">
        <v>44617</v>
      </c>
      <c r="U157" s="14">
        <v>38520</v>
      </c>
      <c r="V157" s="50">
        <v>44697</v>
      </c>
      <c r="W157" s="11" t="s">
        <v>307</v>
      </c>
      <c r="Y157" s="14">
        <v>38521</v>
      </c>
      <c r="Z157" s="65">
        <v>44739</v>
      </c>
      <c r="AB157" s="19"/>
      <c r="AC157" s="19"/>
      <c r="AD157" s="19"/>
    </row>
    <row r="158" spans="1:30" x14ac:dyDescent="0.25">
      <c r="A158" s="57">
        <v>243</v>
      </c>
      <c r="B158" s="31" t="s">
        <v>156</v>
      </c>
      <c r="C158" s="29">
        <v>162</v>
      </c>
      <c r="D158" s="32">
        <v>14915232.824999997</v>
      </c>
      <c r="E158" s="32">
        <v>7425936</v>
      </c>
      <c r="F158" s="32">
        <v>7093656</v>
      </c>
      <c r="G158" s="32">
        <v>406548</v>
      </c>
      <c r="H158" s="37">
        <v>7495245</v>
      </c>
      <c r="I158" s="42">
        <v>154536</v>
      </c>
      <c r="J158" s="32">
        <v>14492</v>
      </c>
      <c r="K158" s="32">
        <v>169028</v>
      </c>
      <c r="L158" s="33">
        <v>5204363</v>
      </c>
      <c r="M158" s="33">
        <v>290334</v>
      </c>
      <c r="N158" s="32">
        <f t="shared" si="8"/>
        <v>5494697</v>
      </c>
      <c r="O158" s="33">
        <v>0</v>
      </c>
      <c r="P158" s="80">
        <v>5663725</v>
      </c>
      <c r="Q158" s="49">
        <v>1417402</v>
      </c>
      <c r="R158" s="27">
        <v>44494</v>
      </c>
      <c r="S158" s="34">
        <v>1417402</v>
      </c>
      <c r="T158" s="50">
        <v>44586</v>
      </c>
      <c r="U158" s="34">
        <v>1414460</v>
      </c>
      <c r="V158" s="50">
        <v>44697</v>
      </c>
      <c r="W158" s="33" t="s">
        <v>307</v>
      </c>
      <c r="X158" s="62"/>
      <c r="Y158" s="34">
        <v>1414461</v>
      </c>
      <c r="Z158" s="65">
        <v>44739</v>
      </c>
      <c r="AB158" s="19"/>
      <c r="AC158" s="19"/>
      <c r="AD158" s="19"/>
    </row>
    <row r="159" spans="1:30" x14ac:dyDescent="0.25">
      <c r="A159" s="56">
        <v>244</v>
      </c>
      <c r="B159" s="25" t="s">
        <v>157</v>
      </c>
      <c r="C159" s="29">
        <v>46</v>
      </c>
      <c r="D159" s="10">
        <v>4592688.665</v>
      </c>
      <c r="E159" s="10">
        <v>2078328</v>
      </c>
      <c r="F159" s="10">
        <v>2511132</v>
      </c>
      <c r="G159" s="10">
        <v>3229</v>
      </c>
      <c r="H159" s="36">
        <v>2514361</v>
      </c>
      <c r="I159" s="41">
        <v>144173</v>
      </c>
      <c r="J159" s="10">
        <v>0</v>
      </c>
      <c r="K159" s="10">
        <v>144173</v>
      </c>
      <c r="L159" s="11">
        <v>1775225</v>
      </c>
      <c r="M159" s="11">
        <v>2422</v>
      </c>
      <c r="N159" s="10">
        <f t="shared" si="8"/>
        <v>1777647</v>
      </c>
      <c r="O159" s="11"/>
      <c r="P159" s="80">
        <v>1921820</v>
      </c>
      <c r="Q159" s="48">
        <f t="shared" si="9"/>
        <v>480455</v>
      </c>
      <c r="R159" s="27">
        <v>44469</v>
      </c>
      <c r="S159" s="14">
        <f t="shared" si="10"/>
        <v>480455</v>
      </c>
      <c r="T159" s="50">
        <v>44558</v>
      </c>
      <c r="U159" s="14">
        <f t="shared" si="11"/>
        <v>480455</v>
      </c>
      <c r="V159" s="50">
        <v>44651</v>
      </c>
      <c r="W159" s="11" t="s">
        <v>307</v>
      </c>
      <c r="Y159" s="14">
        <v>480455</v>
      </c>
      <c r="Z159" s="65">
        <v>44739</v>
      </c>
      <c r="AB159" s="19"/>
      <c r="AC159" s="19"/>
      <c r="AD159" s="19"/>
    </row>
    <row r="160" spans="1:30" x14ac:dyDescent="0.25">
      <c r="A160" s="56">
        <v>246</v>
      </c>
      <c r="B160" s="25" t="s">
        <v>158</v>
      </c>
      <c r="C160" s="29">
        <v>54</v>
      </c>
      <c r="D160" s="10">
        <v>4154892.2650000001</v>
      </c>
      <c r="E160" s="10">
        <v>2265144</v>
      </c>
      <c r="F160" s="10">
        <v>1761092</v>
      </c>
      <c r="G160" s="10">
        <v>128657</v>
      </c>
      <c r="H160" s="36">
        <v>1889749</v>
      </c>
      <c r="I160" s="41">
        <v>0</v>
      </c>
      <c r="J160" s="10">
        <v>0</v>
      </c>
      <c r="K160" s="10">
        <v>0</v>
      </c>
      <c r="L160" s="11">
        <v>1320825</v>
      </c>
      <c r="M160" s="11">
        <v>96495</v>
      </c>
      <c r="N160" s="10">
        <f t="shared" si="8"/>
        <v>1417320</v>
      </c>
      <c r="O160" s="11">
        <v>0</v>
      </c>
      <c r="P160" s="80">
        <v>1417320</v>
      </c>
      <c r="Q160" s="48">
        <v>374932</v>
      </c>
      <c r="R160" s="27">
        <v>44469</v>
      </c>
      <c r="S160" s="14">
        <v>374932</v>
      </c>
      <c r="T160" s="50">
        <v>44558</v>
      </c>
      <c r="U160" s="14">
        <v>333728</v>
      </c>
      <c r="V160" s="50">
        <v>44697</v>
      </c>
      <c r="W160" s="11" t="s">
        <v>307</v>
      </c>
      <c r="Y160" s="14">
        <v>333728</v>
      </c>
      <c r="Z160" s="65">
        <v>44739</v>
      </c>
      <c r="AB160" s="19"/>
      <c r="AC160" s="19"/>
      <c r="AD160" s="19"/>
    </row>
    <row r="161" spans="1:30" x14ac:dyDescent="0.25">
      <c r="A161" s="56">
        <v>248</v>
      </c>
      <c r="B161" s="25" t="s">
        <v>159</v>
      </c>
      <c r="C161" s="29">
        <v>149</v>
      </c>
      <c r="D161" s="10">
        <v>13670024.135</v>
      </c>
      <c r="E161" s="10">
        <v>6935544</v>
      </c>
      <c r="F161" s="10">
        <v>6240108</v>
      </c>
      <c r="G161" s="10">
        <v>494384</v>
      </c>
      <c r="H161" s="36">
        <v>6734492</v>
      </c>
      <c r="I161" s="41">
        <v>233521</v>
      </c>
      <c r="J161" s="10">
        <v>5203</v>
      </c>
      <c r="K161" s="10">
        <v>238724</v>
      </c>
      <c r="L161" s="11">
        <v>4504950</v>
      </c>
      <c r="M161" s="11">
        <v>366899</v>
      </c>
      <c r="N161" s="10">
        <f t="shared" si="8"/>
        <v>4871849</v>
      </c>
      <c r="O161" s="11"/>
      <c r="P161" s="80">
        <v>5110573</v>
      </c>
      <c r="Q161" s="48">
        <f t="shared" si="9"/>
        <v>1277643</v>
      </c>
      <c r="R161" s="27">
        <v>44469</v>
      </c>
      <c r="S161" s="14">
        <f t="shared" si="10"/>
        <v>1277643</v>
      </c>
      <c r="T161" s="50">
        <v>44558</v>
      </c>
      <c r="U161" s="14">
        <f t="shared" si="11"/>
        <v>1277643</v>
      </c>
      <c r="V161" s="50">
        <v>44651</v>
      </c>
      <c r="W161" s="11" t="s">
        <v>307</v>
      </c>
      <c r="Y161" s="14">
        <v>1277644</v>
      </c>
      <c r="Z161" s="65">
        <v>44739</v>
      </c>
      <c r="AB161" s="19"/>
      <c r="AC161" s="19"/>
      <c r="AD161" s="19"/>
    </row>
    <row r="162" spans="1:30" x14ac:dyDescent="0.25">
      <c r="A162" s="56">
        <v>249</v>
      </c>
      <c r="B162" s="25" t="s">
        <v>160</v>
      </c>
      <c r="C162" s="29">
        <v>2</v>
      </c>
      <c r="D162" s="10">
        <v>328471.5</v>
      </c>
      <c r="E162" s="10">
        <v>140112</v>
      </c>
      <c r="F162" s="10">
        <v>192199</v>
      </c>
      <c r="G162" s="10">
        <v>3983</v>
      </c>
      <c r="H162" s="36">
        <v>193009</v>
      </c>
      <c r="I162" s="41">
        <v>0</v>
      </c>
      <c r="J162" s="10">
        <v>0</v>
      </c>
      <c r="K162" s="10">
        <v>0</v>
      </c>
      <c r="L162" s="11">
        <v>144149</v>
      </c>
      <c r="M162" s="11">
        <v>608</v>
      </c>
      <c r="N162" s="10">
        <f t="shared" si="8"/>
        <v>144757</v>
      </c>
      <c r="O162" s="11"/>
      <c r="P162" s="80">
        <v>144757</v>
      </c>
      <c r="Q162" s="48">
        <f t="shared" si="9"/>
        <v>36189</v>
      </c>
      <c r="R162" s="27">
        <v>44469</v>
      </c>
      <c r="S162" s="14">
        <f t="shared" si="10"/>
        <v>36189</v>
      </c>
      <c r="T162" s="50">
        <v>44558</v>
      </c>
      <c r="U162" s="14">
        <f t="shared" si="11"/>
        <v>36189</v>
      </c>
      <c r="V162" s="50">
        <v>44651</v>
      </c>
      <c r="W162" s="11" t="s">
        <v>307</v>
      </c>
      <c r="Y162" s="14">
        <v>36190</v>
      </c>
      <c r="Z162" s="65">
        <v>44739</v>
      </c>
      <c r="AB162" s="19"/>
      <c r="AC162" s="19"/>
      <c r="AD162" s="19"/>
    </row>
    <row r="163" spans="1:30" x14ac:dyDescent="0.25">
      <c r="A163" s="56">
        <v>250</v>
      </c>
      <c r="B163" s="25" t="s">
        <v>161</v>
      </c>
      <c r="C163" s="29">
        <v>4</v>
      </c>
      <c r="D163" s="10">
        <v>328427.25750000001</v>
      </c>
      <c r="E163" s="10">
        <v>186816</v>
      </c>
      <c r="F163" s="10">
        <v>124995</v>
      </c>
      <c r="G163" s="10">
        <v>16616</v>
      </c>
      <c r="H163" s="36">
        <v>141611</v>
      </c>
      <c r="I163" s="41">
        <v>0</v>
      </c>
      <c r="J163" s="10">
        <v>0</v>
      </c>
      <c r="K163" s="10">
        <v>0</v>
      </c>
      <c r="L163" s="11">
        <v>93747</v>
      </c>
      <c r="M163" s="11">
        <v>12462</v>
      </c>
      <c r="N163" s="10">
        <f t="shared" si="8"/>
        <v>106209</v>
      </c>
      <c r="O163" s="11"/>
      <c r="P163" s="80">
        <v>106209</v>
      </c>
      <c r="Q163" s="48">
        <f t="shared" si="9"/>
        <v>26552</v>
      </c>
      <c r="R163" s="27">
        <v>44469</v>
      </c>
      <c r="S163" s="14">
        <f t="shared" si="10"/>
        <v>26552</v>
      </c>
      <c r="T163" s="50">
        <v>44558</v>
      </c>
      <c r="U163" s="14">
        <f t="shared" si="11"/>
        <v>26552</v>
      </c>
      <c r="V163" s="50">
        <v>44651</v>
      </c>
      <c r="W163" s="11" t="s">
        <v>307</v>
      </c>
      <c r="Y163" s="14">
        <v>26553</v>
      </c>
      <c r="Z163" s="65">
        <v>44739</v>
      </c>
      <c r="AB163" s="19"/>
      <c r="AC163" s="19"/>
      <c r="AD163" s="19"/>
    </row>
    <row r="164" spans="1:30" x14ac:dyDescent="0.25">
      <c r="A164" s="56">
        <v>251</v>
      </c>
      <c r="B164" s="25" t="s">
        <v>162</v>
      </c>
      <c r="C164" s="29">
        <v>27</v>
      </c>
      <c r="D164" s="10">
        <v>2660444.6349999998</v>
      </c>
      <c r="E164" s="10">
        <v>1261008</v>
      </c>
      <c r="F164" s="10">
        <v>1359417</v>
      </c>
      <c r="G164" s="10">
        <v>40021</v>
      </c>
      <c r="H164" s="36">
        <v>1399438</v>
      </c>
      <c r="I164" s="41">
        <v>0</v>
      </c>
      <c r="J164" s="10">
        <v>0</v>
      </c>
      <c r="K164" s="10">
        <v>0</v>
      </c>
      <c r="L164" s="11">
        <v>1019565</v>
      </c>
      <c r="M164" s="11">
        <v>30015</v>
      </c>
      <c r="N164" s="10">
        <f t="shared" si="8"/>
        <v>1049580</v>
      </c>
      <c r="O164" s="11"/>
      <c r="P164" s="80">
        <v>1049580</v>
      </c>
      <c r="Q164" s="48">
        <f t="shared" si="9"/>
        <v>262395</v>
      </c>
      <c r="R164" s="27">
        <v>44469</v>
      </c>
      <c r="S164" s="14">
        <f t="shared" si="10"/>
        <v>262395</v>
      </c>
      <c r="T164" s="50">
        <v>44558</v>
      </c>
      <c r="U164" s="14">
        <f t="shared" si="11"/>
        <v>262395</v>
      </c>
      <c r="V164" s="50">
        <v>44651</v>
      </c>
      <c r="W164" s="11" t="s">
        <v>307</v>
      </c>
      <c r="Y164" s="14">
        <v>262395</v>
      </c>
      <c r="Z164" s="65">
        <v>44739</v>
      </c>
      <c r="AB164" s="19"/>
      <c r="AC164" s="19"/>
      <c r="AD164" s="19"/>
    </row>
    <row r="165" spans="1:30" x14ac:dyDescent="0.25">
      <c r="A165" s="56">
        <v>252</v>
      </c>
      <c r="B165" s="25" t="s">
        <v>163</v>
      </c>
      <c r="C165" s="29">
        <v>14</v>
      </c>
      <c r="D165" s="10">
        <v>1679762.0125</v>
      </c>
      <c r="E165" s="10">
        <v>700560</v>
      </c>
      <c r="F165" s="10">
        <v>907550</v>
      </c>
      <c r="G165" s="10">
        <v>77557</v>
      </c>
      <c r="H165" s="36">
        <v>982518</v>
      </c>
      <c r="I165" s="41">
        <v>0</v>
      </c>
      <c r="J165" s="10">
        <v>0</v>
      </c>
      <c r="K165" s="10">
        <v>0</v>
      </c>
      <c r="L165" s="11">
        <v>680664</v>
      </c>
      <c r="M165" s="11">
        <v>56228</v>
      </c>
      <c r="N165" s="10">
        <f t="shared" si="8"/>
        <v>736892</v>
      </c>
      <c r="O165" s="11"/>
      <c r="P165" s="80">
        <v>736892</v>
      </c>
      <c r="Q165" s="48">
        <f t="shared" si="9"/>
        <v>184223</v>
      </c>
      <c r="R165" s="27">
        <v>44469</v>
      </c>
      <c r="S165" s="14">
        <f t="shared" si="10"/>
        <v>184223</v>
      </c>
      <c r="T165" s="50">
        <v>44558</v>
      </c>
      <c r="U165" s="14">
        <f t="shared" si="11"/>
        <v>184223</v>
      </c>
      <c r="V165" s="50">
        <v>44651</v>
      </c>
      <c r="W165" s="11" t="s">
        <v>307</v>
      </c>
      <c r="Y165" s="14">
        <v>184223</v>
      </c>
      <c r="Z165" s="65">
        <v>44739</v>
      </c>
      <c r="AB165" s="19"/>
      <c r="AC165" s="19"/>
      <c r="AD165" s="19"/>
    </row>
    <row r="166" spans="1:30" x14ac:dyDescent="0.25">
      <c r="A166" s="56">
        <v>258</v>
      </c>
      <c r="B166" s="25" t="s">
        <v>164</v>
      </c>
      <c r="C166" s="29">
        <v>60</v>
      </c>
      <c r="D166" s="10">
        <v>5274342.6449999996</v>
      </c>
      <c r="E166" s="10">
        <v>2685480</v>
      </c>
      <c r="F166" s="10">
        <v>2472313</v>
      </c>
      <c r="G166" s="10">
        <v>126500</v>
      </c>
      <c r="H166" s="36">
        <v>2590263</v>
      </c>
      <c r="I166" s="41">
        <v>81094</v>
      </c>
      <c r="J166" s="10">
        <v>9919</v>
      </c>
      <c r="K166" s="10">
        <v>91013</v>
      </c>
      <c r="L166" s="11">
        <v>1793421</v>
      </c>
      <c r="M166" s="11">
        <v>81026</v>
      </c>
      <c r="N166" s="10">
        <f t="shared" si="8"/>
        <v>1874447</v>
      </c>
      <c r="O166" s="11"/>
      <c r="P166" s="80">
        <v>1965460</v>
      </c>
      <c r="Q166" s="48">
        <f t="shared" si="9"/>
        <v>491365</v>
      </c>
      <c r="R166" s="27">
        <v>44469</v>
      </c>
      <c r="S166" s="14">
        <f t="shared" si="10"/>
        <v>491365</v>
      </c>
      <c r="T166" s="50">
        <v>44558</v>
      </c>
      <c r="U166" s="14">
        <f t="shared" si="11"/>
        <v>491365</v>
      </c>
      <c r="V166" s="50">
        <v>44651</v>
      </c>
      <c r="W166" s="11" t="s">
        <v>307</v>
      </c>
      <c r="Y166" s="14">
        <v>491365</v>
      </c>
      <c r="Z166" s="65">
        <v>44739</v>
      </c>
      <c r="AB166" s="19"/>
      <c r="AC166" s="19"/>
      <c r="AD166" s="19"/>
    </row>
    <row r="167" spans="1:30" x14ac:dyDescent="0.25">
      <c r="A167" s="56">
        <v>261</v>
      </c>
      <c r="B167" s="25" t="s">
        <v>165</v>
      </c>
      <c r="C167" s="29">
        <v>32</v>
      </c>
      <c r="D167" s="10">
        <v>3152518.0325000002</v>
      </c>
      <c r="E167" s="10">
        <v>1494528</v>
      </c>
      <c r="F167" s="10">
        <v>1577433</v>
      </c>
      <c r="G167" s="10">
        <v>80554</v>
      </c>
      <c r="H167" s="36">
        <v>1657987</v>
      </c>
      <c r="I167" s="41">
        <v>39665</v>
      </c>
      <c r="J167" s="10">
        <v>8250</v>
      </c>
      <c r="K167" s="10">
        <v>47915</v>
      </c>
      <c r="L167" s="11">
        <v>1153329</v>
      </c>
      <c r="M167" s="11">
        <v>54233</v>
      </c>
      <c r="N167" s="10">
        <f t="shared" si="8"/>
        <v>1207562</v>
      </c>
      <c r="O167" s="11"/>
      <c r="P167" s="80">
        <v>1255477</v>
      </c>
      <c r="Q167" s="48">
        <f t="shared" si="9"/>
        <v>313869</v>
      </c>
      <c r="R167" s="27">
        <v>44469</v>
      </c>
      <c r="S167" s="14">
        <f t="shared" si="10"/>
        <v>313869</v>
      </c>
      <c r="T167" s="50">
        <v>44558</v>
      </c>
      <c r="U167" s="14">
        <f t="shared" si="11"/>
        <v>313869</v>
      </c>
      <c r="V167" s="50">
        <v>44651</v>
      </c>
      <c r="W167" s="11" t="s">
        <v>307</v>
      </c>
      <c r="Y167" s="14">
        <v>313870</v>
      </c>
      <c r="Z167" s="65">
        <v>44739</v>
      </c>
      <c r="AB167" s="19"/>
      <c r="AC167" s="19"/>
      <c r="AD167" s="19"/>
    </row>
    <row r="168" spans="1:30" x14ac:dyDescent="0.25">
      <c r="A168" s="56">
        <v>262</v>
      </c>
      <c r="B168" s="25" t="s">
        <v>166</v>
      </c>
      <c r="C168" s="29">
        <v>39</v>
      </c>
      <c r="D168" s="10">
        <v>3727491.125</v>
      </c>
      <c r="E168" s="10">
        <v>1798104</v>
      </c>
      <c r="F168" s="10">
        <v>1821698</v>
      </c>
      <c r="G168" s="10">
        <v>108494</v>
      </c>
      <c r="H168" s="36">
        <v>1929388</v>
      </c>
      <c r="I168" s="41">
        <v>229457</v>
      </c>
      <c r="J168" s="10">
        <v>25872</v>
      </c>
      <c r="K168" s="10">
        <v>255329</v>
      </c>
      <c r="L168" s="11">
        <v>1194184</v>
      </c>
      <c r="M168" s="11">
        <v>61365</v>
      </c>
      <c r="N168" s="10">
        <f t="shared" si="8"/>
        <v>1255549</v>
      </c>
      <c r="O168" s="11">
        <v>-85136</v>
      </c>
      <c r="P168" s="80">
        <v>1425742</v>
      </c>
      <c r="Q168" s="48">
        <f t="shared" si="9"/>
        <v>356435</v>
      </c>
      <c r="R168" s="27">
        <v>44469</v>
      </c>
      <c r="S168" s="14">
        <f t="shared" si="10"/>
        <v>356435</v>
      </c>
      <c r="T168" s="50">
        <v>44558</v>
      </c>
      <c r="U168" s="14">
        <f t="shared" si="11"/>
        <v>356435</v>
      </c>
      <c r="V168" s="50">
        <v>44651</v>
      </c>
      <c r="W168" s="11" t="s">
        <v>307</v>
      </c>
      <c r="Y168" s="14">
        <v>356436</v>
      </c>
      <c r="Z168" s="65">
        <v>44739</v>
      </c>
      <c r="AB168" s="19"/>
      <c r="AC168" s="19"/>
      <c r="AD168" s="19"/>
    </row>
    <row r="169" spans="1:30" x14ac:dyDescent="0.25">
      <c r="A169" s="56">
        <v>264</v>
      </c>
      <c r="B169" s="25" t="s">
        <v>167</v>
      </c>
      <c r="C169" s="29">
        <v>31</v>
      </c>
      <c r="D169" s="10">
        <v>3719248.4249999998</v>
      </c>
      <c r="E169" s="10">
        <v>1471176</v>
      </c>
      <c r="F169" s="10">
        <v>2165792</v>
      </c>
      <c r="G169" s="10">
        <v>86988</v>
      </c>
      <c r="H169" s="36">
        <v>2248811</v>
      </c>
      <c r="I169" s="41">
        <v>0</v>
      </c>
      <c r="J169" s="10">
        <v>0</v>
      </c>
      <c r="K169" s="10">
        <v>0</v>
      </c>
      <c r="L169" s="11">
        <v>1624348</v>
      </c>
      <c r="M169" s="11">
        <v>62267</v>
      </c>
      <c r="N169" s="10">
        <f t="shared" si="8"/>
        <v>1686615</v>
      </c>
      <c r="O169" s="11"/>
      <c r="P169" s="80">
        <v>1686615</v>
      </c>
      <c r="Q169" s="48">
        <f t="shared" si="9"/>
        <v>421653</v>
      </c>
      <c r="R169" s="27">
        <v>44469</v>
      </c>
      <c r="S169" s="14">
        <f t="shared" si="10"/>
        <v>421653</v>
      </c>
      <c r="T169" s="50">
        <v>44558</v>
      </c>
      <c r="U169" s="14">
        <f t="shared" si="11"/>
        <v>421653</v>
      </c>
      <c r="V169" s="50">
        <v>44651</v>
      </c>
      <c r="W169" s="11" t="s">
        <v>307</v>
      </c>
      <c r="Y169" s="14">
        <v>421655</v>
      </c>
      <c r="Z169" s="65">
        <v>44739</v>
      </c>
      <c r="AB169" s="19"/>
      <c r="AC169" s="19"/>
      <c r="AD169" s="19"/>
    </row>
    <row r="170" spans="1:30" x14ac:dyDescent="0.25">
      <c r="A170" s="56">
        <v>265</v>
      </c>
      <c r="B170" s="25" t="s">
        <v>168</v>
      </c>
      <c r="C170" s="29">
        <v>21</v>
      </c>
      <c r="D170" s="10">
        <v>2248667.1775000002</v>
      </c>
      <c r="E170" s="10">
        <v>1074192</v>
      </c>
      <c r="F170" s="10">
        <v>1101603</v>
      </c>
      <c r="G170" s="10">
        <v>94770</v>
      </c>
      <c r="H170" s="36">
        <v>1186104</v>
      </c>
      <c r="I170" s="41">
        <v>0</v>
      </c>
      <c r="J170" s="10">
        <v>0</v>
      </c>
      <c r="K170" s="10">
        <v>0</v>
      </c>
      <c r="L170" s="11">
        <v>826205</v>
      </c>
      <c r="M170" s="11">
        <v>63378</v>
      </c>
      <c r="N170" s="10">
        <f t="shared" si="8"/>
        <v>889583</v>
      </c>
      <c r="O170" s="11"/>
      <c r="P170" s="80">
        <v>889583</v>
      </c>
      <c r="Q170" s="48">
        <f t="shared" si="9"/>
        <v>222395</v>
      </c>
      <c r="R170" s="27">
        <v>44469</v>
      </c>
      <c r="S170" s="14">
        <f t="shared" si="10"/>
        <v>222395</v>
      </c>
      <c r="T170" s="50">
        <v>44558</v>
      </c>
      <c r="U170" s="14">
        <f t="shared" si="11"/>
        <v>222395</v>
      </c>
      <c r="V170" s="50">
        <v>44651</v>
      </c>
      <c r="W170" s="11" t="s">
        <v>307</v>
      </c>
      <c r="Y170" s="14">
        <v>222397</v>
      </c>
      <c r="Z170" s="65">
        <v>44739</v>
      </c>
      <c r="AB170" s="19"/>
      <c r="AC170" s="19"/>
      <c r="AD170" s="19"/>
    </row>
    <row r="171" spans="1:30" x14ac:dyDescent="0.25">
      <c r="A171" s="56">
        <v>266</v>
      </c>
      <c r="B171" s="25" t="s">
        <v>169</v>
      </c>
      <c r="C171" s="29">
        <v>57</v>
      </c>
      <c r="D171" s="10">
        <v>5346143.2725</v>
      </c>
      <c r="E171" s="10">
        <v>2662128</v>
      </c>
      <c r="F171" s="10">
        <v>2559565</v>
      </c>
      <c r="G171" s="10">
        <v>128874</v>
      </c>
      <c r="H171" s="36">
        <v>2684022</v>
      </c>
      <c r="I171" s="41">
        <v>58959</v>
      </c>
      <c r="J171" s="10">
        <v>8316</v>
      </c>
      <c r="K171" s="10">
        <v>67275</v>
      </c>
      <c r="L171" s="11">
        <v>1875463</v>
      </c>
      <c r="M171" s="11">
        <v>87112</v>
      </c>
      <c r="N171" s="10">
        <f t="shared" si="8"/>
        <v>1962575</v>
      </c>
      <c r="O171" s="11"/>
      <c r="P171" s="80">
        <v>2029850</v>
      </c>
      <c r="Q171" s="48">
        <f t="shared" si="9"/>
        <v>507462</v>
      </c>
      <c r="R171" s="27">
        <v>44469</v>
      </c>
      <c r="S171" s="14">
        <f t="shared" si="10"/>
        <v>507462</v>
      </c>
      <c r="T171" s="50">
        <v>44558</v>
      </c>
      <c r="U171" s="14">
        <f t="shared" si="11"/>
        <v>507462</v>
      </c>
      <c r="V171" s="50">
        <v>44651</v>
      </c>
      <c r="W171" s="11" t="s">
        <v>307</v>
      </c>
      <c r="Y171" s="14">
        <v>507463</v>
      </c>
      <c r="Z171" s="65">
        <v>44739</v>
      </c>
      <c r="AB171" s="19"/>
      <c r="AC171" s="19"/>
      <c r="AD171" s="19"/>
    </row>
    <row r="172" spans="1:30" x14ac:dyDescent="0.25">
      <c r="A172" s="56">
        <v>269</v>
      </c>
      <c r="B172" s="25" t="s">
        <v>170</v>
      </c>
      <c r="C172" s="29">
        <v>2</v>
      </c>
      <c r="D172" s="10">
        <v>161996</v>
      </c>
      <c r="E172" s="10">
        <v>93408</v>
      </c>
      <c r="F172" s="10">
        <v>68588</v>
      </c>
      <c r="G172" s="10">
        <v>0</v>
      </c>
      <c r="H172" s="36">
        <v>68588</v>
      </c>
      <c r="I172" s="41">
        <v>0</v>
      </c>
      <c r="J172" s="10">
        <v>0</v>
      </c>
      <c r="K172" s="10">
        <v>0</v>
      </c>
      <c r="L172" s="11">
        <v>51441</v>
      </c>
      <c r="M172" s="11">
        <v>0</v>
      </c>
      <c r="N172" s="10">
        <f t="shared" si="8"/>
        <v>51441</v>
      </c>
      <c r="O172" s="11"/>
      <c r="P172" s="80">
        <v>51441</v>
      </c>
      <c r="Q172" s="48">
        <f t="shared" si="9"/>
        <v>12860</v>
      </c>
      <c r="R172" s="27">
        <v>44469</v>
      </c>
      <c r="S172" s="14">
        <f t="shared" si="10"/>
        <v>12860</v>
      </c>
      <c r="T172" s="50">
        <v>44558</v>
      </c>
      <c r="U172" s="14">
        <f t="shared" si="11"/>
        <v>12860</v>
      </c>
      <c r="V172" s="50">
        <v>44651</v>
      </c>
      <c r="W172" s="11" t="s">
        <v>307</v>
      </c>
      <c r="Y172" s="14">
        <v>12861</v>
      </c>
      <c r="Z172" s="65">
        <v>44739</v>
      </c>
      <c r="AB172" s="19"/>
      <c r="AC172" s="19"/>
      <c r="AD172" s="19"/>
    </row>
    <row r="173" spans="1:30" x14ac:dyDescent="0.25">
      <c r="A173" s="56">
        <v>271</v>
      </c>
      <c r="B173" s="25" t="s">
        <v>171</v>
      </c>
      <c r="C173" s="29">
        <v>115</v>
      </c>
      <c r="D173" s="10">
        <v>9613624.5600000005</v>
      </c>
      <c r="E173" s="10">
        <v>5324256</v>
      </c>
      <c r="F173" s="10">
        <v>4143795</v>
      </c>
      <c r="G173" s="10">
        <v>149862</v>
      </c>
      <c r="H173" s="36">
        <v>4289871</v>
      </c>
      <c r="I173" s="41">
        <v>0</v>
      </c>
      <c r="J173" s="10">
        <v>0</v>
      </c>
      <c r="K173" s="10">
        <v>0</v>
      </c>
      <c r="L173" s="11">
        <v>3107860</v>
      </c>
      <c r="M173" s="11">
        <v>109562</v>
      </c>
      <c r="N173" s="10">
        <f t="shared" si="8"/>
        <v>3217422</v>
      </c>
      <c r="O173" s="11"/>
      <c r="P173" s="80">
        <v>3217422</v>
      </c>
      <c r="Q173" s="48">
        <f t="shared" si="9"/>
        <v>804355</v>
      </c>
      <c r="R173" s="27">
        <v>44469</v>
      </c>
      <c r="S173" s="14">
        <f t="shared" si="10"/>
        <v>804355</v>
      </c>
      <c r="T173" s="50">
        <v>44558</v>
      </c>
      <c r="U173" s="14">
        <f t="shared" si="11"/>
        <v>804355</v>
      </c>
      <c r="V173" s="50">
        <v>44651</v>
      </c>
      <c r="W173" s="11" t="s">
        <v>307</v>
      </c>
      <c r="Y173" s="14">
        <v>804356</v>
      </c>
      <c r="Z173" s="65">
        <v>44739</v>
      </c>
      <c r="AB173" s="19"/>
      <c r="AC173" s="19"/>
      <c r="AD173" s="19"/>
    </row>
    <row r="174" spans="1:30" x14ac:dyDescent="0.25">
      <c r="A174" s="56">
        <v>272</v>
      </c>
      <c r="B174" s="25" t="s">
        <v>172</v>
      </c>
      <c r="C174" s="29">
        <v>1</v>
      </c>
      <c r="D174" s="10">
        <v>52393</v>
      </c>
      <c r="E174" s="10">
        <v>46704</v>
      </c>
      <c r="F174" s="10">
        <v>5689</v>
      </c>
      <c r="G174" s="10">
        <v>0</v>
      </c>
      <c r="H174" s="36">
        <v>5689</v>
      </c>
      <c r="I174" s="41">
        <v>0</v>
      </c>
      <c r="J174" s="10">
        <v>0</v>
      </c>
      <c r="K174" s="10">
        <v>0</v>
      </c>
      <c r="L174" s="11">
        <v>4267</v>
      </c>
      <c r="M174" s="11">
        <v>0</v>
      </c>
      <c r="N174" s="10">
        <f t="shared" si="8"/>
        <v>4267</v>
      </c>
      <c r="O174" s="11"/>
      <c r="P174" s="80">
        <v>4267</v>
      </c>
      <c r="Q174" s="48">
        <f t="shared" si="9"/>
        <v>1066</v>
      </c>
      <c r="R174" s="27">
        <v>44469</v>
      </c>
      <c r="S174" s="14">
        <f t="shared" si="10"/>
        <v>1066</v>
      </c>
      <c r="T174" s="50">
        <v>44558</v>
      </c>
      <c r="U174" s="14">
        <f t="shared" si="11"/>
        <v>1066</v>
      </c>
      <c r="V174" s="50">
        <v>44651</v>
      </c>
      <c r="W174" s="11" t="s">
        <v>307</v>
      </c>
      <c r="Y174" s="14">
        <v>1068</v>
      </c>
      <c r="Z174" s="65">
        <v>44739</v>
      </c>
      <c r="AB174" s="19"/>
      <c r="AC174" s="19"/>
      <c r="AD174" s="19"/>
    </row>
    <row r="175" spans="1:30" x14ac:dyDescent="0.25">
      <c r="A175" s="56">
        <v>273</v>
      </c>
      <c r="B175" s="25" t="s">
        <v>173</v>
      </c>
      <c r="C175" s="29">
        <v>21</v>
      </c>
      <c r="D175" s="10">
        <v>2172587.6875</v>
      </c>
      <c r="E175" s="10">
        <v>957432</v>
      </c>
      <c r="F175" s="10">
        <v>1113892</v>
      </c>
      <c r="G175" s="10">
        <v>101264</v>
      </c>
      <c r="H175" s="36">
        <v>1215156</v>
      </c>
      <c r="I175" s="41">
        <v>0</v>
      </c>
      <c r="J175" s="10">
        <v>0</v>
      </c>
      <c r="K175" s="10">
        <v>0</v>
      </c>
      <c r="L175" s="11">
        <v>835422</v>
      </c>
      <c r="M175" s="11">
        <v>75950</v>
      </c>
      <c r="N175" s="10">
        <f t="shared" si="8"/>
        <v>911372</v>
      </c>
      <c r="O175" s="11"/>
      <c r="P175" s="80">
        <v>911372</v>
      </c>
      <c r="Q175" s="48">
        <f t="shared" si="9"/>
        <v>227843</v>
      </c>
      <c r="R175" s="27">
        <v>44469</v>
      </c>
      <c r="S175" s="14">
        <f t="shared" si="10"/>
        <v>227843</v>
      </c>
      <c r="T175" s="50">
        <v>44558</v>
      </c>
      <c r="U175" s="14">
        <f t="shared" si="11"/>
        <v>227843</v>
      </c>
      <c r="V175" s="50">
        <v>44651</v>
      </c>
      <c r="W175" s="11" t="s">
        <v>307</v>
      </c>
      <c r="Y175" s="14">
        <v>227843</v>
      </c>
      <c r="Z175" s="65">
        <v>44739</v>
      </c>
      <c r="AB175" s="19"/>
      <c r="AC175" s="19"/>
      <c r="AD175" s="19"/>
    </row>
    <row r="176" spans="1:30" x14ac:dyDescent="0.25">
      <c r="A176" s="56">
        <v>274</v>
      </c>
      <c r="B176" s="25" t="s">
        <v>174</v>
      </c>
      <c r="C176" s="29">
        <v>82</v>
      </c>
      <c r="D176" s="10">
        <v>7248973.7149999999</v>
      </c>
      <c r="E176" s="10">
        <v>3806376</v>
      </c>
      <c r="F176" s="10">
        <v>3305626</v>
      </c>
      <c r="G176" s="10">
        <v>136978</v>
      </c>
      <c r="H176" s="36">
        <v>3442604</v>
      </c>
      <c r="I176" s="41">
        <v>388596</v>
      </c>
      <c r="J176" s="10">
        <v>0</v>
      </c>
      <c r="K176" s="10">
        <v>388596</v>
      </c>
      <c r="L176" s="11">
        <v>2187779</v>
      </c>
      <c r="M176" s="11">
        <v>102739</v>
      </c>
      <c r="N176" s="10">
        <f t="shared" si="8"/>
        <v>2290518</v>
      </c>
      <c r="O176" s="11"/>
      <c r="P176" s="80">
        <v>2679114</v>
      </c>
      <c r="Q176" s="48">
        <f t="shared" si="9"/>
        <v>669778</v>
      </c>
      <c r="R176" s="27">
        <v>44469</v>
      </c>
      <c r="S176" s="14">
        <f t="shared" si="10"/>
        <v>669778</v>
      </c>
      <c r="T176" s="50">
        <v>44558</v>
      </c>
      <c r="U176" s="14">
        <f t="shared" si="11"/>
        <v>669778</v>
      </c>
      <c r="V176" s="50">
        <v>44651</v>
      </c>
      <c r="W176" s="11" t="s">
        <v>307</v>
      </c>
      <c r="Y176" s="14">
        <v>669779</v>
      </c>
      <c r="Z176" s="65">
        <v>44739</v>
      </c>
      <c r="AB176" s="19"/>
      <c r="AC176" s="19"/>
      <c r="AD176" s="19"/>
    </row>
    <row r="177" spans="1:30" x14ac:dyDescent="0.25">
      <c r="A177" s="56">
        <v>275</v>
      </c>
      <c r="B177" s="25" t="s">
        <v>175</v>
      </c>
      <c r="C177" s="29">
        <v>4</v>
      </c>
      <c r="D177" s="10">
        <v>235571</v>
      </c>
      <c r="E177" s="10">
        <v>186816</v>
      </c>
      <c r="F177" s="10">
        <v>48755</v>
      </c>
      <c r="G177" s="10">
        <v>0</v>
      </c>
      <c r="H177" s="36">
        <v>48755</v>
      </c>
      <c r="I177" s="41">
        <v>0</v>
      </c>
      <c r="J177" s="10">
        <v>0</v>
      </c>
      <c r="K177" s="10">
        <v>0</v>
      </c>
      <c r="L177" s="11">
        <v>36567</v>
      </c>
      <c r="M177" s="11">
        <v>0</v>
      </c>
      <c r="N177" s="10">
        <f t="shared" si="8"/>
        <v>36567</v>
      </c>
      <c r="O177" s="11"/>
      <c r="P177" s="80">
        <v>36567</v>
      </c>
      <c r="Q177" s="48">
        <f t="shared" si="9"/>
        <v>9141</v>
      </c>
      <c r="R177" s="27">
        <v>44469</v>
      </c>
      <c r="S177" s="14">
        <f t="shared" si="10"/>
        <v>9141</v>
      </c>
      <c r="T177" s="50">
        <v>44558</v>
      </c>
      <c r="U177" s="14">
        <f t="shared" si="11"/>
        <v>9141</v>
      </c>
      <c r="V177" s="50">
        <v>44651</v>
      </c>
      <c r="W177" s="11">
        <v>72365</v>
      </c>
      <c r="X177" s="61">
        <v>44690</v>
      </c>
      <c r="Y177" s="14">
        <v>9143</v>
      </c>
      <c r="Z177" s="65">
        <v>44739</v>
      </c>
      <c r="AB177" s="19"/>
      <c r="AC177" s="19"/>
      <c r="AD177" s="19"/>
    </row>
    <row r="178" spans="1:30" x14ac:dyDescent="0.25">
      <c r="A178" s="56">
        <v>276</v>
      </c>
      <c r="B178" s="25" t="s">
        <v>176</v>
      </c>
      <c r="C178" s="29">
        <v>24</v>
      </c>
      <c r="D178" s="10">
        <v>2835085</v>
      </c>
      <c r="E178" s="10">
        <v>1167600</v>
      </c>
      <c r="F178" s="10">
        <v>1647939</v>
      </c>
      <c r="G178" s="10">
        <v>19547</v>
      </c>
      <c r="H178" s="36">
        <v>1667486</v>
      </c>
      <c r="I178" s="41">
        <v>0</v>
      </c>
      <c r="J178" s="10">
        <v>0</v>
      </c>
      <c r="K178" s="10">
        <v>0</v>
      </c>
      <c r="L178" s="11">
        <v>1235957</v>
      </c>
      <c r="M178" s="11">
        <v>14660</v>
      </c>
      <c r="N178" s="10">
        <f t="shared" si="8"/>
        <v>1250617</v>
      </c>
      <c r="O178" s="11">
        <v>0</v>
      </c>
      <c r="P178" s="80">
        <v>1250617</v>
      </c>
      <c r="Q178" s="48">
        <v>253696</v>
      </c>
      <c r="R178" s="27">
        <v>44469</v>
      </c>
      <c r="S178" s="14">
        <v>253696</v>
      </c>
      <c r="T178" s="50">
        <v>44558</v>
      </c>
      <c r="U178" s="14">
        <v>371612</v>
      </c>
      <c r="V178" s="50">
        <v>44697</v>
      </c>
      <c r="W178" s="11" t="s">
        <v>307</v>
      </c>
      <c r="Y178" s="14">
        <v>371613</v>
      </c>
      <c r="Z178" s="65">
        <v>44739</v>
      </c>
      <c r="AB178" s="19"/>
      <c r="AC178" s="19"/>
      <c r="AD178" s="19"/>
    </row>
    <row r="179" spans="1:30" x14ac:dyDescent="0.25">
      <c r="A179" s="56">
        <v>277</v>
      </c>
      <c r="B179" s="25" t="s">
        <v>177</v>
      </c>
      <c r="C179" s="29">
        <v>24</v>
      </c>
      <c r="D179" s="10">
        <v>2392974.5975000001</v>
      </c>
      <c r="E179" s="10">
        <v>1097544</v>
      </c>
      <c r="F179" s="10">
        <v>1234339</v>
      </c>
      <c r="G179" s="10">
        <v>61095</v>
      </c>
      <c r="H179" s="36">
        <v>1295434</v>
      </c>
      <c r="I179" s="41">
        <v>0</v>
      </c>
      <c r="J179" s="10">
        <v>0</v>
      </c>
      <c r="K179" s="10">
        <v>0</v>
      </c>
      <c r="L179" s="11">
        <v>925758</v>
      </c>
      <c r="M179" s="11">
        <v>45822</v>
      </c>
      <c r="N179" s="10">
        <f t="shared" si="8"/>
        <v>971580</v>
      </c>
      <c r="O179" s="11"/>
      <c r="P179" s="80">
        <v>971580</v>
      </c>
      <c r="Q179" s="48">
        <f t="shared" si="9"/>
        <v>242895</v>
      </c>
      <c r="R179" s="27">
        <v>44469</v>
      </c>
      <c r="S179" s="14">
        <f t="shared" si="10"/>
        <v>242895</v>
      </c>
      <c r="T179" s="50">
        <v>44558</v>
      </c>
      <c r="U179" s="14">
        <f t="shared" si="11"/>
        <v>242895</v>
      </c>
      <c r="V179" s="50">
        <v>44651</v>
      </c>
      <c r="W179" s="11" t="s">
        <v>307</v>
      </c>
      <c r="Y179" s="14">
        <v>242895</v>
      </c>
      <c r="Z179" s="65">
        <v>44739</v>
      </c>
      <c r="AB179" s="19"/>
      <c r="AC179" s="19"/>
      <c r="AD179" s="19"/>
    </row>
    <row r="180" spans="1:30" x14ac:dyDescent="0.25">
      <c r="A180" s="56">
        <v>278</v>
      </c>
      <c r="B180" s="25" t="s">
        <v>178</v>
      </c>
      <c r="C180" s="29">
        <v>31</v>
      </c>
      <c r="D180" s="10">
        <v>2383334.4624999999</v>
      </c>
      <c r="E180" s="10">
        <v>1401120</v>
      </c>
      <c r="F180" s="10">
        <v>934352</v>
      </c>
      <c r="G180" s="10">
        <v>50677</v>
      </c>
      <c r="H180" s="36">
        <v>983454</v>
      </c>
      <c r="I180" s="41">
        <v>312573</v>
      </c>
      <c r="J180" s="10">
        <v>0</v>
      </c>
      <c r="K180" s="10">
        <v>312573</v>
      </c>
      <c r="L180" s="11">
        <v>466338</v>
      </c>
      <c r="M180" s="11">
        <v>36830</v>
      </c>
      <c r="N180" s="10">
        <f t="shared" si="8"/>
        <v>503168</v>
      </c>
      <c r="O180" s="11">
        <v>0</v>
      </c>
      <c r="P180" s="80">
        <v>815741</v>
      </c>
      <c r="Q180" s="48">
        <v>210182</v>
      </c>
      <c r="R180" s="27">
        <v>44469</v>
      </c>
      <c r="S180" s="14">
        <v>210182</v>
      </c>
      <c r="T180" s="50">
        <v>44558</v>
      </c>
      <c r="U180" s="14">
        <v>197688</v>
      </c>
      <c r="V180" s="50">
        <v>44697</v>
      </c>
      <c r="W180" s="11" t="s">
        <v>307</v>
      </c>
      <c r="Y180" s="14">
        <v>197689</v>
      </c>
      <c r="Z180" s="65">
        <v>44739</v>
      </c>
      <c r="AB180" s="19"/>
      <c r="AC180" s="19"/>
      <c r="AD180" s="19"/>
    </row>
    <row r="181" spans="1:30" x14ac:dyDescent="0.25">
      <c r="A181" s="56">
        <v>281</v>
      </c>
      <c r="B181" s="25" t="s">
        <v>179</v>
      </c>
      <c r="C181" s="29">
        <v>197</v>
      </c>
      <c r="D181" s="10">
        <v>16373896</v>
      </c>
      <c r="E181" s="10">
        <v>9177336</v>
      </c>
      <c r="F181" s="10">
        <v>7155435</v>
      </c>
      <c r="G181" s="10">
        <v>41127</v>
      </c>
      <c r="H181" s="36">
        <v>7196562</v>
      </c>
      <c r="I181" s="41">
        <v>1649577</v>
      </c>
      <c r="J181" s="10">
        <v>3000</v>
      </c>
      <c r="K181" s="10">
        <v>1652577</v>
      </c>
      <c r="L181" s="11">
        <v>4129419</v>
      </c>
      <c r="M181" s="11">
        <v>28595</v>
      </c>
      <c r="N181" s="10">
        <f t="shared" si="8"/>
        <v>4158014</v>
      </c>
      <c r="O181" s="11"/>
      <c r="P181" s="80">
        <v>5810591</v>
      </c>
      <c r="Q181" s="48">
        <f t="shared" si="9"/>
        <v>1452647</v>
      </c>
      <c r="R181" s="27">
        <v>44469</v>
      </c>
      <c r="S181" s="14">
        <f t="shared" si="10"/>
        <v>1452647</v>
      </c>
      <c r="T181" s="50">
        <v>44558</v>
      </c>
      <c r="U181" s="14">
        <f t="shared" si="11"/>
        <v>1452647</v>
      </c>
      <c r="V181" s="50">
        <v>44651</v>
      </c>
      <c r="W181" s="11" t="s">
        <v>307</v>
      </c>
      <c r="Y181" s="14">
        <v>1452649</v>
      </c>
      <c r="Z181" s="65">
        <v>44739</v>
      </c>
      <c r="AB181" s="19"/>
      <c r="AC181" s="19"/>
      <c r="AD181" s="19"/>
    </row>
    <row r="182" spans="1:30" x14ac:dyDescent="0.25">
      <c r="A182" s="56">
        <v>284</v>
      </c>
      <c r="B182" s="25" t="s">
        <v>180</v>
      </c>
      <c r="C182" s="29">
        <v>29</v>
      </c>
      <c r="D182" s="10">
        <v>2767080.75</v>
      </c>
      <c r="E182" s="10">
        <v>1354416</v>
      </c>
      <c r="F182" s="10">
        <v>1312948</v>
      </c>
      <c r="G182" s="10">
        <v>99718</v>
      </c>
      <c r="H182" s="36">
        <v>1412666</v>
      </c>
      <c r="I182" s="41">
        <v>206748</v>
      </c>
      <c r="J182" s="10">
        <v>4901</v>
      </c>
      <c r="K182" s="10">
        <v>211649</v>
      </c>
      <c r="L182" s="11">
        <v>829652</v>
      </c>
      <c r="M182" s="11">
        <v>71115</v>
      </c>
      <c r="N182" s="10">
        <f t="shared" si="8"/>
        <v>900767</v>
      </c>
      <c r="O182" s="11">
        <v>0</v>
      </c>
      <c r="P182" s="80">
        <v>1112416</v>
      </c>
      <c r="Q182" s="48">
        <v>278104</v>
      </c>
      <c r="R182" s="27">
        <v>44469</v>
      </c>
      <c r="S182" s="14">
        <v>278104</v>
      </c>
      <c r="T182" s="50">
        <v>44558</v>
      </c>
      <c r="U182" s="14">
        <v>278104</v>
      </c>
      <c r="V182" s="50">
        <v>44697</v>
      </c>
      <c r="W182" s="11" t="s">
        <v>307</v>
      </c>
      <c r="Y182" s="14">
        <v>278104</v>
      </c>
      <c r="Z182" s="65">
        <v>44739</v>
      </c>
      <c r="AB182" s="19"/>
      <c r="AC182" s="19"/>
      <c r="AD182" s="19"/>
    </row>
    <row r="183" spans="1:30" x14ac:dyDescent="0.25">
      <c r="A183" s="56">
        <v>285</v>
      </c>
      <c r="B183" s="25" t="s">
        <v>181</v>
      </c>
      <c r="C183" s="29">
        <v>41</v>
      </c>
      <c r="D183" s="10">
        <v>3534279.6850000001</v>
      </c>
      <c r="E183" s="10">
        <v>1961568</v>
      </c>
      <c r="F183" s="10">
        <v>1392618</v>
      </c>
      <c r="G183" s="10">
        <v>204540</v>
      </c>
      <c r="H183" s="36">
        <v>1587051</v>
      </c>
      <c r="I183" s="41">
        <v>0</v>
      </c>
      <c r="J183" s="10">
        <v>0</v>
      </c>
      <c r="K183" s="10">
        <v>0</v>
      </c>
      <c r="L183" s="11">
        <v>1044468</v>
      </c>
      <c r="M183" s="11">
        <v>145829</v>
      </c>
      <c r="N183" s="10">
        <f t="shared" si="8"/>
        <v>1190297</v>
      </c>
      <c r="O183" s="11"/>
      <c r="P183" s="80">
        <v>1190297</v>
      </c>
      <c r="Q183" s="48">
        <f t="shared" si="9"/>
        <v>297574</v>
      </c>
      <c r="R183" s="27">
        <v>44469</v>
      </c>
      <c r="S183" s="14">
        <f t="shared" si="10"/>
        <v>297574</v>
      </c>
      <c r="T183" s="50">
        <v>44558</v>
      </c>
      <c r="U183" s="14">
        <f t="shared" si="11"/>
        <v>297574</v>
      </c>
      <c r="V183" s="50">
        <v>44651</v>
      </c>
      <c r="W183" s="11" t="s">
        <v>307</v>
      </c>
      <c r="Y183" s="14">
        <v>297575</v>
      </c>
      <c r="Z183" s="65">
        <v>44739</v>
      </c>
      <c r="AB183" s="19"/>
      <c r="AC183" s="19"/>
      <c r="AD183" s="19"/>
    </row>
    <row r="184" spans="1:30" x14ac:dyDescent="0.25">
      <c r="A184" s="56">
        <v>287</v>
      </c>
      <c r="B184" s="25" t="s">
        <v>182</v>
      </c>
      <c r="C184" s="29">
        <v>15</v>
      </c>
      <c r="D184" s="10">
        <v>1279583.75</v>
      </c>
      <c r="E184" s="10">
        <v>700560</v>
      </c>
      <c r="F184" s="10">
        <v>511359</v>
      </c>
      <c r="G184" s="10">
        <v>70725</v>
      </c>
      <c r="H184" s="36">
        <v>579025</v>
      </c>
      <c r="I184" s="41">
        <v>0</v>
      </c>
      <c r="J184" s="10">
        <v>0</v>
      </c>
      <c r="K184" s="10">
        <v>0</v>
      </c>
      <c r="L184" s="11">
        <v>383520</v>
      </c>
      <c r="M184" s="11">
        <v>50749</v>
      </c>
      <c r="N184" s="10">
        <f t="shared" si="8"/>
        <v>434269</v>
      </c>
      <c r="O184" s="11"/>
      <c r="P184" s="80">
        <v>434269</v>
      </c>
      <c r="Q184" s="48">
        <f t="shared" si="9"/>
        <v>108567</v>
      </c>
      <c r="R184" s="27">
        <v>44469</v>
      </c>
      <c r="S184" s="14">
        <f t="shared" si="10"/>
        <v>108567</v>
      </c>
      <c r="T184" s="50">
        <v>44558</v>
      </c>
      <c r="U184" s="14">
        <f t="shared" si="11"/>
        <v>108567</v>
      </c>
      <c r="V184" s="50">
        <v>44651</v>
      </c>
      <c r="W184" s="11" t="s">
        <v>307</v>
      </c>
      <c r="Y184" s="14">
        <v>108568</v>
      </c>
      <c r="Z184" s="65">
        <v>44739</v>
      </c>
      <c r="AB184" s="19"/>
      <c r="AC184" s="19"/>
      <c r="AD184" s="19"/>
    </row>
    <row r="185" spans="1:30" x14ac:dyDescent="0.25">
      <c r="A185" s="56">
        <v>288</v>
      </c>
      <c r="B185" s="25" t="s">
        <v>183</v>
      </c>
      <c r="C185" s="29">
        <v>37</v>
      </c>
      <c r="D185" s="10">
        <v>3013717.25</v>
      </c>
      <c r="E185" s="10">
        <v>1657992</v>
      </c>
      <c r="F185" s="10">
        <v>1229415</v>
      </c>
      <c r="G185" s="10">
        <v>126312</v>
      </c>
      <c r="H185" s="36">
        <v>1355727</v>
      </c>
      <c r="I185" s="41">
        <v>0</v>
      </c>
      <c r="J185" s="10">
        <v>0</v>
      </c>
      <c r="K185" s="10">
        <v>0</v>
      </c>
      <c r="L185" s="11">
        <v>922065</v>
      </c>
      <c r="M185" s="11">
        <v>94735</v>
      </c>
      <c r="N185" s="10">
        <f t="shared" si="8"/>
        <v>1016800</v>
      </c>
      <c r="O185" s="11">
        <v>0</v>
      </c>
      <c r="P185" s="80">
        <v>1016800</v>
      </c>
      <c r="Q185" s="48">
        <v>277336</v>
      </c>
      <c r="R185" s="27">
        <v>44469</v>
      </c>
      <c r="S185" s="14">
        <v>277336</v>
      </c>
      <c r="T185" s="50">
        <v>44558</v>
      </c>
      <c r="U185" s="14">
        <v>231064</v>
      </c>
      <c r="V185" s="50">
        <v>44697</v>
      </c>
      <c r="W185" s="11" t="s">
        <v>307</v>
      </c>
      <c r="Y185" s="14">
        <v>231064</v>
      </c>
      <c r="Z185" s="65">
        <v>44739</v>
      </c>
      <c r="AB185" s="19"/>
      <c r="AC185" s="19"/>
      <c r="AD185" s="19"/>
    </row>
    <row r="186" spans="1:30" x14ac:dyDescent="0.25">
      <c r="A186" s="56">
        <v>289</v>
      </c>
      <c r="B186" s="25" t="s">
        <v>310</v>
      </c>
      <c r="C186" s="29"/>
      <c r="D186" s="10"/>
      <c r="E186" s="10"/>
      <c r="F186" s="10"/>
      <c r="G186" s="10"/>
      <c r="H186" s="36"/>
      <c r="I186" s="41"/>
      <c r="J186" s="10"/>
      <c r="K186" s="10"/>
      <c r="L186" s="11"/>
      <c r="M186" s="11"/>
      <c r="N186" s="10"/>
      <c r="O186" s="11"/>
      <c r="P186" s="80"/>
      <c r="Q186" s="48"/>
      <c r="R186" s="27"/>
      <c r="S186" s="14"/>
      <c r="T186" s="50"/>
      <c r="U186" s="14"/>
      <c r="V186" s="50"/>
      <c r="W186" s="11">
        <v>26181</v>
      </c>
      <c r="X186" s="61">
        <v>44690</v>
      </c>
      <c r="Y186" s="14"/>
      <c r="Z186" s="65"/>
      <c r="AB186" s="19"/>
      <c r="AC186" s="19"/>
      <c r="AD186" s="19"/>
    </row>
    <row r="187" spans="1:30" x14ac:dyDescent="0.25">
      <c r="A187" s="56">
        <v>290</v>
      </c>
      <c r="B187" s="25" t="s">
        <v>184</v>
      </c>
      <c r="C187" s="29">
        <v>19</v>
      </c>
      <c r="D187" s="10">
        <v>1777556</v>
      </c>
      <c r="E187" s="10">
        <v>887376</v>
      </c>
      <c r="F187" s="10">
        <v>890180</v>
      </c>
      <c r="G187" s="10">
        <v>0</v>
      </c>
      <c r="H187" s="36">
        <v>890180</v>
      </c>
      <c r="I187" s="41">
        <v>0</v>
      </c>
      <c r="J187" s="10">
        <v>0</v>
      </c>
      <c r="K187" s="10">
        <v>0</v>
      </c>
      <c r="L187" s="11">
        <v>667637</v>
      </c>
      <c r="M187" s="11">
        <v>0</v>
      </c>
      <c r="N187" s="10">
        <f t="shared" si="8"/>
        <v>667637</v>
      </c>
      <c r="O187" s="11">
        <v>-1432</v>
      </c>
      <c r="P187" s="80">
        <v>666205</v>
      </c>
      <c r="Q187" s="48">
        <f t="shared" si="9"/>
        <v>166551</v>
      </c>
      <c r="R187" s="27">
        <v>44469</v>
      </c>
      <c r="S187" s="14">
        <f t="shared" si="10"/>
        <v>166551</v>
      </c>
      <c r="T187" s="50">
        <v>44558</v>
      </c>
      <c r="U187" s="14">
        <f t="shared" si="11"/>
        <v>166551</v>
      </c>
      <c r="V187" s="50">
        <v>44651</v>
      </c>
      <c r="W187" s="11" t="s">
        <v>307</v>
      </c>
      <c r="Y187" s="14">
        <v>166552</v>
      </c>
      <c r="Z187" s="65">
        <v>44739</v>
      </c>
      <c r="AB187" s="19"/>
      <c r="AC187" s="19"/>
      <c r="AD187" s="19"/>
    </row>
    <row r="188" spans="1:30" x14ac:dyDescent="0.25">
      <c r="A188" s="56">
        <v>291</v>
      </c>
      <c r="B188" s="25" t="s">
        <v>185</v>
      </c>
      <c r="C188" s="29">
        <v>26</v>
      </c>
      <c r="D188" s="10">
        <v>2965708.2625000002</v>
      </c>
      <c r="E188" s="10">
        <v>1331064</v>
      </c>
      <c r="F188" s="10">
        <v>1600758</v>
      </c>
      <c r="G188" s="10">
        <v>60841</v>
      </c>
      <c r="H188" s="36">
        <v>1649017</v>
      </c>
      <c r="I188" s="41">
        <v>0</v>
      </c>
      <c r="J188" s="10">
        <v>0</v>
      </c>
      <c r="K188" s="10">
        <v>0</v>
      </c>
      <c r="L188" s="11">
        <v>1200574</v>
      </c>
      <c r="M188" s="11">
        <v>36197</v>
      </c>
      <c r="N188" s="10">
        <f t="shared" si="8"/>
        <v>1236771</v>
      </c>
      <c r="O188" s="11"/>
      <c r="P188" s="80">
        <v>1236771</v>
      </c>
      <c r="Q188" s="48">
        <f t="shared" si="9"/>
        <v>309192</v>
      </c>
      <c r="R188" s="27">
        <v>44469</v>
      </c>
      <c r="S188" s="14">
        <f t="shared" si="10"/>
        <v>309192</v>
      </c>
      <c r="T188" s="50">
        <v>44558</v>
      </c>
      <c r="U188" s="14">
        <f t="shared" si="11"/>
        <v>309192</v>
      </c>
      <c r="V188" s="50">
        <v>44651</v>
      </c>
      <c r="W188" s="11" t="s">
        <v>307</v>
      </c>
      <c r="Y188" s="14">
        <v>309194</v>
      </c>
      <c r="Z188" s="65">
        <v>44739</v>
      </c>
      <c r="AB188" s="19"/>
      <c r="AC188" s="19"/>
      <c r="AD188" s="19"/>
    </row>
    <row r="189" spans="1:30" x14ac:dyDescent="0.25">
      <c r="A189" s="56">
        <v>292</v>
      </c>
      <c r="B189" s="25" t="s">
        <v>186</v>
      </c>
      <c r="C189" s="29">
        <v>14</v>
      </c>
      <c r="D189" s="10">
        <v>1044254.3</v>
      </c>
      <c r="E189" s="10">
        <v>607152</v>
      </c>
      <c r="F189" s="10">
        <v>434929</v>
      </c>
      <c r="G189" s="10">
        <v>2175</v>
      </c>
      <c r="H189" s="36">
        <v>437104</v>
      </c>
      <c r="I189" s="41">
        <v>0</v>
      </c>
      <c r="J189" s="10">
        <v>0</v>
      </c>
      <c r="K189" s="10">
        <v>0</v>
      </c>
      <c r="L189" s="11">
        <v>326198</v>
      </c>
      <c r="M189" s="11">
        <v>1634</v>
      </c>
      <c r="N189" s="10">
        <f t="shared" si="8"/>
        <v>327832</v>
      </c>
      <c r="O189" s="11"/>
      <c r="P189" s="80">
        <v>327832</v>
      </c>
      <c r="Q189" s="48">
        <f t="shared" si="9"/>
        <v>81958</v>
      </c>
      <c r="R189" s="27">
        <v>44469</v>
      </c>
      <c r="S189" s="14">
        <f t="shared" si="10"/>
        <v>81958</v>
      </c>
      <c r="T189" s="50">
        <v>44558</v>
      </c>
      <c r="U189" s="14">
        <f t="shared" si="11"/>
        <v>81958</v>
      </c>
      <c r="V189" s="50">
        <v>44651</v>
      </c>
      <c r="W189" s="11" t="s">
        <v>307</v>
      </c>
      <c r="Y189" s="14">
        <v>81958</v>
      </c>
      <c r="Z189" s="65">
        <v>44739</v>
      </c>
      <c r="AB189" s="19"/>
      <c r="AC189" s="19"/>
      <c r="AD189" s="19"/>
    </row>
    <row r="190" spans="1:30" x14ac:dyDescent="0.25">
      <c r="A190" s="56">
        <v>293</v>
      </c>
      <c r="B190" s="25" t="s">
        <v>187</v>
      </c>
      <c r="C190" s="29">
        <v>112</v>
      </c>
      <c r="D190" s="10">
        <v>9978002.2174999993</v>
      </c>
      <c r="E190" s="10">
        <v>5137440</v>
      </c>
      <c r="F190" s="10">
        <v>4377669</v>
      </c>
      <c r="G190" s="10">
        <v>465525</v>
      </c>
      <c r="H190" s="36">
        <v>4840565</v>
      </c>
      <c r="I190" s="41">
        <v>426618</v>
      </c>
      <c r="J190" s="10">
        <v>26589</v>
      </c>
      <c r="K190" s="10">
        <v>453207</v>
      </c>
      <c r="L190" s="11">
        <v>2963301</v>
      </c>
      <c r="M190" s="11">
        <v>327239</v>
      </c>
      <c r="N190" s="10">
        <f t="shared" si="8"/>
        <v>3290540</v>
      </c>
      <c r="O190" s="11"/>
      <c r="P190" s="80">
        <v>3743747</v>
      </c>
      <c r="Q190" s="48">
        <f t="shared" si="9"/>
        <v>935936</v>
      </c>
      <c r="R190" s="27">
        <v>44469</v>
      </c>
      <c r="S190" s="14">
        <f t="shared" si="10"/>
        <v>935936</v>
      </c>
      <c r="T190" s="50">
        <v>44558</v>
      </c>
      <c r="U190" s="14">
        <f t="shared" si="11"/>
        <v>935936</v>
      </c>
      <c r="V190" s="50">
        <v>44651</v>
      </c>
      <c r="W190" s="11" t="s">
        <v>307</v>
      </c>
      <c r="Y190" s="14">
        <v>935938</v>
      </c>
      <c r="Z190" s="65">
        <v>44739</v>
      </c>
      <c r="AB190" s="19"/>
      <c r="AC190" s="19"/>
      <c r="AD190" s="19"/>
    </row>
    <row r="191" spans="1:30" x14ac:dyDescent="0.25">
      <c r="A191" s="56">
        <v>295</v>
      </c>
      <c r="B191" s="25" t="s">
        <v>188</v>
      </c>
      <c r="C191" s="29">
        <v>67</v>
      </c>
      <c r="D191" s="10">
        <v>5989726.6368000004</v>
      </c>
      <c r="E191" s="10">
        <v>3059112</v>
      </c>
      <c r="F191" s="10">
        <v>2729868</v>
      </c>
      <c r="G191" s="10">
        <v>208999</v>
      </c>
      <c r="H191" s="36">
        <v>2930615</v>
      </c>
      <c r="I191" s="41">
        <v>0</v>
      </c>
      <c r="J191" s="10">
        <v>6122</v>
      </c>
      <c r="K191" s="10">
        <v>6122</v>
      </c>
      <c r="L191" s="11">
        <v>2047409</v>
      </c>
      <c r="M191" s="11">
        <v>145974</v>
      </c>
      <c r="N191" s="10">
        <f t="shared" si="8"/>
        <v>2193383</v>
      </c>
      <c r="O191" s="11"/>
      <c r="P191" s="80">
        <v>2199505</v>
      </c>
      <c r="Q191" s="48">
        <f t="shared" si="9"/>
        <v>549876</v>
      </c>
      <c r="R191" s="27">
        <v>44469</v>
      </c>
      <c r="S191" s="14">
        <f t="shared" si="10"/>
        <v>549876</v>
      </c>
      <c r="T191" s="50">
        <v>44558</v>
      </c>
      <c r="U191" s="14">
        <f t="shared" si="11"/>
        <v>549876</v>
      </c>
      <c r="V191" s="50">
        <v>44651</v>
      </c>
      <c r="W191" s="11" t="s">
        <v>307</v>
      </c>
      <c r="Y191" s="14">
        <v>549877</v>
      </c>
      <c r="Z191" s="65">
        <v>44739</v>
      </c>
      <c r="AB191" s="19"/>
      <c r="AC191" s="19"/>
      <c r="AD191" s="19"/>
    </row>
    <row r="192" spans="1:30" x14ac:dyDescent="0.25">
      <c r="A192" s="56">
        <v>298</v>
      </c>
      <c r="B192" s="25" t="s">
        <v>189</v>
      </c>
      <c r="C192" s="29">
        <v>3</v>
      </c>
      <c r="D192" s="10">
        <v>172289.5</v>
      </c>
      <c r="E192" s="10">
        <v>140112</v>
      </c>
      <c r="F192" s="10">
        <v>29245</v>
      </c>
      <c r="G192" s="10">
        <v>2933</v>
      </c>
      <c r="H192" s="36">
        <v>32178</v>
      </c>
      <c r="I192" s="41">
        <v>0</v>
      </c>
      <c r="J192" s="10">
        <v>0</v>
      </c>
      <c r="K192" s="10">
        <v>0</v>
      </c>
      <c r="L192" s="11">
        <v>21934</v>
      </c>
      <c r="M192" s="11">
        <v>2200</v>
      </c>
      <c r="N192" s="10">
        <f t="shared" si="8"/>
        <v>24134</v>
      </c>
      <c r="O192" s="11"/>
      <c r="P192" s="80">
        <v>24134</v>
      </c>
      <c r="Q192" s="48">
        <f t="shared" si="9"/>
        <v>6033</v>
      </c>
      <c r="R192" s="27">
        <v>44469</v>
      </c>
      <c r="S192" s="14">
        <f t="shared" si="10"/>
        <v>6033</v>
      </c>
      <c r="T192" s="50">
        <v>44558</v>
      </c>
      <c r="U192" s="14">
        <f t="shared" si="11"/>
        <v>6033</v>
      </c>
      <c r="V192" s="50">
        <v>44651</v>
      </c>
      <c r="W192" s="11" t="s">
        <v>307</v>
      </c>
      <c r="Y192" s="14">
        <v>6034</v>
      </c>
      <c r="Z192" s="65">
        <v>44739</v>
      </c>
      <c r="AB192" s="19"/>
      <c r="AC192" s="19"/>
      <c r="AD192" s="19"/>
    </row>
    <row r="193" spans="1:30" x14ac:dyDescent="0.25">
      <c r="A193" s="56">
        <v>300</v>
      </c>
      <c r="B193" s="25" t="s">
        <v>190</v>
      </c>
      <c r="C193" s="29">
        <v>3</v>
      </c>
      <c r="D193" s="10">
        <v>433165.25</v>
      </c>
      <c r="E193" s="10">
        <v>140112</v>
      </c>
      <c r="F193" s="10">
        <v>287735</v>
      </c>
      <c r="G193" s="10">
        <v>5318</v>
      </c>
      <c r="H193" s="36">
        <v>293053</v>
      </c>
      <c r="I193" s="41">
        <v>0</v>
      </c>
      <c r="J193" s="10">
        <v>0</v>
      </c>
      <c r="K193" s="10">
        <v>0</v>
      </c>
      <c r="L193" s="11">
        <v>215802</v>
      </c>
      <c r="M193" s="11">
        <v>3989</v>
      </c>
      <c r="N193" s="10">
        <f t="shared" si="8"/>
        <v>219791</v>
      </c>
      <c r="O193" s="11">
        <v>0</v>
      </c>
      <c r="P193" s="80">
        <v>219791</v>
      </c>
      <c r="Q193" s="48">
        <v>55013</v>
      </c>
      <c r="R193" s="27">
        <v>44469</v>
      </c>
      <c r="S193" s="14">
        <v>55013</v>
      </c>
      <c r="T193" s="50">
        <v>44558</v>
      </c>
      <c r="U193" s="14">
        <v>54882</v>
      </c>
      <c r="V193" s="50">
        <v>44697</v>
      </c>
      <c r="W193" s="11" t="s">
        <v>307</v>
      </c>
      <c r="Y193" s="14">
        <v>54883</v>
      </c>
      <c r="Z193" s="65">
        <v>44739</v>
      </c>
      <c r="AB193" s="19"/>
      <c r="AC193" s="19"/>
      <c r="AD193" s="19"/>
    </row>
    <row r="194" spans="1:30" x14ac:dyDescent="0.25">
      <c r="A194" s="56">
        <v>301</v>
      </c>
      <c r="B194" s="25" t="s">
        <v>191</v>
      </c>
      <c r="C194" s="29">
        <v>15</v>
      </c>
      <c r="D194" s="10">
        <v>2049657.32</v>
      </c>
      <c r="E194" s="10">
        <v>793968</v>
      </c>
      <c r="F194" s="10">
        <v>1189822</v>
      </c>
      <c r="G194" s="10">
        <v>78485</v>
      </c>
      <c r="H194" s="36">
        <v>1263763</v>
      </c>
      <c r="I194" s="41">
        <v>0</v>
      </c>
      <c r="J194" s="10">
        <v>0</v>
      </c>
      <c r="K194" s="10">
        <v>0</v>
      </c>
      <c r="L194" s="11">
        <v>892368</v>
      </c>
      <c r="M194" s="11">
        <v>55457</v>
      </c>
      <c r="N194" s="10">
        <f t="shared" si="8"/>
        <v>947825</v>
      </c>
      <c r="O194" s="11"/>
      <c r="P194" s="80">
        <v>947825</v>
      </c>
      <c r="Q194" s="48">
        <f t="shared" si="9"/>
        <v>236956</v>
      </c>
      <c r="R194" s="27">
        <v>44469</v>
      </c>
      <c r="S194" s="14">
        <f t="shared" si="10"/>
        <v>236956</v>
      </c>
      <c r="T194" s="50">
        <v>44558</v>
      </c>
      <c r="U194" s="14">
        <f t="shared" si="11"/>
        <v>236956</v>
      </c>
      <c r="V194" s="50">
        <v>44651</v>
      </c>
      <c r="W194" s="11" t="s">
        <v>307</v>
      </c>
      <c r="Y194" s="14">
        <v>236957</v>
      </c>
      <c r="Z194" s="65">
        <v>44739</v>
      </c>
      <c r="AB194" s="19"/>
      <c r="AC194" s="19"/>
      <c r="AD194" s="19"/>
    </row>
    <row r="195" spans="1:30" x14ac:dyDescent="0.25">
      <c r="A195" s="56">
        <v>304</v>
      </c>
      <c r="B195" s="25" t="s">
        <v>192</v>
      </c>
      <c r="C195" s="29">
        <v>20</v>
      </c>
      <c r="D195" s="10">
        <v>2290686.3149999999</v>
      </c>
      <c r="E195" s="10">
        <v>910728</v>
      </c>
      <c r="F195" s="10">
        <v>1297879</v>
      </c>
      <c r="G195" s="10">
        <v>82435</v>
      </c>
      <c r="H195" s="36">
        <v>1379960</v>
      </c>
      <c r="I195" s="41">
        <v>0</v>
      </c>
      <c r="J195" s="10">
        <v>0</v>
      </c>
      <c r="K195" s="10">
        <v>0</v>
      </c>
      <c r="L195" s="11">
        <v>973410</v>
      </c>
      <c r="M195" s="11">
        <v>61560</v>
      </c>
      <c r="N195" s="10">
        <f t="shared" si="8"/>
        <v>1034970</v>
      </c>
      <c r="O195" s="11"/>
      <c r="P195" s="80">
        <v>1034970</v>
      </c>
      <c r="Q195" s="48">
        <f t="shared" si="9"/>
        <v>258742</v>
      </c>
      <c r="R195" s="27">
        <v>44469</v>
      </c>
      <c r="S195" s="14">
        <f t="shared" si="10"/>
        <v>258742</v>
      </c>
      <c r="T195" s="50">
        <v>44558</v>
      </c>
      <c r="U195" s="14">
        <f t="shared" si="11"/>
        <v>258742</v>
      </c>
      <c r="V195" s="50">
        <v>44651</v>
      </c>
      <c r="W195" s="11" t="s">
        <v>307</v>
      </c>
      <c r="Y195" s="14">
        <v>258743</v>
      </c>
      <c r="Z195" s="65">
        <v>44739</v>
      </c>
      <c r="AB195" s="19"/>
      <c r="AC195" s="19"/>
      <c r="AD195" s="19"/>
    </row>
    <row r="196" spans="1:30" x14ac:dyDescent="0.25">
      <c r="A196" s="56">
        <v>305</v>
      </c>
      <c r="B196" s="25" t="s">
        <v>193</v>
      </c>
      <c r="C196" s="29">
        <v>41</v>
      </c>
      <c r="D196" s="10">
        <v>4124820.69</v>
      </c>
      <c r="E196" s="10">
        <v>1914864</v>
      </c>
      <c r="F196" s="10">
        <v>2121862</v>
      </c>
      <c r="G196" s="10">
        <v>88733</v>
      </c>
      <c r="H196" s="36">
        <v>2209956</v>
      </c>
      <c r="I196" s="41">
        <v>0</v>
      </c>
      <c r="J196" s="10">
        <v>0</v>
      </c>
      <c r="K196" s="10">
        <v>0</v>
      </c>
      <c r="L196" s="11">
        <v>1591403</v>
      </c>
      <c r="M196" s="11">
        <v>66072</v>
      </c>
      <c r="N196" s="10">
        <f t="shared" si="8"/>
        <v>1657475</v>
      </c>
      <c r="O196" s="11"/>
      <c r="P196" s="80">
        <v>1657475</v>
      </c>
      <c r="Q196" s="48">
        <f t="shared" si="9"/>
        <v>414368</v>
      </c>
      <c r="R196" s="27">
        <v>44469</v>
      </c>
      <c r="S196" s="14">
        <f t="shared" si="10"/>
        <v>414368</v>
      </c>
      <c r="T196" s="50">
        <v>44558</v>
      </c>
      <c r="U196" s="14">
        <f t="shared" si="11"/>
        <v>414368</v>
      </c>
      <c r="V196" s="50">
        <v>44651</v>
      </c>
      <c r="W196" s="11" t="s">
        <v>307</v>
      </c>
      <c r="Y196" s="14">
        <v>414370</v>
      </c>
      <c r="Z196" s="65">
        <v>44739</v>
      </c>
      <c r="AB196" s="19"/>
      <c r="AC196" s="19"/>
      <c r="AD196" s="19"/>
    </row>
    <row r="197" spans="1:30" x14ac:dyDescent="0.25">
      <c r="A197" s="56">
        <v>306</v>
      </c>
      <c r="B197" s="25" t="s">
        <v>194</v>
      </c>
      <c r="C197" s="29">
        <v>1</v>
      </c>
      <c r="D197" s="10">
        <v>106636.5</v>
      </c>
      <c r="E197" s="10">
        <v>46704</v>
      </c>
      <c r="F197" s="10">
        <v>49146</v>
      </c>
      <c r="G197" s="10">
        <v>10787</v>
      </c>
      <c r="H197" s="36">
        <v>59933</v>
      </c>
      <c r="I197" s="41">
        <v>0</v>
      </c>
      <c r="J197" s="10">
        <v>0</v>
      </c>
      <c r="K197" s="10">
        <v>0</v>
      </c>
      <c r="L197" s="11">
        <v>36860</v>
      </c>
      <c r="M197" s="11">
        <v>8090</v>
      </c>
      <c r="N197" s="10">
        <f t="shared" si="8"/>
        <v>44950</v>
      </c>
      <c r="O197" s="11"/>
      <c r="P197" s="80">
        <v>44950</v>
      </c>
      <c r="Q197" s="48">
        <f t="shared" si="9"/>
        <v>11237</v>
      </c>
      <c r="R197" s="27">
        <v>44469</v>
      </c>
      <c r="S197" s="14">
        <f t="shared" si="10"/>
        <v>11237</v>
      </c>
      <c r="T197" s="50">
        <v>44558</v>
      </c>
      <c r="U197" s="14">
        <f t="shared" si="11"/>
        <v>11237</v>
      </c>
      <c r="V197" s="50">
        <v>44651</v>
      </c>
      <c r="W197" s="11" t="s">
        <v>307</v>
      </c>
      <c r="Y197" s="14">
        <v>11238</v>
      </c>
      <c r="Z197" s="65">
        <v>44739</v>
      </c>
      <c r="AB197" s="19"/>
      <c r="AC197" s="19"/>
      <c r="AD197" s="19"/>
    </row>
    <row r="198" spans="1:30" x14ac:dyDescent="0.25">
      <c r="A198" s="56">
        <v>307</v>
      </c>
      <c r="B198" s="25" t="s">
        <v>195</v>
      </c>
      <c r="C198" s="29">
        <v>57</v>
      </c>
      <c r="D198" s="10">
        <v>5586133.585</v>
      </c>
      <c r="E198" s="10">
        <v>2685480</v>
      </c>
      <c r="F198" s="10">
        <v>2819386</v>
      </c>
      <c r="G198" s="10">
        <v>94813</v>
      </c>
      <c r="H198" s="36">
        <v>2910251</v>
      </c>
      <c r="I198" s="41">
        <v>29573</v>
      </c>
      <c r="J198" s="10">
        <v>1762</v>
      </c>
      <c r="K198" s="10">
        <v>31335</v>
      </c>
      <c r="L198" s="11">
        <v>2092367</v>
      </c>
      <c r="M198" s="11">
        <v>66833</v>
      </c>
      <c r="N198" s="10">
        <f t="shared" si="8"/>
        <v>2159200</v>
      </c>
      <c r="O198" s="11"/>
      <c r="P198" s="80">
        <v>2190535</v>
      </c>
      <c r="Q198" s="48">
        <f t="shared" si="9"/>
        <v>547633</v>
      </c>
      <c r="R198" s="27">
        <v>44469</v>
      </c>
      <c r="S198" s="14">
        <f t="shared" si="10"/>
        <v>547633</v>
      </c>
      <c r="T198" s="50">
        <v>44558</v>
      </c>
      <c r="U198" s="14">
        <f t="shared" si="11"/>
        <v>547633</v>
      </c>
      <c r="V198" s="50">
        <v>44651</v>
      </c>
      <c r="W198" s="11" t="s">
        <v>307</v>
      </c>
      <c r="Y198" s="14">
        <v>547635</v>
      </c>
      <c r="Z198" s="65">
        <v>44739</v>
      </c>
      <c r="AB198" s="19"/>
      <c r="AC198" s="19"/>
      <c r="AD198" s="19"/>
    </row>
    <row r="199" spans="1:30" x14ac:dyDescent="0.25">
      <c r="A199" s="56">
        <v>308</v>
      </c>
      <c r="B199" s="25" t="s">
        <v>196</v>
      </c>
      <c r="C199" s="29">
        <v>64</v>
      </c>
      <c r="D199" s="10">
        <v>6046837.2599999998</v>
      </c>
      <c r="E199" s="10">
        <v>2989056</v>
      </c>
      <c r="F199" s="10">
        <v>2892030</v>
      </c>
      <c r="G199" s="10">
        <v>177890</v>
      </c>
      <c r="H199" s="36">
        <v>3061756</v>
      </c>
      <c r="I199" s="41">
        <v>197199</v>
      </c>
      <c r="J199" s="10">
        <v>5813</v>
      </c>
      <c r="K199" s="10">
        <v>203012</v>
      </c>
      <c r="L199" s="11">
        <v>2021132</v>
      </c>
      <c r="M199" s="11">
        <v>122942</v>
      </c>
      <c r="N199" s="10">
        <f t="shared" si="8"/>
        <v>2144074</v>
      </c>
      <c r="O199" s="11"/>
      <c r="P199" s="80">
        <v>2347086</v>
      </c>
      <c r="Q199" s="48">
        <f t="shared" si="9"/>
        <v>586771</v>
      </c>
      <c r="R199" s="27">
        <v>44469</v>
      </c>
      <c r="S199" s="14">
        <f t="shared" si="10"/>
        <v>586771</v>
      </c>
      <c r="T199" s="50">
        <v>44558</v>
      </c>
      <c r="U199" s="14">
        <f t="shared" si="11"/>
        <v>586771</v>
      </c>
      <c r="V199" s="50">
        <v>44651</v>
      </c>
      <c r="W199" s="11" t="s">
        <v>307</v>
      </c>
      <c r="Y199" s="14">
        <v>586772</v>
      </c>
      <c r="Z199" s="65">
        <v>44739</v>
      </c>
      <c r="AB199" s="19"/>
      <c r="AC199" s="19"/>
      <c r="AD199" s="19"/>
    </row>
    <row r="200" spans="1:30" x14ac:dyDescent="0.25">
      <c r="A200" s="56">
        <v>309</v>
      </c>
      <c r="B200" s="25" t="s">
        <v>197</v>
      </c>
      <c r="C200" s="29">
        <v>16</v>
      </c>
      <c r="D200" s="10">
        <v>1068870.6575</v>
      </c>
      <c r="E200" s="10">
        <v>747264</v>
      </c>
      <c r="F200" s="10">
        <v>256118</v>
      </c>
      <c r="G200" s="10">
        <v>66132</v>
      </c>
      <c r="H200" s="36">
        <v>321607</v>
      </c>
      <c r="I200" s="41">
        <v>60035</v>
      </c>
      <c r="J200" s="10">
        <v>0</v>
      </c>
      <c r="K200" s="10">
        <v>60035</v>
      </c>
      <c r="L200" s="11">
        <v>147064</v>
      </c>
      <c r="M200" s="11">
        <v>49117</v>
      </c>
      <c r="N200" s="10">
        <f t="shared" ref="N200:N263" si="12">L200+M200</f>
        <v>196181</v>
      </c>
      <c r="O200" s="11"/>
      <c r="P200" s="80">
        <v>256216</v>
      </c>
      <c r="Q200" s="48">
        <f t="shared" ref="Q200:Q263" si="13">ROUNDDOWN(ROUNDDOWN(P200,0)/4,0)</f>
        <v>64054</v>
      </c>
      <c r="R200" s="27">
        <v>44469</v>
      </c>
      <c r="S200" s="14">
        <f t="shared" ref="S200:S263" si="14">ROUNDDOWN(ROUNDDOWN(P200,0)/4,0)</f>
        <v>64054</v>
      </c>
      <c r="T200" s="50">
        <v>44558</v>
      </c>
      <c r="U200" s="14">
        <f t="shared" ref="U200:U263" si="15">ROUNDDOWN(ROUNDDOWN(P200,0)/4,0)</f>
        <v>64054</v>
      </c>
      <c r="V200" s="50">
        <v>44651</v>
      </c>
      <c r="W200" s="11" t="s">
        <v>307</v>
      </c>
      <c r="Y200" s="14">
        <v>64054</v>
      </c>
      <c r="Z200" s="65">
        <v>44739</v>
      </c>
      <c r="AB200" s="19"/>
      <c r="AC200" s="19"/>
      <c r="AD200" s="19"/>
    </row>
    <row r="201" spans="1:30" x14ac:dyDescent="0.25">
      <c r="A201" s="56">
        <v>310</v>
      </c>
      <c r="B201" s="25" t="s">
        <v>198</v>
      </c>
      <c r="C201" s="29">
        <v>27</v>
      </c>
      <c r="D201" s="10">
        <v>2226042.9950000001</v>
      </c>
      <c r="E201" s="10">
        <v>1237656</v>
      </c>
      <c r="F201" s="10">
        <v>940885</v>
      </c>
      <c r="G201" s="10">
        <v>47503</v>
      </c>
      <c r="H201" s="36">
        <v>988388</v>
      </c>
      <c r="I201" s="41">
        <v>0</v>
      </c>
      <c r="J201" s="10">
        <v>0</v>
      </c>
      <c r="K201" s="10">
        <v>0</v>
      </c>
      <c r="L201" s="11">
        <v>705666</v>
      </c>
      <c r="M201" s="11">
        <v>35628</v>
      </c>
      <c r="N201" s="10">
        <f t="shared" si="12"/>
        <v>741294</v>
      </c>
      <c r="O201" s="11"/>
      <c r="P201" s="80">
        <v>741294</v>
      </c>
      <c r="Q201" s="48">
        <f t="shared" si="13"/>
        <v>185323</v>
      </c>
      <c r="R201" s="27">
        <v>44469</v>
      </c>
      <c r="S201" s="14">
        <f t="shared" si="14"/>
        <v>185323</v>
      </c>
      <c r="T201" s="50">
        <v>44558</v>
      </c>
      <c r="U201" s="14">
        <f t="shared" si="15"/>
        <v>185323</v>
      </c>
      <c r="V201" s="50">
        <v>44651</v>
      </c>
      <c r="W201" s="11" t="s">
        <v>307</v>
      </c>
      <c r="Y201" s="14">
        <v>185324</v>
      </c>
      <c r="Z201" s="65">
        <v>44739</v>
      </c>
      <c r="AB201" s="19"/>
      <c r="AC201" s="19"/>
      <c r="AD201" s="19"/>
    </row>
    <row r="202" spans="1:30" x14ac:dyDescent="0.25">
      <c r="A202" s="56">
        <v>314</v>
      </c>
      <c r="B202" s="25" t="s">
        <v>199</v>
      </c>
      <c r="C202" s="29">
        <v>70</v>
      </c>
      <c r="D202" s="10">
        <v>6665870.6575000007</v>
      </c>
      <c r="E202" s="10">
        <v>3105816</v>
      </c>
      <c r="F202" s="10">
        <v>3414084</v>
      </c>
      <c r="G202" s="10">
        <v>148936</v>
      </c>
      <c r="H202" s="36">
        <v>3561750</v>
      </c>
      <c r="I202" s="41">
        <v>0</v>
      </c>
      <c r="J202" s="10">
        <v>0</v>
      </c>
      <c r="K202" s="10">
        <v>0</v>
      </c>
      <c r="L202" s="11">
        <v>2560571</v>
      </c>
      <c r="M202" s="11">
        <v>110753</v>
      </c>
      <c r="N202" s="10">
        <f t="shared" si="12"/>
        <v>2671324</v>
      </c>
      <c r="O202" s="11">
        <v>0</v>
      </c>
      <c r="P202" s="80">
        <v>2671324</v>
      </c>
      <c r="Q202" s="48">
        <v>675721</v>
      </c>
      <c r="R202" s="27">
        <v>44469</v>
      </c>
      <c r="S202" s="14">
        <v>675721</v>
      </c>
      <c r="T202" s="50">
        <v>44558</v>
      </c>
      <c r="U202" s="14">
        <v>659941</v>
      </c>
      <c r="V202" s="50">
        <v>44697</v>
      </c>
      <c r="W202" s="11" t="s">
        <v>307</v>
      </c>
      <c r="Y202" s="14">
        <v>659941</v>
      </c>
      <c r="Z202" s="65">
        <v>44739</v>
      </c>
      <c r="AB202" s="19"/>
      <c r="AC202" s="19"/>
      <c r="AD202" s="19"/>
    </row>
    <row r="203" spans="1:30" x14ac:dyDescent="0.25">
      <c r="A203" s="56">
        <v>315</v>
      </c>
      <c r="B203" s="25" t="s">
        <v>200</v>
      </c>
      <c r="C203" s="29">
        <v>21</v>
      </c>
      <c r="D203" s="10">
        <v>1597905.0225</v>
      </c>
      <c r="E203" s="10">
        <v>980784</v>
      </c>
      <c r="F203" s="10">
        <v>590204</v>
      </c>
      <c r="G203" s="10">
        <v>26917</v>
      </c>
      <c r="H203" s="36">
        <v>617121</v>
      </c>
      <c r="I203" s="41">
        <v>0</v>
      </c>
      <c r="J203" s="10">
        <v>0</v>
      </c>
      <c r="K203" s="10">
        <v>0</v>
      </c>
      <c r="L203" s="11">
        <v>442658</v>
      </c>
      <c r="M203" s="11">
        <v>20188</v>
      </c>
      <c r="N203" s="10">
        <f t="shared" si="12"/>
        <v>462846</v>
      </c>
      <c r="O203" s="11"/>
      <c r="P203" s="80">
        <v>462846</v>
      </c>
      <c r="Q203" s="48">
        <f t="shared" si="13"/>
        <v>115711</v>
      </c>
      <c r="R203" s="27">
        <v>44469</v>
      </c>
      <c r="S203" s="14">
        <f t="shared" si="14"/>
        <v>115711</v>
      </c>
      <c r="T203" s="50">
        <v>44558</v>
      </c>
      <c r="U203" s="14">
        <f t="shared" si="15"/>
        <v>115711</v>
      </c>
      <c r="V203" s="50">
        <v>44651</v>
      </c>
      <c r="W203" s="11" t="s">
        <v>307</v>
      </c>
      <c r="Y203" s="14">
        <v>115712</v>
      </c>
      <c r="Z203" s="65">
        <v>44739</v>
      </c>
      <c r="AB203" s="19"/>
      <c r="AC203" s="19"/>
      <c r="AD203" s="19"/>
    </row>
    <row r="204" spans="1:30" x14ac:dyDescent="0.25">
      <c r="A204" s="56">
        <v>316</v>
      </c>
      <c r="B204" s="25" t="s">
        <v>201</v>
      </c>
      <c r="C204" s="29">
        <v>34</v>
      </c>
      <c r="D204" s="10">
        <v>2569530</v>
      </c>
      <c r="E204" s="10">
        <v>1657992</v>
      </c>
      <c r="F204" s="10">
        <v>848745</v>
      </c>
      <c r="G204" s="10">
        <v>72925</v>
      </c>
      <c r="H204" s="36">
        <v>913493</v>
      </c>
      <c r="I204" s="41">
        <v>0</v>
      </c>
      <c r="J204" s="10">
        <v>0</v>
      </c>
      <c r="K204" s="10">
        <v>0</v>
      </c>
      <c r="L204" s="11">
        <v>636564</v>
      </c>
      <c r="M204" s="11">
        <v>48564</v>
      </c>
      <c r="N204" s="10">
        <f t="shared" si="12"/>
        <v>685128</v>
      </c>
      <c r="O204" s="11"/>
      <c r="P204" s="80">
        <v>685128</v>
      </c>
      <c r="Q204" s="48">
        <v>172056</v>
      </c>
      <c r="R204" s="27">
        <v>44469</v>
      </c>
      <c r="S204" s="14">
        <v>172056</v>
      </c>
      <c r="T204" s="50">
        <v>44558</v>
      </c>
      <c r="U204" s="14">
        <v>172057</v>
      </c>
      <c r="V204" s="50">
        <v>44651</v>
      </c>
      <c r="W204" s="11" t="s">
        <v>307</v>
      </c>
      <c r="Y204" s="14">
        <v>168959</v>
      </c>
      <c r="Z204" s="65">
        <v>44739</v>
      </c>
      <c r="AB204" s="19"/>
      <c r="AC204" s="19"/>
      <c r="AD204" s="19"/>
    </row>
    <row r="205" spans="1:30" x14ac:dyDescent="0.25">
      <c r="A205" s="56">
        <v>317</v>
      </c>
      <c r="B205" s="25" t="s">
        <v>202</v>
      </c>
      <c r="C205" s="29">
        <v>71</v>
      </c>
      <c r="D205" s="10">
        <v>7780321.2324999999</v>
      </c>
      <c r="E205" s="10">
        <v>3292632</v>
      </c>
      <c r="F205" s="10">
        <v>4373088</v>
      </c>
      <c r="G205" s="10">
        <v>114602</v>
      </c>
      <c r="H205" s="36">
        <v>4487690</v>
      </c>
      <c r="I205" s="41">
        <v>0</v>
      </c>
      <c r="J205" s="10">
        <v>0</v>
      </c>
      <c r="K205" s="10">
        <v>0</v>
      </c>
      <c r="L205" s="11">
        <v>3279826</v>
      </c>
      <c r="M205" s="11">
        <v>85956</v>
      </c>
      <c r="N205" s="10">
        <f t="shared" si="12"/>
        <v>3365782</v>
      </c>
      <c r="O205" s="11"/>
      <c r="P205" s="80">
        <v>3365782</v>
      </c>
      <c r="Q205" s="48">
        <f t="shared" si="13"/>
        <v>841445</v>
      </c>
      <c r="R205" s="27">
        <v>44469</v>
      </c>
      <c r="S205" s="14">
        <f t="shared" si="14"/>
        <v>841445</v>
      </c>
      <c r="T205" s="50">
        <v>44558</v>
      </c>
      <c r="U205" s="14">
        <f t="shared" si="15"/>
        <v>841445</v>
      </c>
      <c r="V205" s="50">
        <v>44651</v>
      </c>
      <c r="W205" s="11" t="s">
        <v>307</v>
      </c>
      <c r="Y205" s="14">
        <v>841446</v>
      </c>
      <c r="Z205" s="65">
        <v>44739</v>
      </c>
      <c r="AB205" s="19"/>
      <c r="AC205" s="19"/>
      <c r="AD205" s="19"/>
    </row>
    <row r="206" spans="1:30" x14ac:dyDescent="0.25">
      <c r="A206" s="56">
        <v>318</v>
      </c>
      <c r="B206" s="25" t="s">
        <v>203</v>
      </c>
      <c r="C206" s="29">
        <v>6</v>
      </c>
      <c r="D206" s="10">
        <v>365605.25</v>
      </c>
      <c r="E206" s="10">
        <v>280224</v>
      </c>
      <c r="F206" s="10">
        <v>76456</v>
      </c>
      <c r="G206" s="10">
        <v>8925</v>
      </c>
      <c r="H206" s="36">
        <v>85381</v>
      </c>
      <c r="I206" s="41">
        <v>0</v>
      </c>
      <c r="J206" s="10">
        <v>0</v>
      </c>
      <c r="K206" s="10">
        <v>0</v>
      </c>
      <c r="L206" s="11">
        <v>57343</v>
      </c>
      <c r="M206" s="11">
        <v>6694</v>
      </c>
      <c r="N206" s="10">
        <f t="shared" si="12"/>
        <v>64037</v>
      </c>
      <c r="O206" s="11"/>
      <c r="P206" s="80">
        <v>64037</v>
      </c>
      <c r="Q206" s="48">
        <v>20258</v>
      </c>
      <c r="R206" s="27">
        <v>44469</v>
      </c>
      <c r="S206" s="14">
        <v>20258</v>
      </c>
      <c r="T206" s="50">
        <v>44558</v>
      </c>
      <c r="U206" s="14">
        <v>20258</v>
      </c>
      <c r="V206" s="50">
        <v>44651</v>
      </c>
      <c r="W206" s="11" t="s">
        <v>307</v>
      </c>
      <c r="Y206" s="14">
        <v>3263</v>
      </c>
      <c r="Z206" s="65">
        <v>44739</v>
      </c>
      <c r="AB206" s="19"/>
      <c r="AC206" s="19"/>
      <c r="AD206" s="19"/>
    </row>
    <row r="207" spans="1:30" x14ac:dyDescent="0.25">
      <c r="A207" s="56">
        <v>321</v>
      </c>
      <c r="B207" s="25" t="s">
        <v>204</v>
      </c>
      <c r="C207" s="29">
        <v>42</v>
      </c>
      <c r="D207" s="10">
        <v>3862673.85</v>
      </c>
      <c r="E207" s="10">
        <v>1914864</v>
      </c>
      <c r="F207" s="10">
        <v>1875444</v>
      </c>
      <c r="G207" s="10">
        <v>77346</v>
      </c>
      <c r="H207" s="36">
        <v>1950789</v>
      </c>
      <c r="I207" s="41">
        <v>0</v>
      </c>
      <c r="J207" s="10">
        <v>0</v>
      </c>
      <c r="K207" s="10">
        <v>0</v>
      </c>
      <c r="L207" s="11">
        <v>1406590</v>
      </c>
      <c r="M207" s="11">
        <v>56511</v>
      </c>
      <c r="N207" s="10">
        <f t="shared" si="12"/>
        <v>1463101</v>
      </c>
      <c r="O207" s="11">
        <v>0</v>
      </c>
      <c r="P207" s="80">
        <v>1463101</v>
      </c>
      <c r="Q207" s="48">
        <v>367326</v>
      </c>
      <c r="R207" s="27">
        <v>44469</v>
      </c>
      <c r="S207" s="14">
        <v>367326</v>
      </c>
      <c r="T207" s="50">
        <v>44558</v>
      </c>
      <c r="U207" s="14">
        <v>364224</v>
      </c>
      <c r="V207" s="50">
        <v>44697</v>
      </c>
      <c r="W207" s="11" t="s">
        <v>307</v>
      </c>
      <c r="Y207" s="14">
        <v>364225</v>
      </c>
      <c r="Z207" s="65">
        <v>44739</v>
      </c>
      <c r="AB207" s="19"/>
      <c r="AC207" s="19"/>
      <c r="AD207" s="19"/>
    </row>
    <row r="208" spans="1:30" x14ac:dyDescent="0.25">
      <c r="A208" s="56">
        <v>322</v>
      </c>
      <c r="B208" s="25" t="s">
        <v>205</v>
      </c>
      <c r="C208" s="29">
        <v>11</v>
      </c>
      <c r="D208" s="10">
        <v>939015.35750000004</v>
      </c>
      <c r="E208" s="10">
        <v>490392</v>
      </c>
      <c r="F208" s="10">
        <v>413008</v>
      </c>
      <c r="G208" s="10">
        <v>35617</v>
      </c>
      <c r="H208" s="36">
        <v>448625</v>
      </c>
      <c r="I208" s="41">
        <v>0</v>
      </c>
      <c r="J208" s="10">
        <v>0</v>
      </c>
      <c r="K208" s="10">
        <v>0</v>
      </c>
      <c r="L208" s="11">
        <v>309756</v>
      </c>
      <c r="M208" s="11">
        <v>26716</v>
      </c>
      <c r="N208" s="10">
        <f t="shared" si="12"/>
        <v>336472</v>
      </c>
      <c r="O208" s="11"/>
      <c r="P208" s="80">
        <v>336472</v>
      </c>
      <c r="Q208" s="48">
        <f t="shared" si="13"/>
        <v>84118</v>
      </c>
      <c r="R208" s="27">
        <v>44469</v>
      </c>
      <c r="S208" s="14">
        <f t="shared" si="14"/>
        <v>84118</v>
      </c>
      <c r="T208" s="50">
        <v>44558</v>
      </c>
      <c r="U208" s="14">
        <f t="shared" si="15"/>
        <v>84118</v>
      </c>
      <c r="V208" s="50">
        <v>44651</v>
      </c>
      <c r="W208" s="11">
        <v>221359</v>
      </c>
      <c r="X208" s="61">
        <v>44690</v>
      </c>
      <c r="Y208" s="14">
        <v>84118</v>
      </c>
      <c r="Z208" s="65">
        <v>44739</v>
      </c>
      <c r="AB208" s="19"/>
      <c r="AC208" s="19"/>
      <c r="AD208" s="19"/>
    </row>
    <row r="209" spans="1:30" x14ac:dyDescent="0.25">
      <c r="A209" s="56">
        <v>323</v>
      </c>
      <c r="B209" s="25" t="s">
        <v>206</v>
      </c>
      <c r="C209" s="29">
        <v>11</v>
      </c>
      <c r="D209" s="10">
        <v>1181177.5</v>
      </c>
      <c r="E209" s="10">
        <v>560448</v>
      </c>
      <c r="F209" s="10">
        <v>607539</v>
      </c>
      <c r="G209" s="10">
        <v>15370</v>
      </c>
      <c r="H209" s="36">
        <v>621073</v>
      </c>
      <c r="I209" s="41">
        <v>0</v>
      </c>
      <c r="J209" s="10">
        <v>0</v>
      </c>
      <c r="K209" s="10">
        <v>0</v>
      </c>
      <c r="L209" s="11">
        <v>455655</v>
      </c>
      <c r="M209" s="11">
        <v>10151</v>
      </c>
      <c r="N209" s="10">
        <f t="shared" si="12"/>
        <v>465806</v>
      </c>
      <c r="O209" s="11">
        <v>-14943</v>
      </c>
      <c r="P209" s="80">
        <v>450863</v>
      </c>
      <c r="Q209" s="48">
        <f t="shared" si="13"/>
        <v>112715</v>
      </c>
      <c r="R209" s="27">
        <v>44469</v>
      </c>
      <c r="S209" s="14">
        <f t="shared" si="14"/>
        <v>112715</v>
      </c>
      <c r="T209" s="50">
        <v>44558</v>
      </c>
      <c r="U209" s="14">
        <f t="shared" si="15"/>
        <v>112715</v>
      </c>
      <c r="V209" s="50">
        <v>44651</v>
      </c>
      <c r="W209" s="11" t="s">
        <v>307</v>
      </c>
      <c r="Y209" s="14">
        <v>112717</v>
      </c>
      <c r="Z209" s="65">
        <v>44739</v>
      </c>
      <c r="AB209" s="19"/>
      <c r="AC209" s="19"/>
      <c r="AD209" s="19"/>
    </row>
    <row r="210" spans="1:30" x14ac:dyDescent="0.25">
      <c r="A210" s="56">
        <v>325</v>
      </c>
      <c r="B210" s="25" t="s">
        <v>207</v>
      </c>
      <c r="C210" s="29">
        <v>54</v>
      </c>
      <c r="D210" s="10">
        <v>4686163.4375</v>
      </c>
      <c r="E210" s="10">
        <v>2522016</v>
      </c>
      <c r="F210" s="10">
        <v>2053580</v>
      </c>
      <c r="G210" s="10">
        <v>124929</v>
      </c>
      <c r="H210" s="36">
        <v>2170351</v>
      </c>
      <c r="I210" s="41">
        <v>0</v>
      </c>
      <c r="J210" s="10">
        <v>0</v>
      </c>
      <c r="K210" s="10">
        <v>0</v>
      </c>
      <c r="L210" s="11">
        <v>1540192</v>
      </c>
      <c r="M210" s="11">
        <v>87582</v>
      </c>
      <c r="N210" s="10">
        <f t="shared" si="12"/>
        <v>1627774</v>
      </c>
      <c r="O210" s="11"/>
      <c r="P210" s="80">
        <v>1627774</v>
      </c>
      <c r="Q210" s="48">
        <f t="shared" si="13"/>
        <v>406943</v>
      </c>
      <c r="R210" s="27">
        <v>44469</v>
      </c>
      <c r="S210" s="14">
        <f t="shared" si="14"/>
        <v>406943</v>
      </c>
      <c r="T210" s="50">
        <v>44586</v>
      </c>
      <c r="U210" s="14">
        <f t="shared" si="15"/>
        <v>406943</v>
      </c>
      <c r="V210" s="50">
        <v>44651</v>
      </c>
      <c r="W210" s="11" t="s">
        <v>307</v>
      </c>
      <c r="Y210" s="14">
        <v>406944</v>
      </c>
      <c r="Z210" s="65">
        <v>44739</v>
      </c>
      <c r="AB210" s="19"/>
      <c r="AC210" s="19"/>
      <c r="AD210" s="19"/>
    </row>
    <row r="211" spans="1:30" x14ac:dyDescent="0.25">
      <c r="A211" s="56">
        <v>326</v>
      </c>
      <c r="B211" s="25" t="s">
        <v>208</v>
      </c>
      <c r="C211" s="29">
        <v>42</v>
      </c>
      <c r="D211" s="10">
        <v>4698478.7850000001</v>
      </c>
      <c r="E211" s="10">
        <v>1938216</v>
      </c>
      <c r="F211" s="10">
        <v>2655471</v>
      </c>
      <c r="G211" s="10">
        <v>116221</v>
      </c>
      <c r="H211" s="36">
        <v>2768499</v>
      </c>
      <c r="I211" s="41">
        <v>0</v>
      </c>
      <c r="J211" s="10">
        <v>0</v>
      </c>
      <c r="K211" s="10">
        <v>0</v>
      </c>
      <c r="L211" s="11">
        <v>1991608</v>
      </c>
      <c r="M211" s="11">
        <v>84773</v>
      </c>
      <c r="N211" s="10">
        <f t="shared" si="12"/>
        <v>2076381</v>
      </c>
      <c r="O211" s="11">
        <v>0</v>
      </c>
      <c r="P211" s="80">
        <v>2076381</v>
      </c>
      <c r="Q211" s="48">
        <v>521199</v>
      </c>
      <c r="R211" s="27">
        <v>44469</v>
      </c>
      <c r="S211" s="14">
        <v>521199</v>
      </c>
      <c r="T211" s="50">
        <v>44558</v>
      </c>
      <c r="U211" s="14">
        <v>516991</v>
      </c>
      <c r="V211" s="50">
        <v>44697</v>
      </c>
      <c r="W211" s="11" t="s">
        <v>307</v>
      </c>
      <c r="Y211" s="14">
        <v>516992</v>
      </c>
      <c r="Z211" s="65">
        <v>44739</v>
      </c>
      <c r="AB211" s="19"/>
      <c r="AC211" s="19"/>
      <c r="AD211" s="19"/>
    </row>
    <row r="212" spans="1:30" x14ac:dyDescent="0.25">
      <c r="A212" s="56">
        <v>327</v>
      </c>
      <c r="B212" s="25" t="s">
        <v>209</v>
      </c>
      <c r="C212" s="29">
        <v>3</v>
      </c>
      <c r="D212" s="10">
        <v>198267</v>
      </c>
      <c r="E212" s="10">
        <v>140112</v>
      </c>
      <c r="F212" s="10">
        <v>58155</v>
      </c>
      <c r="G212" s="10">
        <v>0</v>
      </c>
      <c r="H212" s="36">
        <v>58155</v>
      </c>
      <c r="I212" s="41">
        <v>0</v>
      </c>
      <c r="J212" s="10">
        <v>0</v>
      </c>
      <c r="K212" s="10">
        <v>0</v>
      </c>
      <c r="L212" s="11">
        <v>43616</v>
      </c>
      <c r="M212" s="11">
        <v>0</v>
      </c>
      <c r="N212" s="10">
        <f t="shared" si="12"/>
        <v>43616</v>
      </c>
      <c r="O212" s="11"/>
      <c r="P212" s="80">
        <v>43616</v>
      </c>
      <c r="Q212" s="48">
        <f t="shared" si="13"/>
        <v>10904</v>
      </c>
      <c r="R212" s="27">
        <v>44469</v>
      </c>
      <c r="S212" s="14">
        <f t="shared" si="14"/>
        <v>10904</v>
      </c>
      <c r="T212" s="50">
        <v>44558</v>
      </c>
      <c r="U212" s="14">
        <f t="shared" si="15"/>
        <v>10904</v>
      </c>
      <c r="V212" s="50">
        <v>44651</v>
      </c>
      <c r="W212" s="11" t="s">
        <v>307</v>
      </c>
      <c r="Y212" s="14">
        <v>10904</v>
      </c>
      <c r="Z212" s="65">
        <v>44739</v>
      </c>
      <c r="AB212" s="19"/>
      <c r="AC212" s="19"/>
      <c r="AD212" s="19"/>
    </row>
    <row r="213" spans="1:30" x14ac:dyDescent="0.25">
      <c r="A213" s="56">
        <v>330</v>
      </c>
      <c r="B213" s="25" t="s">
        <v>210</v>
      </c>
      <c r="C213" s="29">
        <v>27</v>
      </c>
      <c r="D213" s="10">
        <v>2880813.54</v>
      </c>
      <c r="E213" s="10">
        <v>1214304</v>
      </c>
      <c r="F213" s="10">
        <v>1592648</v>
      </c>
      <c r="G213" s="10">
        <v>73864</v>
      </c>
      <c r="H213" s="36">
        <v>1666512</v>
      </c>
      <c r="I213" s="41">
        <v>0</v>
      </c>
      <c r="J213" s="10">
        <v>0</v>
      </c>
      <c r="K213" s="10">
        <v>0</v>
      </c>
      <c r="L213" s="11">
        <v>1194490</v>
      </c>
      <c r="M213" s="11">
        <v>55400</v>
      </c>
      <c r="N213" s="10">
        <f t="shared" si="12"/>
        <v>1249890</v>
      </c>
      <c r="O213" s="11"/>
      <c r="P213" s="80">
        <v>1249890</v>
      </c>
      <c r="Q213" s="48">
        <f t="shared" si="13"/>
        <v>312472</v>
      </c>
      <c r="R213" s="27">
        <v>44469</v>
      </c>
      <c r="S213" s="14">
        <f t="shared" si="14"/>
        <v>312472</v>
      </c>
      <c r="T213" s="50">
        <v>44558</v>
      </c>
      <c r="U213" s="14">
        <f t="shared" si="15"/>
        <v>312472</v>
      </c>
      <c r="V213" s="50">
        <v>44651</v>
      </c>
      <c r="W213" s="11" t="s">
        <v>307</v>
      </c>
      <c r="Y213" s="14">
        <v>312473</v>
      </c>
      <c r="Z213" s="65">
        <v>44739</v>
      </c>
      <c r="AB213" s="19"/>
      <c r="AC213" s="19"/>
      <c r="AD213" s="19"/>
    </row>
    <row r="214" spans="1:30" x14ac:dyDescent="0.25">
      <c r="A214" s="56">
        <v>331</v>
      </c>
      <c r="B214" s="25" t="s">
        <v>211</v>
      </c>
      <c r="C214" s="29">
        <v>11</v>
      </c>
      <c r="D214" s="10">
        <v>1426452.31</v>
      </c>
      <c r="E214" s="10">
        <v>513744</v>
      </c>
      <c r="F214" s="10">
        <v>868938</v>
      </c>
      <c r="G214" s="10">
        <v>43771</v>
      </c>
      <c r="H214" s="36">
        <v>912709</v>
      </c>
      <c r="I214" s="41">
        <v>0</v>
      </c>
      <c r="J214" s="10">
        <v>0</v>
      </c>
      <c r="K214" s="10">
        <v>0</v>
      </c>
      <c r="L214" s="11">
        <v>651704</v>
      </c>
      <c r="M214" s="11">
        <v>32829</v>
      </c>
      <c r="N214" s="10">
        <f t="shared" si="12"/>
        <v>684533</v>
      </c>
      <c r="O214" s="11">
        <v>0</v>
      </c>
      <c r="P214" s="80">
        <v>684533</v>
      </c>
      <c r="Q214" s="48">
        <v>172680</v>
      </c>
      <c r="R214" s="27">
        <v>44469</v>
      </c>
      <c r="S214" s="14">
        <v>172680</v>
      </c>
      <c r="T214" s="50">
        <v>44558</v>
      </c>
      <c r="U214" s="14">
        <v>169586</v>
      </c>
      <c r="V214" s="50">
        <v>44697</v>
      </c>
      <c r="W214" s="11" t="s">
        <v>307</v>
      </c>
      <c r="Y214" s="14">
        <v>169587</v>
      </c>
      <c r="Z214" s="65">
        <v>44739</v>
      </c>
      <c r="AB214" s="19"/>
      <c r="AC214" s="19"/>
      <c r="AD214" s="19"/>
    </row>
    <row r="215" spans="1:30" x14ac:dyDescent="0.25">
      <c r="A215" s="56">
        <v>332</v>
      </c>
      <c r="B215" s="25" t="s">
        <v>212</v>
      </c>
      <c r="C215" s="29">
        <v>59</v>
      </c>
      <c r="D215" s="10">
        <v>4392936.335</v>
      </c>
      <c r="E215" s="10">
        <v>2755536</v>
      </c>
      <c r="F215" s="10">
        <v>1498131</v>
      </c>
      <c r="G215" s="10">
        <v>141225</v>
      </c>
      <c r="H215" s="36">
        <v>1637400</v>
      </c>
      <c r="I215" s="41">
        <v>14491</v>
      </c>
      <c r="J215" s="10">
        <v>0</v>
      </c>
      <c r="K215" s="10">
        <v>14491</v>
      </c>
      <c r="L215" s="11">
        <v>1112737</v>
      </c>
      <c r="M215" s="11">
        <v>104462</v>
      </c>
      <c r="N215" s="10">
        <f t="shared" si="12"/>
        <v>1217199</v>
      </c>
      <c r="O215" s="11"/>
      <c r="P215" s="80">
        <v>1231690</v>
      </c>
      <c r="Q215" s="48">
        <f t="shared" si="13"/>
        <v>307922</v>
      </c>
      <c r="R215" s="27">
        <v>44469</v>
      </c>
      <c r="S215" s="14">
        <f t="shared" si="14"/>
        <v>307922</v>
      </c>
      <c r="T215" s="50">
        <v>44558</v>
      </c>
      <c r="U215" s="14">
        <f t="shared" si="15"/>
        <v>307922</v>
      </c>
      <c r="V215" s="50">
        <v>44651</v>
      </c>
      <c r="W215" s="11" t="s">
        <v>307</v>
      </c>
      <c r="Y215" s="14">
        <v>307923</v>
      </c>
      <c r="Z215" s="65">
        <v>44739</v>
      </c>
      <c r="AB215" s="19"/>
      <c r="AC215" s="19"/>
      <c r="AD215" s="19"/>
    </row>
    <row r="216" spans="1:30" x14ac:dyDescent="0.25">
      <c r="A216" s="56">
        <v>335</v>
      </c>
      <c r="B216" s="25" t="s">
        <v>213</v>
      </c>
      <c r="C216" s="29">
        <v>24</v>
      </c>
      <c r="D216" s="10">
        <v>2060332.4675</v>
      </c>
      <c r="E216" s="10">
        <v>1120896</v>
      </c>
      <c r="F216" s="10">
        <v>888149</v>
      </c>
      <c r="G216" s="10">
        <v>51284</v>
      </c>
      <c r="H216" s="36">
        <v>939433</v>
      </c>
      <c r="I216" s="41">
        <v>0</v>
      </c>
      <c r="J216" s="10">
        <v>0</v>
      </c>
      <c r="K216" s="10">
        <v>0</v>
      </c>
      <c r="L216" s="11">
        <v>666112</v>
      </c>
      <c r="M216" s="11">
        <v>38465</v>
      </c>
      <c r="N216" s="10">
        <f t="shared" si="12"/>
        <v>704577</v>
      </c>
      <c r="O216" s="11"/>
      <c r="P216" s="80">
        <v>704577</v>
      </c>
      <c r="Q216" s="48">
        <f t="shared" si="13"/>
        <v>176144</v>
      </c>
      <c r="R216" s="27">
        <v>44469</v>
      </c>
      <c r="S216" s="14">
        <f t="shared" si="14"/>
        <v>176144</v>
      </c>
      <c r="T216" s="50">
        <v>44558</v>
      </c>
      <c r="U216" s="14">
        <f t="shared" si="15"/>
        <v>176144</v>
      </c>
      <c r="V216" s="50">
        <v>44651</v>
      </c>
      <c r="W216" s="11" t="s">
        <v>307</v>
      </c>
      <c r="Y216" s="14">
        <v>176145</v>
      </c>
      <c r="Z216" s="65">
        <v>44739</v>
      </c>
      <c r="AB216" s="19"/>
      <c r="AC216" s="19"/>
      <c r="AD216" s="19"/>
    </row>
    <row r="217" spans="1:30" x14ac:dyDescent="0.25">
      <c r="A217" s="56">
        <v>336</v>
      </c>
      <c r="B217" s="25" t="s">
        <v>214</v>
      </c>
      <c r="C217" s="29">
        <v>99</v>
      </c>
      <c r="D217" s="10">
        <v>8905611.8563000001</v>
      </c>
      <c r="E217" s="10">
        <v>4717104</v>
      </c>
      <c r="F217" s="10">
        <v>3935787</v>
      </c>
      <c r="G217" s="10">
        <v>287004</v>
      </c>
      <c r="H217" s="36">
        <v>4207792</v>
      </c>
      <c r="I217" s="41">
        <v>149459</v>
      </c>
      <c r="J217" s="10">
        <v>24255</v>
      </c>
      <c r="K217" s="10">
        <v>173714</v>
      </c>
      <c r="L217" s="11">
        <v>2839756</v>
      </c>
      <c r="M217" s="11">
        <v>185817</v>
      </c>
      <c r="N217" s="10">
        <f t="shared" si="12"/>
        <v>3025573</v>
      </c>
      <c r="O217" s="11"/>
      <c r="P217" s="80">
        <v>3199287</v>
      </c>
      <c r="Q217" s="48">
        <f t="shared" si="13"/>
        <v>799821</v>
      </c>
      <c r="R217" s="27">
        <v>44469</v>
      </c>
      <c r="S217" s="14">
        <f t="shared" si="14"/>
        <v>799821</v>
      </c>
      <c r="T217" s="50">
        <v>44558</v>
      </c>
      <c r="U217" s="14">
        <f t="shared" si="15"/>
        <v>799821</v>
      </c>
      <c r="V217" s="50">
        <v>44651</v>
      </c>
      <c r="W217" s="11" t="s">
        <v>307</v>
      </c>
      <c r="Y217" s="14">
        <v>799823</v>
      </c>
      <c r="Z217" s="65">
        <v>44739</v>
      </c>
      <c r="AB217" s="19"/>
      <c r="AC217" s="19"/>
      <c r="AD217" s="19"/>
    </row>
    <row r="218" spans="1:30" x14ac:dyDescent="0.25">
      <c r="A218" s="56">
        <v>340</v>
      </c>
      <c r="B218" s="25" t="s">
        <v>215</v>
      </c>
      <c r="C218" s="29">
        <v>4</v>
      </c>
      <c r="D218" s="10">
        <v>257791.13</v>
      </c>
      <c r="E218" s="10">
        <v>186816</v>
      </c>
      <c r="F218" s="10">
        <v>69856</v>
      </c>
      <c r="G218" s="10">
        <v>1119</v>
      </c>
      <c r="H218" s="36">
        <v>70975</v>
      </c>
      <c r="I218" s="41">
        <v>51501</v>
      </c>
      <c r="J218" s="10">
        <v>0</v>
      </c>
      <c r="K218" s="10">
        <v>51501</v>
      </c>
      <c r="L218" s="11">
        <v>13766</v>
      </c>
      <c r="M218" s="11">
        <v>839</v>
      </c>
      <c r="N218" s="10">
        <f t="shared" si="12"/>
        <v>14605</v>
      </c>
      <c r="O218" s="11"/>
      <c r="P218" s="80">
        <v>66106</v>
      </c>
      <c r="Q218" s="48">
        <f t="shared" si="13"/>
        <v>16526</v>
      </c>
      <c r="R218" s="27">
        <v>44469</v>
      </c>
      <c r="S218" s="14">
        <f t="shared" si="14"/>
        <v>16526</v>
      </c>
      <c r="T218" s="50">
        <v>44558</v>
      </c>
      <c r="U218" s="14">
        <f t="shared" si="15"/>
        <v>16526</v>
      </c>
      <c r="V218" s="50">
        <v>44651</v>
      </c>
      <c r="W218" s="11" t="s">
        <v>307</v>
      </c>
      <c r="Y218" s="14">
        <v>16527</v>
      </c>
      <c r="Z218" s="65">
        <v>44739</v>
      </c>
      <c r="AB218" s="19"/>
      <c r="AC218" s="19"/>
      <c r="AD218" s="19"/>
    </row>
    <row r="219" spans="1:30" x14ac:dyDescent="0.25">
      <c r="A219" s="56">
        <v>342</v>
      </c>
      <c r="B219" s="25" t="s">
        <v>216</v>
      </c>
      <c r="C219" s="29">
        <v>57</v>
      </c>
      <c r="D219" s="10">
        <v>5690336.0374999996</v>
      </c>
      <c r="E219" s="10">
        <v>2568720</v>
      </c>
      <c r="F219" s="10">
        <v>2991548</v>
      </c>
      <c r="G219" s="10">
        <v>130072</v>
      </c>
      <c r="H219" s="36">
        <v>3121620</v>
      </c>
      <c r="I219" s="41">
        <v>0</v>
      </c>
      <c r="J219" s="10">
        <v>0</v>
      </c>
      <c r="K219" s="10">
        <v>0</v>
      </c>
      <c r="L219" s="11">
        <v>2243666</v>
      </c>
      <c r="M219" s="11">
        <v>97563</v>
      </c>
      <c r="N219" s="10">
        <f t="shared" si="12"/>
        <v>2341229</v>
      </c>
      <c r="O219" s="11"/>
      <c r="P219" s="80">
        <v>2341229</v>
      </c>
      <c r="Q219" s="48">
        <f t="shared" si="13"/>
        <v>585307</v>
      </c>
      <c r="R219" s="27">
        <v>44469</v>
      </c>
      <c r="S219" s="14">
        <f t="shared" si="14"/>
        <v>585307</v>
      </c>
      <c r="T219" s="50">
        <v>44558</v>
      </c>
      <c r="U219" s="14">
        <f t="shared" si="15"/>
        <v>585307</v>
      </c>
      <c r="V219" s="50">
        <v>44651</v>
      </c>
      <c r="W219" s="11" t="s">
        <v>307</v>
      </c>
      <c r="Y219" s="14">
        <v>585308</v>
      </c>
      <c r="Z219" s="65">
        <v>44739</v>
      </c>
      <c r="AB219" s="19"/>
      <c r="AC219" s="19"/>
      <c r="AD219" s="19"/>
    </row>
    <row r="220" spans="1:30" x14ac:dyDescent="0.25">
      <c r="A220" s="56">
        <v>343</v>
      </c>
      <c r="B220" s="25" t="s">
        <v>217</v>
      </c>
      <c r="C220" s="29">
        <v>23</v>
      </c>
      <c r="D220" s="10">
        <v>1632769.8999999997</v>
      </c>
      <c r="E220" s="10">
        <v>1097544</v>
      </c>
      <c r="F220" s="10">
        <v>460884</v>
      </c>
      <c r="G220" s="10">
        <v>86804</v>
      </c>
      <c r="H220" s="36">
        <v>541705</v>
      </c>
      <c r="I220" s="41">
        <v>0</v>
      </c>
      <c r="J220" s="10">
        <v>0</v>
      </c>
      <c r="K220" s="10">
        <v>0</v>
      </c>
      <c r="L220" s="11">
        <v>345667</v>
      </c>
      <c r="M220" s="11">
        <v>60620</v>
      </c>
      <c r="N220" s="10">
        <f t="shared" si="12"/>
        <v>406287</v>
      </c>
      <c r="O220" s="11">
        <v>0</v>
      </c>
      <c r="P220" s="80">
        <v>406287</v>
      </c>
      <c r="Q220" s="48">
        <v>106463</v>
      </c>
      <c r="R220" s="27">
        <v>44469</v>
      </c>
      <c r="S220" s="14">
        <v>106463</v>
      </c>
      <c r="T220" s="50">
        <v>44558</v>
      </c>
      <c r="U220" s="14">
        <v>96680</v>
      </c>
      <c r="V220" s="50">
        <v>44697</v>
      </c>
      <c r="W220" s="11" t="s">
        <v>307</v>
      </c>
      <c r="Y220" s="14">
        <v>96681</v>
      </c>
      <c r="Z220" s="65">
        <v>44739</v>
      </c>
      <c r="AB220" s="19"/>
      <c r="AC220" s="19"/>
      <c r="AD220" s="19"/>
    </row>
    <row r="221" spans="1:30" x14ac:dyDescent="0.25">
      <c r="A221" s="56">
        <v>344</v>
      </c>
      <c r="B221" s="25" t="s">
        <v>218</v>
      </c>
      <c r="C221" s="29">
        <v>43</v>
      </c>
      <c r="D221" s="10">
        <v>3790775.4824999999</v>
      </c>
      <c r="E221" s="10">
        <v>2008272</v>
      </c>
      <c r="F221" s="10">
        <v>1669154</v>
      </c>
      <c r="G221" s="10">
        <v>114154</v>
      </c>
      <c r="H221" s="36">
        <v>1782504</v>
      </c>
      <c r="I221" s="41">
        <v>0</v>
      </c>
      <c r="J221" s="10">
        <v>0</v>
      </c>
      <c r="K221" s="10">
        <v>0</v>
      </c>
      <c r="L221" s="11">
        <v>1251870</v>
      </c>
      <c r="M221" s="11">
        <v>85015</v>
      </c>
      <c r="N221" s="10">
        <f t="shared" si="12"/>
        <v>1336885</v>
      </c>
      <c r="O221" s="11"/>
      <c r="P221" s="80">
        <v>1336885</v>
      </c>
      <c r="Q221" s="48">
        <f t="shared" si="13"/>
        <v>334221</v>
      </c>
      <c r="R221" s="27">
        <v>44469</v>
      </c>
      <c r="S221" s="14">
        <f t="shared" si="14"/>
        <v>334221</v>
      </c>
      <c r="T221" s="50">
        <v>44558</v>
      </c>
      <c r="U221" s="14">
        <f t="shared" si="15"/>
        <v>334221</v>
      </c>
      <c r="V221" s="50">
        <v>44651</v>
      </c>
      <c r="W221" s="11" t="s">
        <v>307</v>
      </c>
      <c r="Y221" s="14">
        <v>334222</v>
      </c>
      <c r="Z221" s="65">
        <v>44739</v>
      </c>
      <c r="AB221" s="19"/>
      <c r="AC221" s="19"/>
      <c r="AD221" s="19"/>
    </row>
    <row r="222" spans="1:30" x14ac:dyDescent="0.25">
      <c r="A222" s="56">
        <v>346</v>
      </c>
      <c r="B222" s="25" t="s">
        <v>219</v>
      </c>
      <c r="C222" s="29">
        <v>17</v>
      </c>
      <c r="D222" s="10">
        <v>1470684.425</v>
      </c>
      <c r="E222" s="10">
        <v>770616</v>
      </c>
      <c r="F222" s="10">
        <v>672129</v>
      </c>
      <c r="G222" s="10">
        <v>27941</v>
      </c>
      <c r="H222" s="36">
        <v>700070</v>
      </c>
      <c r="I222" s="41">
        <v>11433</v>
      </c>
      <c r="J222" s="10">
        <v>372</v>
      </c>
      <c r="K222" s="10">
        <v>11805</v>
      </c>
      <c r="L222" s="11">
        <v>495523</v>
      </c>
      <c r="M222" s="11">
        <v>20679</v>
      </c>
      <c r="N222" s="10">
        <f t="shared" si="12"/>
        <v>516202</v>
      </c>
      <c r="O222" s="11"/>
      <c r="P222" s="80">
        <v>528007</v>
      </c>
      <c r="Q222" s="48">
        <f t="shared" si="13"/>
        <v>132001</v>
      </c>
      <c r="R222" s="27">
        <v>44469</v>
      </c>
      <c r="S222" s="14">
        <f t="shared" si="14"/>
        <v>132001</v>
      </c>
      <c r="T222" s="50">
        <v>44558</v>
      </c>
      <c r="U222" s="14">
        <f t="shared" si="15"/>
        <v>132001</v>
      </c>
      <c r="V222" s="50">
        <v>44651</v>
      </c>
      <c r="W222" s="11" t="s">
        <v>307</v>
      </c>
      <c r="Y222" s="14">
        <v>132003</v>
      </c>
      <c r="Z222" s="65">
        <v>44739</v>
      </c>
      <c r="AB222" s="19"/>
      <c r="AC222" s="19"/>
      <c r="AD222" s="19"/>
    </row>
    <row r="223" spans="1:30" x14ac:dyDescent="0.25">
      <c r="A223" s="56">
        <v>347</v>
      </c>
      <c r="B223" s="25" t="s">
        <v>220</v>
      </c>
      <c r="C223" s="29">
        <v>64</v>
      </c>
      <c r="D223" s="10">
        <v>6245595.9375</v>
      </c>
      <c r="E223" s="10">
        <v>2942352</v>
      </c>
      <c r="F223" s="10">
        <v>3094732</v>
      </c>
      <c r="G223" s="10">
        <v>219889</v>
      </c>
      <c r="H223" s="36">
        <v>3311152</v>
      </c>
      <c r="I223" s="41">
        <v>0</v>
      </c>
      <c r="J223" s="10">
        <v>0</v>
      </c>
      <c r="K223" s="10">
        <v>0</v>
      </c>
      <c r="L223" s="11">
        <v>2321056</v>
      </c>
      <c r="M223" s="11">
        <v>162322</v>
      </c>
      <c r="N223" s="10">
        <f t="shared" si="12"/>
        <v>2483378</v>
      </c>
      <c r="O223" s="11"/>
      <c r="P223" s="80">
        <v>2483378</v>
      </c>
      <c r="Q223" s="48">
        <f t="shared" si="13"/>
        <v>620844</v>
      </c>
      <c r="R223" s="27">
        <v>44469</v>
      </c>
      <c r="S223" s="14">
        <f t="shared" si="14"/>
        <v>620844</v>
      </c>
      <c r="T223" s="50">
        <v>44558</v>
      </c>
      <c r="U223" s="14">
        <f t="shared" si="15"/>
        <v>620844</v>
      </c>
      <c r="V223" s="50">
        <v>44651</v>
      </c>
      <c r="W223" s="11" t="s">
        <v>307</v>
      </c>
      <c r="Y223" s="14">
        <v>620845</v>
      </c>
      <c r="Z223" s="65">
        <v>44739</v>
      </c>
      <c r="AB223" s="19"/>
      <c r="AC223" s="19"/>
      <c r="AD223" s="19"/>
    </row>
    <row r="224" spans="1:30" x14ac:dyDescent="0.25">
      <c r="A224" s="56">
        <v>348</v>
      </c>
      <c r="B224" s="25" t="s">
        <v>221</v>
      </c>
      <c r="C224" s="29">
        <v>142</v>
      </c>
      <c r="D224" s="10">
        <v>10471066.9575</v>
      </c>
      <c r="E224" s="10">
        <v>6515208</v>
      </c>
      <c r="F224" s="10">
        <v>3935084</v>
      </c>
      <c r="G224" s="10">
        <v>20777</v>
      </c>
      <c r="H224" s="36">
        <v>3955861</v>
      </c>
      <c r="I224" s="41">
        <v>399140</v>
      </c>
      <c r="J224" s="10">
        <v>0</v>
      </c>
      <c r="K224" s="10">
        <v>399140</v>
      </c>
      <c r="L224" s="11">
        <v>2651990</v>
      </c>
      <c r="M224" s="11">
        <v>15583</v>
      </c>
      <c r="N224" s="10">
        <f t="shared" si="12"/>
        <v>2667573</v>
      </c>
      <c r="O224" s="11">
        <v>0</v>
      </c>
      <c r="P224" s="80">
        <v>3066713</v>
      </c>
      <c r="Q224" s="48">
        <v>785954</v>
      </c>
      <c r="R224" s="27">
        <v>44469</v>
      </c>
      <c r="S224" s="14">
        <v>785954</v>
      </c>
      <c r="T224" s="50">
        <v>44558</v>
      </c>
      <c r="U224" s="14">
        <v>747402</v>
      </c>
      <c r="V224" s="50">
        <v>44697</v>
      </c>
      <c r="W224" s="11" t="s">
        <v>307</v>
      </c>
      <c r="Y224" s="14">
        <v>747403</v>
      </c>
      <c r="Z224" s="65">
        <v>44739</v>
      </c>
      <c r="AB224" s="19"/>
      <c r="AC224" s="19"/>
      <c r="AD224" s="19"/>
    </row>
    <row r="225" spans="1:30" x14ac:dyDescent="0.25">
      <c r="A225" s="56">
        <v>349</v>
      </c>
      <c r="B225" s="25" t="s">
        <v>222</v>
      </c>
      <c r="C225" s="29">
        <v>2</v>
      </c>
      <c r="D225" s="10">
        <v>147265</v>
      </c>
      <c r="E225" s="10">
        <v>93408</v>
      </c>
      <c r="F225" s="10">
        <v>53857</v>
      </c>
      <c r="G225" s="10">
        <v>0</v>
      </c>
      <c r="H225" s="36">
        <v>53857</v>
      </c>
      <c r="I225" s="41">
        <v>49396</v>
      </c>
      <c r="J225" s="10">
        <v>0</v>
      </c>
      <c r="K225" s="10">
        <v>49396</v>
      </c>
      <c r="L225" s="11">
        <v>3346</v>
      </c>
      <c r="M225" s="11">
        <v>0</v>
      </c>
      <c r="N225" s="10">
        <f t="shared" si="12"/>
        <v>3346</v>
      </c>
      <c r="O225" s="11"/>
      <c r="P225" s="80">
        <v>52742</v>
      </c>
      <c r="Q225" s="48">
        <f t="shared" si="13"/>
        <v>13185</v>
      </c>
      <c r="R225" s="27">
        <v>44469</v>
      </c>
      <c r="S225" s="14">
        <f t="shared" si="14"/>
        <v>13185</v>
      </c>
      <c r="T225" s="50">
        <v>44558</v>
      </c>
      <c r="U225" s="14">
        <f t="shared" si="15"/>
        <v>13185</v>
      </c>
      <c r="V225" s="50">
        <v>44651</v>
      </c>
      <c r="W225" s="11">
        <v>6356</v>
      </c>
      <c r="X225" s="61">
        <v>44690</v>
      </c>
      <c r="Y225" s="14">
        <v>13186</v>
      </c>
      <c r="Z225" s="65">
        <v>44739</v>
      </c>
      <c r="AB225" s="19"/>
      <c r="AC225" s="19"/>
      <c r="AD225" s="19"/>
    </row>
    <row r="226" spans="1:30" x14ac:dyDescent="0.25">
      <c r="A226" s="56">
        <v>350</v>
      </c>
      <c r="B226" s="25" t="s">
        <v>223</v>
      </c>
      <c r="C226" s="29">
        <v>13</v>
      </c>
      <c r="D226" s="10">
        <v>856658.09</v>
      </c>
      <c r="E226" s="10">
        <v>607152</v>
      </c>
      <c r="F226" s="10">
        <v>233293</v>
      </c>
      <c r="G226" s="10">
        <v>16213</v>
      </c>
      <c r="H226" s="36">
        <v>249506</v>
      </c>
      <c r="I226" s="41">
        <v>0</v>
      </c>
      <c r="J226" s="10">
        <v>0</v>
      </c>
      <c r="K226" s="10">
        <v>0</v>
      </c>
      <c r="L226" s="11">
        <v>174971</v>
      </c>
      <c r="M226" s="11">
        <v>12160</v>
      </c>
      <c r="N226" s="10">
        <f t="shared" si="12"/>
        <v>187131</v>
      </c>
      <c r="O226" s="11"/>
      <c r="P226" s="80">
        <v>187131</v>
      </c>
      <c r="Q226" s="48">
        <f t="shared" si="13"/>
        <v>46782</v>
      </c>
      <c r="R226" s="27">
        <v>44469</v>
      </c>
      <c r="S226" s="14">
        <f t="shared" si="14"/>
        <v>46782</v>
      </c>
      <c r="T226" s="50">
        <v>44558</v>
      </c>
      <c r="U226" s="14">
        <f t="shared" si="15"/>
        <v>46782</v>
      </c>
      <c r="V226" s="50">
        <v>44651</v>
      </c>
      <c r="W226" s="11" t="s">
        <v>307</v>
      </c>
      <c r="Y226" s="14">
        <v>46784</v>
      </c>
      <c r="Z226" s="65">
        <v>44739</v>
      </c>
      <c r="AB226" s="19"/>
      <c r="AC226" s="19"/>
      <c r="AD226" s="19"/>
    </row>
    <row r="227" spans="1:30" x14ac:dyDescent="0.25">
      <c r="A227" s="56">
        <v>432</v>
      </c>
      <c r="B227" s="25" t="s">
        <v>224</v>
      </c>
      <c r="C227" s="29">
        <v>3</v>
      </c>
      <c r="D227" s="10">
        <v>172665</v>
      </c>
      <c r="E227" s="10">
        <v>140112</v>
      </c>
      <c r="F227" s="10">
        <v>32553</v>
      </c>
      <c r="G227" s="10">
        <v>0</v>
      </c>
      <c r="H227" s="36">
        <v>32553</v>
      </c>
      <c r="I227" s="41">
        <v>0</v>
      </c>
      <c r="J227" s="10">
        <v>0</v>
      </c>
      <c r="K227" s="10">
        <v>0</v>
      </c>
      <c r="L227" s="11">
        <v>24415</v>
      </c>
      <c r="M227" s="11">
        <v>0</v>
      </c>
      <c r="N227" s="10">
        <f t="shared" si="12"/>
        <v>24415</v>
      </c>
      <c r="O227" s="11"/>
      <c r="P227" s="80">
        <v>24415</v>
      </c>
      <c r="Q227" s="48">
        <f t="shared" si="13"/>
        <v>6103</v>
      </c>
      <c r="R227" s="27">
        <v>44469</v>
      </c>
      <c r="S227" s="14">
        <f t="shared" si="14"/>
        <v>6103</v>
      </c>
      <c r="T227" s="50">
        <v>44558</v>
      </c>
      <c r="U227" s="14">
        <f t="shared" si="15"/>
        <v>6103</v>
      </c>
      <c r="V227" s="50">
        <v>44651</v>
      </c>
      <c r="W227" s="11" t="s">
        <v>307</v>
      </c>
      <c r="Y227" s="14">
        <v>6105</v>
      </c>
      <c r="Z227" s="65">
        <v>44739</v>
      </c>
      <c r="AB227" s="19"/>
      <c r="AC227" s="19"/>
      <c r="AD227" s="19"/>
    </row>
    <row r="228" spans="1:30" x14ac:dyDescent="0.25">
      <c r="A228" s="56">
        <v>449</v>
      </c>
      <c r="B228" s="25" t="s">
        <v>299</v>
      </c>
      <c r="C228" s="29">
        <v>1</v>
      </c>
      <c r="D228" s="10">
        <v>53130</v>
      </c>
      <c r="E228" s="10">
        <v>46704</v>
      </c>
      <c r="F228" s="10">
        <v>6426</v>
      </c>
      <c r="G228" s="10">
        <v>0</v>
      </c>
      <c r="H228" s="36">
        <v>6426</v>
      </c>
      <c r="I228" s="41">
        <v>0</v>
      </c>
      <c r="J228" s="10">
        <v>0</v>
      </c>
      <c r="K228" s="10">
        <v>0</v>
      </c>
      <c r="L228" s="11">
        <v>4820</v>
      </c>
      <c r="M228" s="11">
        <v>0</v>
      </c>
      <c r="N228" s="10">
        <f t="shared" si="12"/>
        <v>4820</v>
      </c>
      <c r="O228" s="11"/>
      <c r="P228" s="80">
        <v>4820</v>
      </c>
      <c r="Q228" s="48">
        <f t="shared" si="13"/>
        <v>1205</v>
      </c>
      <c r="R228" s="27">
        <v>44469</v>
      </c>
      <c r="S228" s="14">
        <f t="shared" si="14"/>
        <v>1205</v>
      </c>
      <c r="T228" s="50">
        <v>44558</v>
      </c>
      <c r="U228" s="14">
        <f t="shared" si="15"/>
        <v>1205</v>
      </c>
      <c r="V228" s="50">
        <v>44651</v>
      </c>
      <c r="W228" s="11" t="s">
        <v>307</v>
      </c>
      <c r="Y228" s="14">
        <v>1205</v>
      </c>
      <c r="Z228" s="65">
        <v>44739</v>
      </c>
      <c r="AB228" s="19"/>
      <c r="AC228" s="19"/>
      <c r="AD228" s="19"/>
    </row>
    <row r="229" spans="1:30" x14ac:dyDescent="0.25">
      <c r="A229" s="56">
        <v>600</v>
      </c>
      <c r="B229" s="25" t="s">
        <v>225</v>
      </c>
      <c r="C229" s="29">
        <v>82</v>
      </c>
      <c r="D229" s="10">
        <v>8166794.9275000002</v>
      </c>
      <c r="E229" s="10">
        <v>3759672</v>
      </c>
      <c r="F229" s="10">
        <v>4043588</v>
      </c>
      <c r="G229" s="10">
        <v>363537</v>
      </c>
      <c r="H229" s="36">
        <v>4407125</v>
      </c>
      <c r="I229" s="41">
        <v>0</v>
      </c>
      <c r="J229" s="10">
        <v>0</v>
      </c>
      <c r="K229" s="10">
        <v>0</v>
      </c>
      <c r="L229" s="11">
        <v>3032701</v>
      </c>
      <c r="M229" s="11">
        <v>272659</v>
      </c>
      <c r="N229" s="10">
        <f t="shared" si="12"/>
        <v>3305360</v>
      </c>
      <c r="O229" s="11"/>
      <c r="P229" s="80">
        <v>3305360</v>
      </c>
      <c r="Q229" s="48">
        <f t="shared" si="13"/>
        <v>826340</v>
      </c>
      <c r="R229" s="27">
        <v>44469</v>
      </c>
      <c r="S229" s="14">
        <f t="shared" si="14"/>
        <v>826340</v>
      </c>
      <c r="T229" s="50">
        <v>44558</v>
      </c>
      <c r="U229" s="14">
        <f t="shared" si="15"/>
        <v>826340</v>
      </c>
      <c r="V229" s="50">
        <v>44651</v>
      </c>
      <c r="W229" s="11" t="s">
        <v>307</v>
      </c>
      <c r="Y229" s="14">
        <v>826340</v>
      </c>
      <c r="Z229" s="65">
        <v>44739</v>
      </c>
      <c r="AB229" s="19"/>
      <c r="AC229" s="19"/>
      <c r="AD229" s="19"/>
    </row>
    <row r="230" spans="1:30" x14ac:dyDescent="0.25">
      <c r="A230" s="56">
        <v>603</v>
      </c>
      <c r="B230" s="25" t="s">
        <v>304</v>
      </c>
      <c r="C230" s="29">
        <v>4</v>
      </c>
      <c r="D230" s="10">
        <v>326711.01500000001</v>
      </c>
      <c r="E230" s="10">
        <v>186816</v>
      </c>
      <c r="F230" s="10">
        <v>138622</v>
      </c>
      <c r="G230" s="10">
        <v>1272</v>
      </c>
      <c r="H230" s="36">
        <v>139894</v>
      </c>
      <c r="I230" s="41">
        <v>0</v>
      </c>
      <c r="J230" s="10">
        <v>0</v>
      </c>
      <c r="K230" s="10">
        <v>0</v>
      </c>
      <c r="L230" s="11">
        <v>103966</v>
      </c>
      <c r="M230" s="11">
        <v>954</v>
      </c>
      <c r="N230" s="10">
        <f t="shared" si="12"/>
        <v>104920</v>
      </c>
      <c r="O230" s="11"/>
      <c r="P230" s="80">
        <v>104920</v>
      </c>
      <c r="Q230" s="48">
        <f t="shared" si="13"/>
        <v>26230</v>
      </c>
      <c r="R230" s="27">
        <v>44469</v>
      </c>
      <c r="S230" s="14">
        <f t="shared" si="14"/>
        <v>26230</v>
      </c>
      <c r="T230" s="50">
        <v>44558</v>
      </c>
      <c r="U230" s="14">
        <f t="shared" si="15"/>
        <v>26230</v>
      </c>
      <c r="V230" s="50">
        <v>44651</v>
      </c>
      <c r="W230" s="11" t="s">
        <v>307</v>
      </c>
      <c r="Y230" s="14">
        <v>26230</v>
      </c>
      <c r="Z230" s="65">
        <v>44739</v>
      </c>
      <c r="AB230" s="19"/>
      <c r="AC230" s="19"/>
      <c r="AD230" s="19"/>
    </row>
    <row r="231" spans="1:30" x14ac:dyDescent="0.25">
      <c r="A231" s="56">
        <v>605</v>
      </c>
      <c r="B231" s="25" t="s">
        <v>226</v>
      </c>
      <c r="C231" s="29">
        <v>19</v>
      </c>
      <c r="D231" s="10">
        <v>1900562.7250000001</v>
      </c>
      <c r="E231" s="10">
        <v>864024</v>
      </c>
      <c r="F231" s="10">
        <v>1002298</v>
      </c>
      <c r="G231" s="10">
        <v>34240</v>
      </c>
      <c r="H231" s="36">
        <v>1036538</v>
      </c>
      <c r="I231" s="41">
        <v>0</v>
      </c>
      <c r="J231" s="10">
        <v>0</v>
      </c>
      <c r="K231" s="10">
        <v>0</v>
      </c>
      <c r="L231" s="11">
        <v>751725</v>
      </c>
      <c r="M231" s="11">
        <v>25681</v>
      </c>
      <c r="N231" s="10">
        <f t="shared" si="12"/>
        <v>777406</v>
      </c>
      <c r="O231" s="11"/>
      <c r="P231" s="80">
        <v>777406</v>
      </c>
      <c r="Q231" s="48">
        <f t="shared" si="13"/>
        <v>194351</v>
      </c>
      <c r="R231" s="27">
        <v>44469</v>
      </c>
      <c r="S231" s="14">
        <f t="shared" si="14"/>
        <v>194351</v>
      </c>
      <c r="T231" s="50">
        <v>44586</v>
      </c>
      <c r="U231" s="14">
        <f t="shared" si="15"/>
        <v>194351</v>
      </c>
      <c r="V231" s="50">
        <v>44651</v>
      </c>
      <c r="W231" s="11" t="s">
        <v>307</v>
      </c>
      <c r="Y231" s="14">
        <v>194352</v>
      </c>
      <c r="Z231" s="65">
        <v>44739</v>
      </c>
      <c r="AB231" s="19"/>
      <c r="AC231" s="19"/>
      <c r="AD231" s="19"/>
    </row>
    <row r="232" spans="1:30" x14ac:dyDescent="0.25">
      <c r="A232" s="56">
        <v>610</v>
      </c>
      <c r="B232" s="25" t="s">
        <v>227</v>
      </c>
      <c r="C232" s="29">
        <v>13</v>
      </c>
      <c r="D232" s="10">
        <v>1109557.8574999999</v>
      </c>
      <c r="E232" s="10">
        <v>630504</v>
      </c>
      <c r="F232" s="10">
        <v>433784</v>
      </c>
      <c r="G232" s="10">
        <v>48629</v>
      </c>
      <c r="H232" s="36">
        <v>480253</v>
      </c>
      <c r="I232" s="41">
        <v>0</v>
      </c>
      <c r="J232" s="10">
        <v>0</v>
      </c>
      <c r="K232" s="10">
        <v>0</v>
      </c>
      <c r="L232" s="11">
        <v>325339</v>
      </c>
      <c r="M232" s="11">
        <v>34853</v>
      </c>
      <c r="N232" s="10">
        <f t="shared" si="12"/>
        <v>360192</v>
      </c>
      <c r="O232" s="11"/>
      <c r="P232" s="80">
        <v>360192</v>
      </c>
      <c r="Q232" s="48">
        <f t="shared" si="13"/>
        <v>90048</v>
      </c>
      <c r="R232" s="27">
        <v>44469</v>
      </c>
      <c r="S232" s="14">
        <f t="shared" si="14"/>
        <v>90048</v>
      </c>
      <c r="T232" s="50">
        <v>44558</v>
      </c>
      <c r="U232" s="14">
        <f t="shared" si="15"/>
        <v>90048</v>
      </c>
      <c r="V232" s="50">
        <v>44651</v>
      </c>
      <c r="W232" s="11" t="s">
        <v>307</v>
      </c>
      <c r="Y232" s="14">
        <v>90048</v>
      </c>
      <c r="Z232" s="65">
        <v>44739</v>
      </c>
      <c r="AB232" s="19"/>
      <c r="AC232" s="19"/>
      <c r="AD232" s="19"/>
    </row>
    <row r="233" spans="1:30" x14ac:dyDescent="0.25">
      <c r="A233" s="56">
        <v>615</v>
      </c>
      <c r="B233" s="25" t="s">
        <v>228</v>
      </c>
      <c r="C233" s="29">
        <v>29</v>
      </c>
      <c r="D233" s="10">
        <v>1877180.28</v>
      </c>
      <c r="E233" s="10">
        <v>1331064</v>
      </c>
      <c r="F233" s="10">
        <v>431524</v>
      </c>
      <c r="G233" s="10">
        <v>114593</v>
      </c>
      <c r="H233" s="36">
        <v>546117</v>
      </c>
      <c r="I233" s="41">
        <v>0</v>
      </c>
      <c r="J233" s="10">
        <v>0</v>
      </c>
      <c r="K233" s="10">
        <v>0</v>
      </c>
      <c r="L233" s="11">
        <v>323649</v>
      </c>
      <c r="M233" s="11">
        <v>85945</v>
      </c>
      <c r="N233" s="10">
        <f t="shared" si="12"/>
        <v>409594</v>
      </c>
      <c r="O233" s="11"/>
      <c r="P233" s="80">
        <v>409594</v>
      </c>
      <c r="Q233" s="48">
        <f t="shared" si="13"/>
        <v>102398</v>
      </c>
      <c r="R233" s="27">
        <v>44469</v>
      </c>
      <c r="S233" s="14">
        <f t="shared" si="14"/>
        <v>102398</v>
      </c>
      <c r="T233" s="50">
        <v>44558</v>
      </c>
      <c r="U233" s="14">
        <f t="shared" si="15"/>
        <v>102398</v>
      </c>
      <c r="V233" s="50">
        <v>44651</v>
      </c>
      <c r="W233" s="11">
        <v>112094</v>
      </c>
      <c r="X233" s="61">
        <v>44690</v>
      </c>
      <c r="Y233" s="14">
        <v>102399</v>
      </c>
      <c r="Z233" s="65">
        <v>44739</v>
      </c>
      <c r="AB233" s="19"/>
      <c r="AC233" s="19"/>
      <c r="AD233" s="19"/>
    </row>
    <row r="234" spans="1:30" x14ac:dyDescent="0.25">
      <c r="A234" s="56">
        <v>616</v>
      </c>
      <c r="B234" s="25" t="s">
        <v>229</v>
      </c>
      <c r="C234" s="29">
        <v>34</v>
      </c>
      <c r="D234" s="10">
        <v>2692014.875</v>
      </c>
      <c r="E234" s="10">
        <v>1657992</v>
      </c>
      <c r="F234" s="10">
        <v>918994</v>
      </c>
      <c r="G234" s="10">
        <v>138787</v>
      </c>
      <c r="H234" s="36">
        <v>1048108</v>
      </c>
      <c r="I234" s="41">
        <v>0</v>
      </c>
      <c r="J234" s="10">
        <v>0</v>
      </c>
      <c r="K234" s="10">
        <v>0</v>
      </c>
      <c r="L234" s="11">
        <v>689250</v>
      </c>
      <c r="M234" s="11">
        <v>96843</v>
      </c>
      <c r="N234" s="10">
        <f t="shared" si="12"/>
        <v>786093</v>
      </c>
      <c r="O234" s="11"/>
      <c r="P234" s="80">
        <v>786093</v>
      </c>
      <c r="Q234" s="48">
        <f t="shared" si="13"/>
        <v>196523</v>
      </c>
      <c r="R234" s="27">
        <v>44469</v>
      </c>
      <c r="S234" s="14">
        <f t="shared" si="14"/>
        <v>196523</v>
      </c>
      <c r="T234" s="50">
        <v>44558</v>
      </c>
      <c r="U234" s="14">
        <f t="shared" si="15"/>
        <v>196523</v>
      </c>
      <c r="V234" s="50">
        <v>44651</v>
      </c>
      <c r="W234" s="11" t="s">
        <v>307</v>
      </c>
      <c r="Y234" s="14">
        <v>196524</v>
      </c>
      <c r="Z234" s="65">
        <v>44739</v>
      </c>
      <c r="AB234" s="19"/>
      <c r="AC234" s="19"/>
      <c r="AD234" s="19"/>
    </row>
    <row r="235" spans="1:30" x14ac:dyDescent="0.25">
      <c r="A235" s="56">
        <v>618</v>
      </c>
      <c r="B235" s="25" t="s">
        <v>230</v>
      </c>
      <c r="C235" s="29">
        <v>14</v>
      </c>
      <c r="D235" s="10">
        <v>1371991.925</v>
      </c>
      <c r="E235" s="10">
        <v>653856</v>
      </c>
      <c r="F235" s="10">
        <v>665859</v>
      </c>
      <c r="G235" s="10">
        <v>52279</v>
      </c>
      <c r="H235" s="36">
        <v>718138</v>
      </c>
      <c r="I235" s="41">
        <v>0</v>
      </c>
      <c r="J235" s="10">
        <v>0</v>
      </c>
      <c r="K235" s="10">
        <v>0</v>
      </c>
      <c r="L235" s="11">
        <v>499394</v>
      </c>
      <c r="M235" s="11">
        <v>39209</v>
      </c>
      <c r="N235" s="10">
        <f t="shared" si="12"/>
        <v>538603</v>
      </c>
      <c r="O235" s="11"/>
      <c r="P235" s="80">
        <v>538603</v>
      </c>
      <c r="Q235" s="48">
        <f t="shared" si="13"/>
        <v>134650</v>
      </c>
      <c r="R235" s="27">
        <v>44469</v>
      </c>
      <c r="S235" s="14">
        <f t="shared" si="14"/>
        <v>134650</v>
      </c>
      <c r="T235" s="50">
        <v>44558</v>
      </c>
      <c r="U235" s="14">
        <f t="shared" si="15"/>
        <v>134650</v>
      </c>
      <c r="V235" s="50">
        <v>44651</v>
      </c>
      <c r="W235" s="11" t="s">
        <v>307</v>
      </c>
      <c r="Y235" s="14">
        <v>134652</v>
      </c>
      <c r="Z235" s="65">
        <v>44739</v>
      </c>
      <c r="AB235" s="19"/>
      <c r="AC235" s="19"/>
      <c r="AD235" s="19"/>
    </row>
    <row r="236" spans="1:30" x14ac:dyDescent="0.25">
      <c r="A236" s="56">
        <v>620</v>
      </c>
      <c r="B236" s="25" t="s">
        <v>231</v>
      </c>
      <c r="C236" s="29">
        <v>7</v>
      </c>
      <c r="D236" s="10">
        <v>624274.35000000009</v>
      </c>
      <c r="E236" s="10">
        <v>350280</v>
      </c>
      <c r="F236" s="10">
        <v>250428</v>
      </c>
      <c r="G236" s="10">
        <v>29092</v>
      </c>
      <c r="H236" s="36">
        <v>276004</v>
      </c>
      <c r="I236" s="41">
        <v>0</v>
      </c>
      <c r="J236" s="10">
        <v>0</v>
      </c>
      <c r="K236" s="10">
        <v>0</v>
      </c>
      <c r="L236" s="11">
        <v>187823</v>
      </c>
      <c r="M236" s="11">
        <v>19182</v>
      </c>
      <c r="N236" s="10">
        <f t="shared" si="12"/>
        <v>207005</v>
      </c>
      <c r="O236" s="11">
        <v>0</v>
      </c>
      <c r="P236" s="80">
        <v>207005</v>
      </c>
      <c r="Q236" s="48">
        <v>51786</v>
      </c>
      <c r="R236" s="27">
        <v>44469</v>
      </c>
      <c r="S236" s="14">
        <v>51786</v>
      </c>
      <c r="T236" s="50">
        <v>44558</v>
      </c>
      <c r="U236" s="14">
        <v>51716</v>
      </c>
      <c r="V236" s="50">
        <v>44697</v>
      </c>
      <c r="W236" s="11">
        <v>85366</v>
      </c>
      <c r="X236" s="61">
        <v>44690</v>
      </c>
      <c r="Y236" s="14">
        <v>51717</v>
      </c>
      <c r="Z236" s="65">
        <v>44739</v>
      </c>
      <c r="AB236" s="19"/>
      <c r="AC236" s="19"/>
      <c r="AD236" s="19"/>
    </row>
    <row r="237" spans="1:30" x14ac:dyDescent="0.25">
      <c r="A237" s="56">
        <v>622</v>
      </c>
      <c r="B237" s="25" t="s">
        <v>232</v>
      </c>
      <c r="C237" s="29">
        <v>19</v>
      </c>
      <c r="D237" s="10">
        <v>1732242.22</v>
      </c>
      <c r="E237" s="10">
        <v>887376</v>
      </c>
      <c r="F237" s="10">
        <v>749491</v>
      </c>
      <c r="G237" s="10">
        <v>96086</v>
      </c>
      <c r="H237" s="36">
        <v>844869</v>
      </c>
      <c r="I237" s="41">
        <v>0</v>
      </c>
      <c r="J237" s="10">
        <v>0</v>
      </c>
      <c r="K237" s="10">
        <v>0</v>
      </c>
      <c r="L237" s="11">
        <v>562121</v>
      </c>
      <c r="M237" s="11">
        <v>71536</v>
      </c>
      <c r="N237" s="10">
        <f t="shared" si="12"/>
        <v>633657</v>
      </c>
      <c r="O237" s="11"/>
      <c r="P237" s="80">
        <v>633657</v>
      </c>
      <c r="Q237" s="48">
        <f t="shared" si="13"/>
        <v>158414</v>
      </c>
      <c r="R237" s="27">
        <v>44469</v>
      </c>
      <c r="S237" s="14">
        <f t="shared" si="14"/>
        <v>158414</v>
      </c>
      <c r="T237" s="50">
        <v>44558</v>
      </c>
      <c r="U237" s="14">
        <f t="shared" si="15"/>
        <v>158414</v>
      </c>
      <c r="V237" s="50">
        <v>44651</v>
      </c>
      <c r="W237" s="11" t="s">
        <v>307</v>
      </c>
      <c r="Y237" s="14">
        <v>158415</v>
      </c>
      <c r="Z237" s="65">
        <v>44739</v>
      </c>
      <c r="AB237" s="19"/>
      <c r="AC237" s="19"/>
      <c r="AD237" s="19"/>
    </row>
    <row r="238" spans="1:30" x14ac:dyDescent="0.25">
      <c r="A238" s="56">
        <v>625</v>
      </c>
      <c r="B238" s="25" t="s">
        <v>233</v>
      </c>
      <c r="C238" s="29">
        <v>38</v>
      </c>
      <c r="D238" s="10">
        <v>4607793.1436999999</v>
      </c>
      <c r="E238" s="10">
        <v>1728048</v>
      </c>
      <c r="F238" s="10">
        <v>2666908</v>
      </c>
      <c r="G238" s="10">
        <v>213101</v>
      </c>
      <c r="H238" s="36">
        <v>2879745</v>
      </c>
      <c r="I238" s="41">
        <v>0</v>
      </c>
      <c r="J238" s="10">
        <v>0</v>
      </c>
      <c r="K238" s="10">
        <v>0</v>
      </c>
      <c r="L238" s="11">
        <v>2000187</v>
      </c>
      <c r="M238" s="11">
        <v>159632</v>
      </c>
      <c r="N238" s="10">
        <f t="shared" si="12"/>
        <v>2159819</v>
      </c>
      <c r="O238" s="11"/>
      <c r="P238" s="80">
        <v>2159819</v>
      </c>
      <c r="Q238" s="48">
        <f t="shared" si="13"/>
        <v>539954</v>
      </c>
      <c r="R238" s="27">
        <v>44469</v>
      </c>
      <c r="S238" s="14">
        <f t="shared" si="14"/>
        <v>539954</v>
      </c>
      <c r="T238" s="50">
        <v>44558</v>
      </c>
      <c r="U238" s="14">
        <f t="shared" si="15"/>
        <v>539954</v>
      </c>
      <c r="V238" s="50">
        <v>44651</v>
      </c>
      <c r="W238" s="11" t="s">
        <v>307</v>
      </c>
      <c r="Y238" s="14">
        <v>539956</v>
      </c>
      <c r="Z238" s="65">
        <v>44739</v>
      </c>
      <c r="AB238" s="19"/>
      <c r="AC238" s="19"/>
      <c r="AD238" s="19"/>
    </row>
    <row r="239" spans="1:30" x14ac:dyDescent="0.25">
      <c r="A239" s="56">
        <v>632</v>
      </c>
      <c r="B239" s="25" t="s">
        <v>300</v>
      </c>
      <c r="C239" s="29">
        <v>1</v>
      </c>
      <c r="D239" s="10">
        <v>78699</v>
      </c>
      <c r="E239" s="10">
        <v>46704</v>
      </c>
      <c r="F239" s="10">
        <v>31995</v>
      </c>
      <c r="G239" s="10">
        <v>0</v>
      </c>
      <c r="H239" s="36">
        <v>31995</v>
      </c>
      <c r="I239" s="41">
        <v>0</v>
      </c>
      <c r="J239" s="10">
        <v>0</v>
      </c>
      <c r="K239" s="10">
        <v>0</v>
      </c>
      <c r="L239" s="11">
        <v>23996</v>
      </c>
      <c r="M239" s="11">
        <v>0</v>
      </c>
      <c r="N239" s="10">
        <f t="shared" si="12"/>
        <v>23996</v>
      </c>
      <c r="O239" s="11"/>
      <c r="P239" s="80">
        <v>23996</v>
      </c>
      <c r="Q239" s="48">
        <f t="shared" si="13"/>
        <v>5999</v>
      </c>
      <c r="R239" s="27">
        <v>44469</v>
      </c>
      <c r="S239" s="14">
        <f t="shared" si="14"/>
        <v>5999</v>
      </c>
      <c r="T239" s="50">
        <v>44558</v>
      </c>
      <c r="U239" s="14">
        <f t="shared" si="15"/>
        <v>5999</v>
      </c>
      <c r="V239" s="50">
        <v>44651</v>
      </c>
      <c r="W239" s="11">
        <v>2395</v>
      </c>
      <c r="X239" s="61">
        <v>44690</v>
      </c>
      <c r="Y239" s="14">
        <v>5999</v>
      </c>
      <c r="Z239" s="65">
        <v>44739</v>
      </c>
      <c r="AB239" s="19"/>
      <c r="AC239" s="19"/>
      <c r="AD239" s="19"/>
    </row>
    <row r="240" spans="1:30" x14ac:dyDescent="0.25">
      <c r="A240" s="56">
        <v>635</v>
      </c>
      <c r="B240" s="25" t="s">
        <v>234</v>
      </c>
      <c r="C240" s="29">
        <v>15</v>
      </c>
      <c r="D240" s="10">
        <v>1663450.1475</v>
      </c>
      <c r="E240" s="10">
        <v>653856</v>
      </c>
      <c r="F240" s="10">
        <v>988172</v>
      </c>
      <c r="G240" s="10">
        <v>21424</v>
      </c>
      <c r="H240" s="36">
        <v>1009596</v>
      </c>
      <c r="I240" s="41">
        <v>0</v>
      </c>
      <c r="J240" s="10">
        <v>0</v>
      </c>
      <c r="K240" s="10">
        <v>0</v>
      </c>
      <c r="L240" s="11">
        <v>741131</v>
      </c>
      <c r="M240" s="11">
        <v>16068</v>
      </c>
      <c r="N240" s="10">
        <f t="shared" si="12"/>
        <v>757199</v>
      </c>
      <c r="O240" s="11">
        <v>0</v>
      </c>
      <c r="P240" s="80">
        <v>757199</v>
      </c>
      <c r="Q240" s="48">
        <v>189793</v>
      </c>
      <c r="R240" s="27">
        <v>44469</v>
      </c>
      <c r="S240" s="14">
        <v>189793</v>
      </c>
      <c r="T240" s="50">
        <v>44558</v>
      </c>
      <c r="U240" s="14">
        <v>188806</v>
      </c>
      <c r="V240" s="50">
        <v>44697</v>
      </c>
      <c r="W240" s="11" t="s">
        <v>307</v>
      </c>
      <c r="Y240" s="14">
        <v>188807</v>
      </c>
      <c r="Z240" s="65">
        <v>44739</v>
      </c>
      <c r="AB240" s="19"/>
      <c r="AC240" s="19"/>
      <c r="AD240" s="19"/>
    </row>
    <row r="241" spans="1:30" x14ac:dyDescent="0.25">
      <c r="A241" s="56">
        <v>640</v>
      </c>
      <c r="B241" s="25" t="s">
        <v>235</v>
      </c>
      <c r="C241" s="29">
        <v>28</v>
      </c>
      <c r="D241" s="10">
        <v>2450968.6150000002</v>
      </c>
      <c r="E241" s="10">
        <v>1331064</v>
      </c>
      <c r="F241" s="10">
        <v>1003379</v>
      </c>
      <c r="G241" s="10">
        <v>133437</v>
      </c>
      <c r="H241" s="36">
        <v>1129838</v>
      </c>
      <c r="I241" s="41">
        <v>0</v>
      </c>
      <c r="J241" s="10">
        <v>0</v>
      </c>
      <c r="K241" s="10">
        <v>0</v>
      </c>
      <c r="L241" s="11">
        <v>752538</v>
      </c>
      <c r="M241" s="11">
        <v>94842</v>
      </c>
      <c r="N241" s="10">
        <f t="shared" si="12"/>
        <v>847380</v>
      </c>
      <c r="O241" s="11">
        <v>0</v>
      </c>
      <c r="P241" s="80">
        <v>847380</v>
      </c>
      <c r="Q241" s="48">
        <v>198108</v>
      </c>
      <c r="R241" s="27">
        <v>44469</v>
      </c>
      <c r="S241" s="14">
        <v>198108</v>
      </c>
      <c r="T241" s="50">
        <v>44558</v>
      </c>
      <c r="U241" s="14">
        <v>225582</v>
      </c>
      <c r="V241" s="50">
        <v>44697</v>
      </c>
      <c r="W241" s="11" t="s">
        <v>307</v>
      </c>
      <c r="Y241" s="14">
        <v>225582</v>
      </c>
      <c r="Z241" s="65">
        <v>44739</v>
      </c>
      <c r="AB241" s="19"/>
      <c r="AC241" s="19"/>
      <c r="AD241" s="19"/>
    </row>
    <row r="242" spans="1:30" x14ac:dyDescent="0.25">
      <c r="A242" s="56">
        <v>645</v>
      </c>
      <c r="B242" s="25" t="s">
        <v>236</v>
      </c>
      <c r="C242" s="29">
        <v>39</v>
      </c>
      <c r="D242" s="10">
        <v>3363344.14</v>
      </c>
      <c r="E242" s="10">
        <v>1798104</v>
      </c>
      <c r="F242" s="10">
        <v>1474340</v>
      </c>
      <c r="G242" s="10">
        <v>96548</v>
      </c>
      <c r="H242" s="36">
        <v>1565240</v>
      </c>
      <c r="I242" s="41">
        <v>149929</v>
      </c>
      <c r="J242" s="10">
        <v>10621</v>
      </c>
      <c r="K242" s="10">
        <v>160550</v>
      </c>
      <c r="L242" s="11">
        <v>993312</v>
      </c>
      <c r="M242" s="11">
        <v>60214</v>
      </c>
      <c r="N242" s="10">
        <f t="shared" si="12"/>
        <v>1053526</v>
      </c>
      <c r="O242" s="11"/>
      <c r="P242" s="80">
        <v>1214076</v>
      </c>
      <c r="Q242" s="48">
        <f t="shared" si="13"/>
        <v>303519</v>
      </c>
      <c r="R242" s="27">
        <v>44469</v>
      </c>
      <c r="S242" s="14">
        <f t="shared" si="14"/>
        <v>303519</v>
      </c>
      <c r="T242" s="50">
        <v>44649</v>
      </c>
      <c r="U242" s="14">
        <f t="shared" si="15"/>
        <v>303519</v>
      </c>
      <c r="V242" s="50">
        <v>44651</v>
      </c>
      <c r="W242" s="11" t="s">
        <v>307</v>
      </c>
      <c r="Y242" s="14">
        <v>303519</v>
      </c>
      <c r="Z242" s="65">
        <v>44739</v>
      </c>
      <c r="AB242" s="19"/>
      <c r="AC242" s="19"/>
      <c r="AD242" s="19"/>
    </row>
    <row r="243" spans="1:30" x14ac:dyDescent="0.25">
      <c r="A243" s="56">
        <v>650</v>
      </c>
      <c r="B243" s="25" t="s">
        <v>237</v>
      </c>
      <c r="C243" s="29">
        <v>23</v>
      </c>
      <c r="D243" s="10">
        <v>2138042.4474999998</v>
      </c>
      <c r="E243" s="10">
        <v>1050840</v>
      </c>
      <c r="F243" s="10">
        <v>1036331</v>
      </c>
      <c r="G243" s="10">
        <v>53151</v>
      </c>
      <c r="H243" s="36">
        <v>1087202</v>
      </c>
      <c r="I243" s="41">
        <v>0</v>
      </c>
      <c r="J243" s="10">
        <v>0</v>
      </c>
      <c r="K243" s="10">
        <v>0</v>
      </c>
      <c r="L243" s="11">
        <v>777250</v>
      </c>
      <c r="M243" s="11">
        <v>38154</v>
      </c>
      <c r="N243" s="10">
        <f t="shared" si="12"/>
        <v>815404</v>
      </c>
      <c r="O243" s="11"/>
      <c r="P243" s="80">
        <v>815404</v>
      </c>
      <c r="Q243" s="48">
        <f t="shared" si="13"/>
        <v>203851</v>
      </c>
      <c r="R243" s="27">
        <v>44469</v>
      </c>
      <c r="S243" s="14">
        <f t="shared" si="14"/>
        <v>203851</v>
      </c>
      <c r="T243" s="50">
        <v>44558</v>
      </c>
      <c r="U243" s="14">
        <f t="shared" si="15"/>
        <v>203851</v>
      </c>
      <c r="V243" s="50">
        <v>44651</v>
      </c>
      <c r="W243" s="11" t="s">
        <v>307</v>
      </c>
      <c r="Y243" s="14">
        <v>203851</v>
      </c>
      <c r="Z243" s="65">
        <v>44739</v>
      </c>
      <c r="AB243" s="19"/>
      <c r="AC243" s="19"/>
      <c r="AD243" s="19"/>
    </row>
    <row r="244" spans="1:30" x14ac:dyDescent="0.25">
      <c r="A244" s="56">
        <v>655</v>
      </c>
      <c r="B244" s="25" t="s">
        <v>238</v>
      </c>
      <c r="C244" s="29">
        <v>42</v>
      </c>
      <c r="D244" s="10">
        <v>3675428.12</v>
      </c>
      <c r="E244" s="10">
        <v>1891512</v>
      </c>
      <c r="F244" s="10">
        <v>1662565</v>
      </c>
      <c r="G244" s="10">
        <v>122232</v>
      </c>
      <c r="H244" s="36">
        <v>1783917</v>
      </c>
      <c r="I244" s="41">
        <v>0</v>
      </c>
      <c r="J244" s="10">
        <v>0</v>
      </c>
      <c r="K244" s="10">
        <v>0</v>
      </c>
      <c r="L244" s="11">
        <v>1246929</v>
      </c>
      <c r="M244" s="11">
        <v>91019</v>
      </c>
      <c r="N244" s="10">
        <f t="shared" si="12"/>
        <v>1337948</v>
      </c>
      <c r="O244" s="11"/>
      <c r="P244" s="80">
        <v>1337948</v>
      </c>
      <c r="Q244" s="48">
        <f t="shared" si="13"/>
        <v>334487</v>
      </c>
      <c r="R244" s="27">
        <v>44469</v>
      </c>
      <c r="S244" s="14">
        <f t="shared" si="14"/>
        <v>334487</v>
      </c>
      <c r="T244" s="50">
        <v>44558</v>
      </c>
      <c r="U244" s="14">
        <f t="shared" si="15"/>
        <v>334487</v>
      </c>
      <c r="V244" s="50">
        <v>44651</v>
      </c>
      <c r="W244" s="11" t="s">
        <v>307</v>
      </c>
      <c r="Y244" s="14">
        <v>334487</v>
      </c>
      <c r="Z244" s="65">
        <v>44739</v>
      </c>
      <c r="AB244" s="19"/>
      <c r="AC244" s="19"/>
      <c r="AD244" s="19"/>
    </row>
    <row r="245" spans="1:30" x14ac:dyDescent="0.25">
      <c r="A245" s="56">
        <v>658</v>
      </c>
      <c r="B245" s="25" t="s">
        <v>239</v>
      </c>
      <c r="C245" s="29">
        <v>14</v>
      </c>
      <c r="D245" s="10">
        <v>1562010.865</v>
      </c>
      <c r="E245" s="10">
        <v>630504</v>
      </c>
      <c r="F245" s="10">
        <v>891593</v>
      </c>
      <c r="G245" s="10">
        <v>43828</v>
      </c>
      <c r="H245" s="36">
        <v>931509</v>
      </c>
      <c r="I245" s="41">
        <v>0</v>
      </c>
      <c r="J245" s="10">
        <v>0</v>
      </c>
      <c r="K245" s="10">
        <v>0</v>
      </c>
      <c r="L245" s="11">
        <v>668697</v>
      </c>
      <c r="M245" s="11">
        <v>29938</v>
      </c>
      <c r="N245" s="10">
        <f t="shared" si="12"/>
        <v>698635</v>
      </c>
      <c r="O245" s="11"/>
      <c r="P245" s="80">
        <v>698635</v>
      </c>
      <c r="Q245" s="48">
        <f t="shared" si="13"/>
        <v>174658</v>
      </c>
      <c r="R245" s="27">
        <v>44469</v>
      </c>
      <c r="S245" s="14">
        <f t="shared" si="14"/>
        <v>174658</v>
      </c>
      <c r="T245" s="50">
        <v>44558</v>
      </c>
      <c r="U245" s="14">
        <f t="shared" si="15"/>
        <v>174658</v>
      </c>
      <c r="V245" s="50">
        <v>44651</v>
      </c>
      <c r="W245" s="11">
        <v>140668</v>
      </c>
      <c r="X245" s="61">
        <v>44690</v>
      </c>
      <c r="Y245" s="14">
        <v>174660</v>
      </c>
      <c r="Z245" s="65">
        <v>44739</v>
      </c>
      <c r="AB245" s="19"/>
      <c r="AC245" s="19"/>
      <c r="AD245" s="19"/>
    </row>
    <row r="246" spans="1:30" x14ac:dyDescent="0.25">
      <c r="A246" s="56">
        <v>660</v>
      </c>
      <c r="B246" s="25" t="s">
        <v>240</v>
      </c>
      <c r="C246" s="29">
        <v>16</v>
      </c>
      <c r="D246" s="10">
        <v>1894775.3049999999</v>
      </c>
      <c r="E246" s="10">
        <v>747264</v>
      </c>
      <c r="F246" s="10">
        <v>1107844</v>
      </c>
      <c r="G246" s="10">
        <v>41780</v>
      </c>
      <c r="H246" s="36">
        <v>1147513</v>
      </c>
      <c r="I246" s="41">
        <v>90892</v>
      </c>
      <c r="J246" s="10">
        <v>0</v>
      </c>
      <c r="K246" s="10">
        <v>90892</v>
      </c>
      <c r="L246" s="11">
        <v>762715</v>
      </c>
      <c r="M246" s="11">
        <v>29754</v>
      </c>
      <c r="N246" s="10">
        <f t="shared" si="12"/>
        <v>792469</v>
      </c>
      <c r="O246" s="11"/>
      <c r="P246" s="80">
        <v>883361</v>
      </c>
      <c r="Q246" s="48">
        <f t="shared" si="13"/>
        <v>220840</v>
      </c>
      <c r="R246" s="27">
        <v>44469</v>
      </c>
      <c r="S246" s="14">
        <f t="shared" si="14"/>
        <v>220840</v>
      </c>
      <c r="T246" s="50">
        <v>44558</v>
      </c>
      <c r="U246" s="14">
        <f t="shared" si="15"/>
        <v>220840</v>
      </c>
      <c r="V246" s="50">
        <v>44651</v>
      </c>
      <c r="W246" s="11" t="s">
        <v>307</v>
      </c>
      <c r="Y246" s="14">
        <v>220841</v>
      </c>
      <c r="Z246" s="65">
        <v>44739</v>
      </c>
      <c r="AB246" s="19"/>
      <c r="AC246" s="19"/>
      <c r="AD246" s="19"/>
    </row>
    <row r="247" spans="1:30" x14ac:dyDescent="0.25">
      <c r="A247" s="56">
        <v>662</v>
      </c>
      <c r="B247" s="25" t="s">
        <v>241</v>
      </c>
      <c r="C247" s="29">
        <v>2</v>
      </c>
      <c r="D247" s="10">
        <v>106369.3125</v>
      </c>
      <c r="E247" s="10">
        <v>93408</v>
      </c>
      <c r="F247" s="10">
        <v>11840</v>
      </c>
      <c r="G247" s="10">
        <v>1122</v>
      </c>
      <c r="H247" s="36">
        <v>12962</v>
      </c>
      <c r="I247" s="41">
        <v>0</v>
      </c>
      <c r="J247" s="10">
        <v>0</v>
      </c>
      <c r="K247" s="10">
        <v>0</v>
      </c>
      <c r="L247" s="11">
        <v>8880</v>
      </c>
      <c r="M247" s="11">
        <v>842</v>
      </c>
      <c r="N247" s="10">
        <f t="shared" si="12"/>
        <v>9722</v>
      </c>
      <c r="O247" s="11"/>
      <c r="P247" s="80">
        <v>9722</v>
      </c>
      <c r="Q247" s="48">
        <f t="shared" si="13"/>
        <v>2430</v>
      </c>
      <c r="R247" s="27">
        <v>44469</v>
      </c>
      <c r="S247" s="14">
        <f t="shared" si="14"/>
        <v>2430</v>
      </c>
      <c r="T247" s="50">
        <v>44558</v>
      </c>
      <c r="U247" s="14">
        <f t="shared" si="15"/>
        <v>2430</v>
      </c>
      <c r="V247" s="50">
        <v>44651</v>
      </c>
      <c r="W247" s="11" t="s">
        <v>307</v>
      </c>
      <c r="Y247" s="14">
        <v>2431</v>
      </c>
      <c r="Z247" s="65">
        <v>44739</v>
      </c>
      <c r="AB247" s="19"/>
      <c r="AC247" s="19"/>
      <c r="AD247" s="19"/>
    </row>
    <row r="248" spans="1:30" x14ac:dyDescent="0.25">
      <c r="A248" s="56">
        <v>665</v>
      </c>
      <c r="B248" s="25" t="s">
        <v>242</v>
      </c>
      <c r="C248" s="29">
        <v>30</v>
      </c>
      <c r="D248" s="10">
        <v>2276782.375</v>
      </c>
      <c r="E248" s="10">
        <v>1401120</v>
      </c>
      <c r="F248" s="10">
        <v>788893</v>
      </c>
      <c r="G248" s="10">
        <v>86773</v>
      </c>
      <c r="H248" s="36">
        <v>875666</v>
      </c>
      <c r="I248" s="41">
        <v>1328</v>
      </c>
      <c r="J248" s="10">
        <v>0</v>
      </c>
      <c r="K248" s="10">
        <v>1328</v>
      </c>
      <c r="L248" s="11">
        <v>590675</v>
      </c>
      <c r="M248" s="11">
        <v>65081</v>
      </c>
      <c r="N248" s="10">
        <f t="shared" si="12"/>
        <v>655756</v>
      </c>
      <c r="O248" s="11">
        <v>0</v>
      </c>
      <c r="P248" s="80">
        <v>657084</v>
      </c>
      <c r="Q248" s="48">
        <v>169076</v>
      </c>
      <c r="R248" s="27">
        <v>44469</v>
      </c>
      <c r="S248" s="14">
        <v>169076</v>
      </c>
      <c r="T248" s="50">
        <v>44558</v>
      </c>
      <c r="U248" s="14">
        <v>159466</v>
      </c>
      <c r="V248" s="50">
        <v>44697</v>
      </c>
      <c r="W248" s="11" t="s">
        <v>307</v>
      </c>
      <c r="Y248" s="14">
        <v>159466</v>
      </c>
      <c r="Z248" s="65">
        <v>44739</v>
      </c>
      <c r="AB248" s="19"/>
      <c r="AC248" s="19"/>
      <c r="AD248" s="19"/>
    </row>
    <row r="249" spans="1:30" x14ac:dyDescent="0.25">
      <c r="A249" s="56">
        <v>670</v>
      </c>
      <c r="B249" s="25" t="s">
        <v>243</v>
      </c>
      <c r="C249" s="29">
        <v>10</v>
      </c>
      <c r="D249" s="10">
        <v>774041.5</v>
      </c>
      <c r="E249" s="10">
        <v>467040</v>
      </c>
      <c r="F249" s="10">
        <v>281358</v>
      </c>
      <c r="G249" s="10">
        <v>25644</v>
      </c>
      <c r="H249" s="36">
        <v>307002</v>
      </c>
      <c r="I249" s="41">
        <v>0</v>
      </c>
      <c r="J249" s="10">
        <v>0</v>
      </c>
      <c r="K249" s="10">
        <v>0</v>
      </c>
      <c r="L249" s="11">
        <v>211020</v>
      </c>
      <c r="M249" s="11">
        <v>19234</v>
      </c>
      <c r="N249" s="10">
        <f t="shared" si="12"/>
        <v>230254</v>
      </c>
      <c r="O249" s="11"/>
      <c r="P249" s="80">
        <v>230254</v>
      </c>
      <c r="Q249" s="48">
        <f t="shared" si="13"/>
        <v>57563</v>
      </c>
      <c r="R249" s="27">
        <v>44469</v>
      </c>
      <c r="S249" s="14">
        <f t="shared" si="14"/>
        <v>57563</v>
      </c>
      <c r="T249" s="50">
        <v>44558</v>
      </c>
      <c r="U249" s="14">
        <f t="shared" si="15"/>
        <v>57563</v>
      </c>
      <c r="V249" s="50">
        <v>44651</v>
      </c>
      <c r="W249" s="11" t="s">
        <v>307</v>
      </c>
      <c r="Y249" s="14">
        <v>57564</v>
      </c>
      <c r="Z249" s="65">
        <v>44739</v>
      </c>
      <c r="AB249" s="19"/>
      <c r="AC249" s="19"/>
      <c r="AD249" s="19"/>
    </row>
    <row r="250" spans="1:30" x14ac:dyDescent="0.25">
      <c r="A250" s="56">
        <v>672</v>
      </c>
      <c r="B250" s="25" t="s">
        <v>244</v>
      </c>
      <c r="C250" s="29">
        <v>5</v>
      </c>
      <c r="D250" s="10">
        <v>655156</v>
      </c>
      <c r="E250" s="10">
        <v>233520</v>
      </c>
      <c r="F250" s="10">
        <v>416056</v>
      </c>
      <c r="G250" s="10">
        <v>5580</v>
      </c>
      <c r="H250" s="36">
        <v>421636</v>
      </c>
      <c r="I250" s="41">
        <v>0</v>
      </c>
      <c r="J250" s="10">
        <v>0</v>
      </c>
      <c r="K250" s="10">
        <v>0</v>
      </c>
      <c r="L250" s="11">
        <v>312042</v>
      </c>
      <c r="M250" s="11">
        <v>4185</v>
      </c>
      <c r="N250" s="10">
        <f t="shared" si="12"/>
        <v>316227</v>
      </c>
      <c r="O250" s="11"/>
      <c r="P250" s="80">
        <v>316227</v>
      </c>
      <c r="Q250" s="48">
        <f t="shared" si="13"/>
        <v>79056</v>
      </c>
      <c r="R250" s="27">
        <v>44469</v>
      </c>
      <c r="S250" s="14">
        <f t="shared" si="14"/>
        <v>79056</v>
      </c>
      <c r="T250" s="50">
        <v>44558</v>
      </c>
      <c r="U250" s="14">
        <f t="shared" si="15"/>
        <v>79056</v>
      </c>
      <c r="V250" s="50">
        <v>44651</v>
      </c>
      <c r="W250" s="11" t="s">
        <v>307</v>
      </c>
      <c r="Y250" s="14">
        <v>79058</v>
      </c>
      <c r="Z250" s="65">
        <v>44739</v>
      </c>
      <c r="AB250" s="19"/>
      <c r="AC250" s="19"/>
      <c r="AD250" s="19"/>
    </row>
    <row r="251" spans="1:30" x14ac:dyDescent="0.25">
      <c r="A251" s="56">
        <v>673</v>
      </c>
      <c r="B251" s="25" t="s">
        <v>245</v>
      </c>
      <c r="C251" s="29">
        <v>33</v>
      </c>
      <c r="D251" s="10">
        <v>3241194.1749999998</v>
      </c>
      <c r="E251" s="10">
        <v>1564584</v>
      </c>
      <c r="F251" s="10">
        <v>1648588</v>
      </c>
      <c r="G251" s="10">
        <v>35604</v>
      </c>
      <c r="H251" s="36">
        <v>1680119</v>
      </c>
      <c r="I251" s="41">
        <v>0</v>
      </c>
      <c r="J251" s="10">
        <v>0</v>
      </c>
      <c r="K251" s="10">
        <v>0</v>
      </c>
      <c r="L251" s="11">
        <v>1236444</v>
      </c>
      <c r="M251" s="11">
        <v>23650</v>
      </c>
      <c r="N251" s="10">
        <f t="shared" si="12"/>
        <v>1260094</v>
      </c>
      <c r="O251" s="11"/>
      <c r="P251" s="80">
        <v>1260094</v>
      </c>
      <c r="Q251" s="48">
        <f t="shared" si="13"/>
        <v>315023</v>
      </c>
      <c r="R251" s="27">
        <v>44469</v>
      </c>
      <c r="S251" s="14">
        <f t="shared" si="14"/>
        <v>315023</v>
      </c>
      <c r="T251" s="50">
        <v>44558</v>
      </c>
      <c r="U251" s="14">
        <f t="shared" si="15"/>
        <v>315023</v>
      </c>
      <c r="V251" s="50">
        <v>44651</v>
      </c>
      <c r="W251" s="11" t="s">
        <v>307</v>
      </c>
      <c r="Y251" s="14">
        <v>315024</v>
      </c>
      <c r="Z251" s="65">
        <v>44739</v>
      </c>
      <c r="AB251" s="19"/>
      <c r="AC251" s="19"/>
      <c r="AD251" s="19"/>
    </row>
    <row r="252" spans="1:30" x14ac:dyDescent="0.25">
      <c r="A252" s="56">
        <v>674</v>
      </c>
      <c r="B252" s="25" t="s">
        <v>246</v>
      </c>
      <c r="C252" s="29">
        <v>5</v>
      </c>
      <c r="D252" s="10">
        <v>397867.32500000001</v>
      </c>
      <c r="E252" s="10">
        <v>233520</v>
      </c>
      <c r="F252" s="10">
        <v>152069</v>
      </c>
      <c r="G252" s="10">
        <v>12279</v>
      </c>
      <c r="H252" s="36">
        <v>164348</v>
      </c>
      <c r="I252" s="41">
        <v>0</v>
      </c>
      <c r="J252" s="10">
        <v>0</v>
      </c>
      <c r="K252" s="10">
        <v>0</v>
      </c>
      <c r="L252" s="11">
        <v>114051</v>
      </c>
      <c r="M252" s="11">
        <v>9209</v>
      </c>
      <c r="N252" s="10">
        <f t="shared" si="12"/>
        <v>123260</v>
      </c>
      <c r="O252" s="11"/>
      <c r="P252" s="80">
        <v>123260</v>
      </c>
      <c r="Q252" s="48">
        <f t="shared" si="13"/>
        <v>30815</v>
      </c>
      <c r="R252" s="27">
        <v>44469</v>
      </c>
      <c r="S252" s="14">
        <f t="shared" si="14"/>
        <v>30815</v>
      </c>
      <c r="T252" s="50">
        <v>44558</v>
      </c>
      <c r="U252" s="14">
        <f t="shared" si="15"/>
        <v>30815</v>
      </c>
      <c r="V252" s="50">
        <v>44651</v>
      </c>
      <c r="W252" s="11">
        <v>42077</v>
      </c>
      <c r="X252" s="61">
        <v>44690</v>
      </c>
      <c r="Y252" s="14">
        <v>30815</v>
      </c>
      <c r="Z252" s="65">
        <v>44739</v>
      </c>
      <c r="AB252" s="19"/>
      <c r="AC252" s="19"/>
      <c r="AD252" s="19"/>
    </row>
    <row r="253" spans="1:30" x14ac:dyDescent="0.25">
      <c r="A253" s="56">
        <v>675</v>
      </c>
      <c r="B253" s="25" t="s">
        <v>247</v>
      </c>
      <c r="C253" s="29">
        <v>44</v>
      </c>
      <c r="D253" s="10">
        <v>3803189.145</v>
      </c>
      <c r="E253" s="10">
        <v>2054976</v>
      </c>
      <c r="F253" s="10">
        <v>1699096</v>
      </c>
      <c r="G253" s="10">
        <v>54094</v>
      </c>
      <c r="H253" s="36">
        <v>1748216</v>
      </c>
      <c r="I253" s="41">
        <v>0</v>
      </c>
      <c r="J253" s="10">
        <v>0</v>
      </c>
      <c r="K253" s="10">
        <v>0</v>
      </c>
      <c r="L253" s="11">
        <v>1274327</v>
      </c>
      <c r="M253" s="11">
        <v>36843</v>
      </c>
      <c r="N253" s="10">
        <f t="shared" si="12"/>
        <v>1311170</v>
      </c>
      <c r="O253" s="11"/>
      <c r="P253" s="80">
        <v>1311170</v>
      </c>
      <c r="Q253" s="48">
        <f t="shared" si="13"/>
        <v>327792</v>
      </c>
      <c r="R253" s="27">
        <v>44469</v>
      </c>
      <c r="S253" s="14">
        <f t="shared" si="14"/>
        <v>327792</v>
      </c>
      <c r="T253" s="50">
        <v>44558</v>
      </c>
      <c r="U253" s="14">
        <f t="shared" si="15"/>
        <v>327792</v>
      </c>
      <c r="V253" s="50">
        <v>44651</v>
      </c>
      <c r="W253" s="11" t="s">
        <v>307</v>
      </c>
      <c r="Y253" s="14">
        <v>327793</v>
      </c>
      <c r="Z253" s="65">
        <v>44739</v>
      </c>
      <c r="AB253" s="19"/>
      <c r="AC253" s="19"/>
      <c r="AD253" s="19"/>
    </row>
    <row r="254" spans="1:30" x14ac:dyDescent="0.25">
      <c r="A254" s="56">
        <v>680</v>
      </c>
      <c r="B254" s="25" t="s">
        <v>248</v>
      </c>
      <c r="C254" s="29">
        <v>25</v>
      </c>
      <c r="D254" s="10">
        <v>1665052.6</v>
      </c>
      <c r="E254" s="10">
        <v>1120896</v>
      </c>
      <c r="F254" s="10">
        <v>507518</v>
      </c>
      <c r="G254" s="10">
        <v>36640</v>
      </c>
      <c r="H254" s="36">
        <v>544158</v>
      </c>
      <c r="I254" s="41">
        <v>0</v>
      </c>
      <c r="J254" s="10">
        <v>0</v>
      </c>
      <c r="K254" s="10">
        <v>0</v>
      </c>
      <c r="L254" s="11">
        <v>380643</v>
      </c>
      <c r="M254" s="11">
        <v>27480</v>
      </c>
      <c r="N254" s="10">
        <f t="shared" si="12"/>
        <v>408123</v>
      </c>
      <c r="O254" s="11">
        <v>0</v>
      </c>
      <c r="P254" s="80">
        <v>408123</v>
      </c>
      <c r="Q254" s="48">
        <v>106601</v>
      </c>
      <c r="R254" s="27">
        <v>44469</v>
      </c>
      <c r="S254" s="14">
        <v>106601</v>
      </c>
      <c r="T254" s="50">
        <v>44558</v>
      </c>
      <c r="U254" s="14">
        <v>97460</v>
      </c>
      <c r="V254" s="50">
        <v>44697</v>
      </c>
      <c r="W254" s="11" t="s">
        <v>307</v>
      </c>
      <c r="Y254" s="14">
        <v>97461</v>
      </c>
      <c r="Z254" s="65">
        <v>44739</v>
      </c>
      <c r="AB254" s="19"/>
      <c r="AC254" s="19"/>
      <c r="AD254" s="19"/>
    </row>
    <row r="255" spans="1:30" x14ac:dyDescent="0.25">
      <c r="A255" s="56">
        <v>683</v>
      </c>
      <c r="B255" s="25" t="s">
        <v>249</v>
      </c>
      <c r="C255" s="29">
        <v>9</v>
      </c>
      <c r="D255" s="10">
        <v>826976.93</v>
      </c>
      <c r="E255" s="10">
        <v>420336</v>
      </c>
      <c r="F255" s="10">
        <v>387156</v>
      </c>
      <c r="G255" s="10">
        <v>19488</v>
      </c>
      <c r="H255" s="36">
        <v>406644</v>
      </c>
      <c r="I255" s="41">
        <v>0</v>
      </c>
      <c r="J255" s="10">
        <v>0</v>
      </c>
      <c r="K255" s="10">
        <v>0</v>
      </c>
      <c r="L255" s="11">
        <v>290369</v>
      </c>
      <c r="M255" s="11">
        <v>14616</v>
      </c>
      <c r="N255" s="10">
        <f t="shared" si="12"/>
        <v>304985</v>
      </c>
      <c r="O255" s="11"/>
      <c r="P255" s="80">
        <v>304985</v>
      </c>
      <c r="Q255" s="48">
        <f t="shared" si="13"/>
        <v>76246</v>
      </c>
      <c r="R255" s="27">
        <v>44469</v>
      </c>
      <c r="S255" s="14">
        <f t="shared" si="14"/>
        <v>76246</v>
      </c>
      <c r="T255" s="50">
        <v>44558</v>
      </c>
      <c r="U255" s="14">
        <f t="shared" si="15"/>
        <v>76246</v>
      </c>
      <c r="V255" s="50">
        <v>44651</v>
      </c>
      <c r="W255" s="11" t="s">
        <v>307</v>
      </c>
      <c r="Y255" s="14">
        <v>76247</v>
      </c>
      <c r="Z255" s="65">
        <v>44739</v>
      </c>
      <c r="AB255" s="19"/>
      <c r="AC255" s="19"/>
      <c r="AD255" s="19"/>
    </row>
    <row r="256" spans="1:30" x14ac:dyDescent="0.25">
      <c r="A256" s="56">
        <v>690</v>
      </c>
      <c r="B256" s="25" t="s">
        <v>250</v>
      </c>
      <c r="C256" s="29">
        <v>39</v>
      </c>
      <c r="D256" s="10">
        <v>4081776.2425000002</v>
      </c>
      <c r="E256" s="10">
        <v>1821456</v>
      </c>
      <c r="F256" s="10">
        <v>2149434</v>
      </c>
      <c r="G256" s="10">
        <v>115126</v>
      </c>
      <c r="H256" s="36">
        <v>2260320</v>
      </c>
      <c r="I256" s="41">
        <v>0</v>
      </c>
      <c r="J256" s="10">
        <v>0</v>
      </c>
      <c r="K256" s="10">
        <v>0</v>
      </c>
      <c r="L256" s="11">
        <v>1612079</v>
      </c>
      <c r="M256" s="11">
        <v>83167</v>
      </c>
      <c r="N256" s="10">
        <f t="shared" si="12"/>
        <v>1695246</v>
      </c>
      <c r="O256" s="11"/>
      <c r="P256" s="80">
        <v>1695246</v>
      </c>
      <c r="Q256" s="48">
        <f t="shared" si="13"/>
        <v>423811</v>
      </c>
      <c r="R256" s="27">
        <v>44469</v>
      </c>
      <c r="S256" s="14">
        <f t="shared" si="14"/>
        <v>423811</v>
      </c>
      <c r="T256" s="50">
        <v>44558</v>
      </c>
      <c r="U256" s="14">
        <f t="shared" si="15"/>
        <v>423811</v>
      </c>
      <c r="V256" s="50">
        <v>44651</v>
      </c>
      <c r="W256" s="11" t="s">
        <v>307</v>
      </c>
      <c r="Y256" s="14">
        <v>423812</v>
      </c>
      <c r="Z256" s="65">
        <v>44739</v>
      </c>
      <c r="AB256" s="19"/>
      <c r="AC256" s="19"/>
      <c r="AD256" s="19"/>
    </row>
    <row r="257" spans="1:30" x14ac:dyDescent="0.25">
      <c r="A257" s="56">
        <v>695</v>
      </c>
      <c r="B257" s="25" t="s">
        <v>251</v>
      </c>
      <c r="C257" s="29">
        <v>48</v>
      </c>
      <c r="D257" s="10">
        <v>5328162.7750000004</v>
      </c>
      <c r="E257" s="10">
        <v>2195088</v>
      </c>
      <c r="F257" s="10">
        <v>2982504</v>
      </c>
      <c r="G257" s="10">
        <v>150574</v>
      </c>
      <c r="H257" s="36">
        <v>3133078</v>
      </c>
      <c r="I257" s="41">
        <v>0</v>
      </c>
      <c r="J257" s="10">
        <v>0</v>
      </c>
      <c r="K257" s="10">
        <v>0</v>
      </c>
      <c r="L257" s="11">
        <v>2236887</v>
      </c>
      <c r="M257" s="11">
        <v>112933</v>
      </c>
      <c r="N257" s="10">
        <f t="shared" si="12"/>
        <v>2349820</v>
      </c>
      <c r="O257" s="11">
        <v>0</v>
      </c>
      <c r="P257" s="80">
        <v>2349820</v>
      </c>
      <c r="Q257" s="48">
        <v>588760</v>
      </c>
      <c r="R257" s="27">
        <v>44469</v>
      </c>
      <c r="S257" s="14">
        <v>588760</v>
      </c>
      <c r="T257" s="50">
        <v>44558</v>
      </c>
      <c r="U257" s="14">
        <v>586150</v>
      </c>
      <c r="V257" s="50">
        <v>44697</v>
      </c>
      <c r="W257" s="11" t="s">
        <v>307</v>
      </c>
      <c r="Y257" s="14">
        <v>586150</v>
      </c>
      <c r="Z257" s="65">
        <v>44739</v>
      </c>
      <c r="AB257" s="19"/>
      <c r="AC257" s="19"/>
      <c r="AD257" s="19"/>
    </row>
    <row r="258" spans="1:30" x14ac:dyDescent="0.25">
      <c r="A258" s="56">
        <v>698</v>
      </c>
      <c r="B258" s="25" t="s">
        <v>252</v>
      </c>
      <c r="C258" s="29">
        <v>13</v>
      </c>
      <c r="D258" s="10">
        <v>1267085.49</v>
      </c>
      <c r="E258" s="10">
        <v>607152</v>
      </c>
      <c r="F258" s="10">
        <v>630257</v>
      </c>
      <c r="G258" s="10">
        <v>29678</v>
      </c>
      <c r="H258" s="36">
        <v>659935</v>
      </c>
      <c r="I258" s="41">
        <v>60035</v>
      </c>
      <c r="J258" s="10">
        <v>0</v>
      </c>
      <c r="K258" s="10">
        <v>60035</v>
      </c>
      <c r="L258" s="11">
        <v>427668</v>
      </c>
      <c r="M258" s="11">
        <v>22260</v>
      </c>
      <c r="N258" s="10">
        <f t="shared" si="12"/>
        <v>449928</v>
      </c>
      <c r="O258" s="11"/>
      <c r="P258" s="80">
        <v>509963</v>
      </c>
      <c r="Q258" s="48">
        <f t="shared" si="13"/>
        <v>127490</v>
      </c>
      <c r="R258" s="27">
        <v>44469</v>
      </c>
      <c r="S258" s="14">
        <f t="shared" si="14"/>
        <v>127490</v>
      </c>
      <c r="T258" s="50">
        <v>44733</v>
      </c>
      <c r="U258" s="14">
        <f t="shared" si="15"/>
        <v>127490</v>
      </c>
      <c r="V258" s="50">
        <v>44651</v>
      </c>
      <c r="W258" s="11" t="s">
        <v>307</v>
      </c>
      <c r="Y258" s="14">
        <v>127492</v>
      </c>
      <c r="Z258" s="65">
        <v>44739</v>
      </c>
      <c r="AB258" s="19"/>
      <c r="AC258" s="19"/>
      <c r="AD258" s="19"/>
    </row>
    <row r="259" spans="1:30" x14ac:dyDescent="0.25">
      <c r="A259" s="56">
        <v>700</v>
      </c>
      <c r="B259" s="25" t="s">
        <v>253</v>
      </c>
      <c r="C259" s="29">
        <v>12</v>
      </c>
      <c r="D259" s="10">
        <v>2106891.6825000001</v>
      </c>
      <c r="E259" s="10">
        <v>560448</v>
      </c>
      <c r="F259" s="10">
        <v>1542551</v>
      </c>
      <c r="G259" s="10">
        <v>3892</v>
      </c>
      <c r="H259" s="36">
        <v>1546443</v>
      </c>
      <c r="I259" s="41">
        <v>0</v>
      </c>
      <c r="J259" s="10">
        <v>0</v>
      </c>
      <c r="K259" s="10">
        <v>0</v>
      </c>
      <c r="L259" s="11">
        <v>1156914</v>
      </c>
      <c r="M259" s="11">
        <v>2919</v>
      </c>
      <c r="N259" s="10">
        <f t="shared" si="12"/>
        <v>1159833</v>
      </c>
      <c r="O259" s="11"/>
      <c r="P259" s="80">
        <v>1159833</v>
      </c>
      <c r="Q259" s="48">
        <f t="shared" si="13"/>
        <v>289958</v>
      </c>
      <c r="R259" s="27">
        <v>44469</v>
      </c>
      <c r="S259" s="14">
        <f t="shared" si="14"/>
        <v>289958</v>
      </c>
      <c r="T259" s="50">
        <v>44733</v>
      </c>
      <c r="U259" s="14">
        <f t="shared" si="15"/>
        <v>289958</v>
      </c>
      <c r="V259" s="50">
        <v>44651</v>
      </c>
      <c r="W259" s="11" t="s">
        <v>307</v>
      </c>
      <c r="Y259" s="14">
        <v>289959</v>
      </c>
      <c r="Z259" s="65">
        <v>44739</v>
      </c>
      <c r="AB259" s="19"/>
      <c r="AC259" s="19"/>
      <c r="AD259" s="19"/>
    </row>
    <row r="260" spans="1:30" x14ac:dyDescent="0.25">
      <c r="A260" s="56">
        <v>705</v>
      </c>
      <c r="B260" s="25" t="s">
        <v>254</v>
      </c>
      <c r="C260" s="29">
        <v>34</v>
      </c>
      <c r="D260" s="10">
        <v>3214588.5</v>
      </c>
      <c r="E260" s="10">
        <v>1634640</v>
      </c>
      <c r="F260" s="10">
        <v>1515481</v>
      </c>
      <c r="G260" s="10">
        <v>69415</v>
      </c>
      <c r="H260" s="36">
        <v>1581326</v>
      </c>
      <c r="I260" s="41">
        <v>0</v>
      </c>
      <c r="J260" s="10">
        <v>0</v>
      </c>
      <c r="K260" s="10">
        <v>0</v>
      </c>
      <c r="L260" s="11">
        <v>1136613</v>
      </c>
      <c r="M260" s="11">
        <v>49385</v>
      </c>
      <c r="N260" s="10">
        <f t="shared" si="12"/>
        <v>1185998</v>
      </c>
      <c r="O260" s="11"/>
      <c r="P260" s="80">
        <v>1185998</v>
      </c>
      <c r="Q260" s="48">
        <f t="shared" si="13"/>
        <v>296499</v>
      </c>
      <c r="R260" s="27">
        <v>44469</v>
      </c>
      <c r="S260" s="14">
        <f t="shared" si="14"/>
        <v>296499</v>
      </c>
      <c r="T260" s="50">
        <v>44558</v>
      </c>
      <c r="U260" s="14">
        <f t="shared" si="15"/>
        <v>296499</v>
      </c>
      <c r="V260" s="50">
        <v>44651</v>
      </c>
      <c r="W260" s="11" t="s">
        <v>307</v>
      </c>
      <c r="Y260" s="14">
        <v>296500</v>
      </c>
      <c r="Z260" s="65">
        <v>44739</v>
      </c>
      <c r="AB260" s="19"/>
      <c r="AC260" s="19"/>
      <c r="AD260" s="19"/>
    </row>
    <row r="261" spans="1:30" x14ac:dyDescent="0.25">
      <c r="A261" s="56">
        <v>710</v>
      </c>
      <c r="B261" s="25" t="s">
        <v>255</v>
      </c>
      <c r="C261" s="29">
        <v>21</v>
      </c>
      <c r="D261" s="10">
        <v>2252262.2625000002</v>
      </c>
      <c r="E261" s="10">
        <v>957432</v>
      </c>
      <c r="F261" s="10">
        <v>1207057</v>
      </c>
      <c r="G261" s="10">
        <v>87774</v>
      </c>
      <c r="H261" s="36">
        <v>1294831</v>
      </c>
      <c r="I261" s="41">
        <v>58579</v>
      </c>
      <c r="J261" s="10">
        <v>0</v>
      </c>
      <c r="K261" s="10">
        <v>58579</v>
      </c>
      <c r="L261" s="11">
        <v>861362</v>
      </c>
      <c r="M261" s="11">
        <v>65832</v>
      </c>
      <c r="N261" s="10">
        <f t="shared" si="12"/>
        <v>927194</v>
      </c>
      <c r="O261" s="11">
        <v>-120505</v>
      </c>
      <c r="P261" s="80">
        <v>865268</v>
      </c>
      <c r="Q261" s="48">
        <v>217446</v>
      </c>
      <c r="R261" s="27">
        <v>44469</v>
      </c>
      <c r="S261" s="14">
        <v>217446</v>
      </c>
      <c r="T261" s="50">
        <v>44558</v>
      </c>
      <c r="U261" s="14">
        <v>215188</v>
      </c>
      <c r="V261" s="50">
        <v>44697</v>
      </c>
      <c r="W261" s="11" t="s">
        <v>307</v>
      </c>
      <c r="Y261" s="14">
        <v>215188</v>
      </c>
      <c r="Z261" s="65">
        <v>44739</v>
      </c>
      <c r="AB261" s="19"/>
      <c r="AC261" s="19"/>
      <c r="AD261" s="19"/>
    </row>
    <row r="262" spans="1:30" x14ac:dyDescent="0.25">
      <c r="A262" s="56">
        <v>712</v>
      </c>
      <c r="B262" s="25" t="s">
        <v>256</v>
      </c>
      <c r="C262" s="29">
        <v>11</v>
      </c>
      <c r="D262" s="10">
        <v>1414073.9975000001</v>
      </c>
      <c r="E262" s="10">
        <v>607152</v>
      </c>
      <c r="F262" s="10">
        <v>803487</v>
      </c>
      <c r="G262" s="10">
        <v>15197</v>
      </c>
      <c r="H262" s="36">
        <v>810983</v>
      </c>
      <c r="I262" s="41">
        <v>0</v>
      </c>
      <c r="J262" s="10">
        <v>0</v>
      </c>
      <c r="K262" s="10">
        <v>0</v>
      </c>
      <c r="L262" s="11">
        <v>602616</v>
      </c>
      <c r="M262" s="11">
        <v>5623</v>
      </c>
      <c r="N262" s="10">
        <f t="shared" si="12"/>
        <v>608239</v>
      </c>
      <c r="O262" s="11"/>
      <c r="P262" s="80">
        <v>608239</v>
      </c>
      <c r="Q262" s="48">
        <f t="shared" si="13"/>
        <v>152059</v>
      </c>
      <c r="R262" s="27">
        <v>44469</v>
      </c>
      <c r="S262" s="14">
        <f t="shared" si="14"/>
        <v>152059</v>
      </c>
      <c r="T262" s="50">
        <v>44558</v>
      </c>
      <c r="U262" s="14">
        <f t="shared" si="15"/>
        <v>152059</v>
      </c>
      <c r="V262" s="50">
        <v>44651</v>
      </c>
      <c r="W262" s="11" t="s">
        <v>307</v>
      </c>
      <c r="Y262" s="14">
        <v>152061</v>
      </c>
      <c r="Z262" s="65">
        <v>44739</v>
      </c>
      <c r="AB262" s="19"/>
      <c r="AC262" s="19"/>
      <c r="AD262" s="19"/>
    </row>
    <row r="263" spans="1:30" x14ac:dyDescent="0.25">
      <c r="A263" s="56">
        <v>715</v>
      </c>
      <c r="B263" s="25" t="s">
        <v>257</v>
      </c>
      <c r="C263" s="29">
        <v>9</v>
      </c>
      <c r="D263" s="10">
        <v>809266.75</v>
      </c>
      <c r="E263" s="10">
        <v>420336</v>
      </c>
      <c r="F263" s="10">
        <v>376510</v>
      </c>
      <c r="G263" s="10">
        <v>12421</v>
      </c>
      <c r="H263" s="36">
        <v>388931</v>
      </c>
      <c r="I263" s="41">
        <v>0</v>
      </c>
      <c r="J263" s="10">
        <v>0</v>
      </c>
      <c r="K263" s="10">
        <v>0</v>
      </c>
      <c r="L263" s="11">
        <v>282383</v>
      </c>
      <c r="M263" s="11">
        <v>9316</v>
      </c>
      <c r="N263" s="10">
        <f t="shared" si="12"/>
        <v>291699</v>
      </c>
      <c r="O263" s="11"/>
      <c r="P263" s="80">
        <v>291699</v>
      </c>
      <c r="Q263" s="48">
        <f t="shared" si="13"/>
        <v>72924</v>
      </c>
      <c r="R263" s="27">
        <v>44469</v>
      </c>
      <c r="S263" s="14">
        <f t="shared" si="14"/>
        <v>72924</v>
      </c>
      <c r="T263" s="50">
        <v>44558</v>
      </c>
      <c r="U263" s="14">
        <f t="shared" si="15"/>
        <v>72924</v>
      </c>
      <c r="V263" s="50">
        <v>44651</v>
      </c>
      <c r="W263" s="11" t="s">
        <v>307</v>
      </c>
      <c r="Y263" s="14">
        <v>72926</v>
      </c>
      <c r="Z263" s="65">
        <v>44739</v>
      </c>
      <c r="AB263" s="19"/>
      <c r="AC263" s="19"/>
      <c r="AD263" s="19"/>
    </row>
    <row r="264" spans="1:30" x14ac:dyDescent="0.25">
      <c r="A264" s="56">
        <v>717</v>
      </c>
      <c r="B264" s="25" t="s">
        <v>258</v>
      </c>
      <c r="C264" s="29">
        <v>6</v>
      </c>
      <c r="D264" s="10">
        <v>638125.5</v>
      </c>
      <c r="E264" s="10">
        <v>280224</v>
      </c>
      <c r="F264" s="10">
        <v>340489</v>
      </c>
      <c r="G264" s="10">
        <v>19369</v>
      </c>
      <c r="H264" s="36">
        <v>357902</v>
      </c>
      <c r="I264" s="41">
        <v>0</v>
      </c>
      <c r="J264" s="10">
        <v>0</v>
      </c>
      <c r="K264" s="10">
        <v>0</v>
      </c>
      <c r="L264" s="11">
        <v>255367</v>
      </c>
      <c r="M264" s="11">
        <v>13060</v>
      </c>
      <c r="N264" s="10">
        <f t="shared" ref="N264:N283" si="16">L264+M264</f>
        <v>268427</v>
      </c>
      <c r="O264" s="11"/>
      <c r="P264" s="80">
        <v>268427</v>
      </c>
      <c r="Q264" s="48">
        <f t="shared" ref="Q264:Q283" si="17">ROUNDDOWN(ROUNDDOWN(P264,0)/4,0)</f>
        <v>67106</v>
      </c>
      <c r="R264" s="27">
        <v>44469</v>
      </c>
      <c r="S264" s="14">
        <f t="shared" ref="S264:S283" si="18">ROUNDDOWN(ROUNDDOWN(P264,0)/4,0)</f>
        <v>67106</v>
      </c>
      <c r="T264" s="50">
        <v>44558</v>
      </c>
      <c r="U264" s="14">
        <f t="shared" ref="U264:U283" si="19">ROUNDDOWN(ROUNDDOWN(P264,0)/4,0)</f>
        <v>67106</v>
      </c>
      <c r="V264" s="50">
        <v>44651</v>
      </c>
      <c r="W264" s="11" t="s">
        <v>307</v>
      </c>
      <c r="Y264" s="14">
        <v>67108</v>
      </c>
      <c r="Z264" s="65">
        <v>44739</v>
      </c>
      <c r="AB264" s="19"/>
      <c r="AC264" s="19"/>
      <c r="AD264" s="19"/>
    </row>
    <row r="265" spans="1:30" x14ac:dyDescent="0.25">
      <c r="A265" s="56">
        <v>720</v>
      </c>
      <c r="B265" s="25" t="s">
        <v>259</v>
      </c>
      <c r="C265" s="29">
        <v>22</v>
      </c>
      <c r="D265" s="10">
        <v>1616083.95</v>
      </c>
      <c r="E265" s="10">
        <v>1074192</v>
      </c>
      <c r="F265" s="10">
        <v>505622</v>
      </c>
      <c r="G265" s="10">
        <v>51401</v>
      </c>
      <c r="H265" s="36">
        <v>552366</v>
      </c>
      <c r="I265" s="41">
        <v>0</v>
      </c>
      <c r="J265" s="10">
        <v>0</v>
      </c>
      <c r="K265" s="10">
        <v>0</v>
      </c>
      <c r="L265" s="11">
        <v>379219</v>
      </c>
      <c r="M265" s="11">
        <v>35058</v>
      </c>
      <c r="N265" s="10">
        <f t="shared" si="16"/>
        <v>414277</v>
      </c>
      <c r="O265" s="11">
        <v>-20521</v>
      </c>
      <c r="P265" s="80">
        <v>393756</v>
      </c>
      <c r="Q265" s="48">
        <f t="shared" si="17"/>
        <v>98439</v>
      </c>
      <c r="R265" s="27">
        <v>44469</v>
      </c>
      <c r="S265" s="14">
        <f t="shared" si="18"/>
        <v>98439</v>
      </c>
      <c r="T265" s="50">
        <v>44558</v>
      </c>
      <c r="U265" s="14">
        <f t="shared" si="19"/>
        <v>98439</v>
      </c>
      <c r="V265" s="50">
        <v>44651</v>
      </c>
      <c r="W265" s="11" t="s">
        <v>307</v>
      </c>
      <c r="Y265" s="14">
        <v>98439</v>
      </c>
      <c r="Z265" s="65">
        <v>44739</v>
      </c>
      <c r="AB265" s="19"/>
      <c r="AC265" s="19"/>
      <c r="AD265" s="19"/>
    </row>
    <row r="266" spans="1:30" x14ac:dyDescent="0.25">
      <c r="A266" s="56">
        <v>725</v>
      </c>
      <c r="B266" s="25" t="s">
        <v>260</v>
      </c>
      <c r="C266" s="29">
        <v>25</v>
      </c>
      <c r="D266" s="10">
        <v>2834304.9674999998</v>
      </c>
      <c r="E266" s="10">
        <v>1120896</v>
      </c>
      <c r="F266" s="10">
        <v>1645295</v>
      </c>
      <c r="G266" s="10">
        <v>68115</v>
      </c>
      <c r="H266" s="36">
        <v>1713410</v>
      </c>
      <c r="I266" s="41">
        <v>0</v>
      </c>
      <c r="J266" s="10">
        <v>0</v>
      </c>
      <c r="K266" s="10">
        <v>0</v>
      </c>
      <c r="L266" s="11">
        <v>1233974</v>
      </c>
      <c r="M266" s="11">
        <v>51089</v>
      </c>
      <c r="N266" s="10">
        <f t="shared" si="16"/>
        <v>1285063</v>
      </c>
      <c r="O266" s="11"/>
      <c r="P266" s="80">
        <v>1285063</v>
      </c>
      <c r="Q266" s="48">
        <f t="shared" si="17"/>
        <v>321265</v>
      </c>
      <c r="R266" s="27">
        <v>44469</v>
      </c>
      <c r="S266" s="14">
        <f t="shared" si="18"/>
        <v>321265</v>
      </c>
      <c r="T266" s="50">
        <v>44558</v>
      </c>
      <c r="U266" s="14">
        <f t="shared" si="19"/>
        <v>321265</v>
      </c>
      <c r="V266" s="50">
        <v>44651</v>
      </c>
      <c r="W266" s="11" t="s">
        <v>307</v>
      </c>
      <c r="Y266" s="14">
        <v>321267</v>
      </c>
      <c r="Z266" s="65">
        <v>44739</v>
      </c>
      <c r="AB266" s="19"/>
      <c r="AC266" s="19"/>
      <c r="AD266" s="19"/>
    </row>
    <row r="267" spans="1:30" x14ac:dyDescent="0.25">
      <c r="A267" s="56">
        <v>728</v>
      </c>
      <c r="B267" s="25" t="s">
        <v>261</v>
      </c>
      <c r="C267" s="29">
        <v>3</v>
      </c>
      <c r="D267" s="10">
        <v>152820</v>
      </c>
      <c r="E267" s="10">
        <v>140112</v>
      </c>
      <c r="F267" s="10">
        <v>12708</v>
      </c>
      <c r="G267" s="10">
        <v>0</v>
      </c>
      <c r="H267" s="36">
        <v>12708</v>
      </c>
      <c r="I267" s="41">
        <v>0</v>
      </c>
      <c r="J267" s="10">
        <v>0</v>
      </c>
      <c r="K267" s="10">
        <v>0</v>
      </c>
      <c r="L267" s="11">
        <v>9532</v>
      </c>
      <c r="M267" s="11">
        <v>0</v>
      </c>
      <c r="N267" s="10">
        <f t="shared" si="16"/>
        <v>9532</v>
      </c>
      <c r="O267" s="11"/>
      <c r="P267" s="80">
        <v>9532</v>
      </c>
      <c r="Q267" s="48">
        <f t="shared" si="17"/>
        <v>2383</v>
      </c>
      <c r="R267" s="27">
        <v>44469</v>
      </c>
      <c r="S267" s="14">
        <f t="shared" si="18"/>
        <v>2383</v>
      </c>
      <c r="T267" s="50">
        <v>44558</v>
      </c>
      <c r="U267" s="14">
        <f t="shared" si="19"/>
        <v>2383</v>
      </c>
      <c r="V267" s="50">
        <v>44651</v>
      </c>
      <c r="W267" s="11" t="s">
        <v>307</v>
      </c>
      <c r="Y267" s="14">
        <v>2383</v>
      </c>
      <c r="Z267" s="65">
        <v>44739</v>
      </c>
      <c r="AB267" s="19"/>
      <c r="AC267" s="19"/>
      <c r="AD267" s="19"/>
    </row>
    <row r="268" spans="1:30" x14ac:dyDescent="0.25">
      <c r="A268" s="56">
        <v>730</v>
      </c>
      <c r="B268" s="25" t="s">
        <v>262</v>
      </c>
      <c r="C268" s="29">
        <v>21</v>
      </c>
      <c r="D268" s="10">
        <v>2072530</v>
      </c>
      <c r="E268" s="10">
        <v>980784</v>
      </c>
      <c r="F268" s="10">
        <v>1091746</v>
      </c>
      <c r="G268" s="10">
        <v>0</v>
      </c>
      <c r="H268" s="36">
        <v>1091746</v>
      </c>
      <c r="I268" s="41">
        <v>0</v>
      </c>
      <c r="J268" s="10">
        <v>0</v>
      </c>
      <c r="K268" s="10">
        <v>0</v>
      </c>
      <c r="L268" s="11">
        <v>818812</v>
      </c>
      <c r="M268" s="11">
        <v>0</v>
      </c>
      <c r="N268" s="10">
        <f t="shared" si="16"/>
        <v>818812</v>
      </c>
      <c r="O268" s="11"/>
      <c r="P268" s="80">
        <v>818812</v>
      </c>
      <c r="Q268" s="48">
        <f t="shared" si="17"/>
        <v>204703</v>
      </c>
      <c r="R268" s="27">
        <v>44469</v>
      </c>
      <c r="S268" s="14">
        <f t="shared" si="18"/>
        <v>204703</v>
      </c>
      <c r="T268" s="50">
        <v>44558</v>
      </c>
      <c r="U268" s="14">
        <f t="shared" si="19"/>
        <v>204703</v>
      </c>
      <c r="V268" s="50">
        <v>44651</v>
      </c>
      <c r="W268" s="11" t="s">
        <v>307</v>
      </c>
      <c r="Y268" s="14">
        <v>204703</v>
      </c>
      <c r="Z268" s="65">
        <v>44739</v>
      </c>
      <c r="AB268" s="19"/>
      <c r="AC268" s="19"/>
      <c r="AD268" s="19"/>
    </row>
    <row r="269" spans="1:30" x14ac:dyDescent="0.25">
      <c r="A269" s="56">
        <v>735</v>
      </c>
      <c r="B269" s="25" t="s">
        <v>263</v>
      </c>
      <c r="C269" s="29">
        <v>42</v>
      </c>
      <c r="D269" s="10">
        <v>3966699.17</v>
      </c>
      <c r="E269" s="10">
        <v>1961568</v>
      </c>
      <c r="F269" s="10">
        <v>1853812</v>
      </c>
      <c r="G269" s="10">
        <v>151321</v>
      </c>
      <c r="H269" s="36">
        <v>2005133</v>
      </c>
      <c r="I269" s="41">
        <v>0</v>
      </c>
      <c r="J269" s="10">
        <v>0</v>
      </c>
      <c r="K269" s="10">
        <v>0</v>
      </c>
      <c r="L269" s="11">
        <v>1390362</v>
      </c>
      <c r="M269" s="11">
        <v>113492</v>
      </c>
      <c r="N269" s="10">
        <f t="shared" si="16"/>
        <v>1503854</v>
      </c>
      <c r="O269" s="11"/>
      <c r="P269" s="80">
        <v>1503854</v>
      </c>
      <c r="Q269" s="48">
        <f t="shared" si="17"/>
        <v>375963</v>
      </c>
      <c r="R269" s="27">
        <v>44469</v>
      </c>
      <c r="S269" s="14">
        <f t="shared" si="18"/>
        <v>375963</v>
      </c>
      <c r="T269" s="50">
        <v>44558</v>
      </c>
      <c r="U269" s="14">
        <f t="shared" si="19"/>
        <v>375963</v>
      </c>
      <c r="V269" s="50">
        <v>44651</v>
      </c>
      <c r="W269" s="11" t="s">
        <v>307</v>
      </c>
      <c r="Y269" s="14">
        <v>375964</v>
      </c>
      <c r="Z269" s="65">
        <v>44739</v>
      </c>
      <c r="AB269" s="19"/>
      <c r="AC269" s="19"/>
      <c r="AD269" s="19"/>
    </row>
    <row r="270" spans="1:30" x14ac:dyDescent="0.25">
      <c r="A270" s="56">
        <v>740</v>
      </c>
      <c r="B270" s="25" t="s">
        <v>264</v>
      </c>
      <c r="C270" s="29">
        <v>2</v>
      </c>
      <c r="D270" s="10">
        <v>186613</v>
      </c>
      <c r="E270" s="10">
        <v>93408</v>
      </c>
      <c r="F270" s="10">
        <v>93205</v>
      </c>
      <c r="G270" s="10">
        <v>0</v>
      </c>
      <c r="H270" s="36">
        <v>93205</v>
      </c>
      <c r="I270" s="41">
        <v>0</v>
      </c>
      <c r="J270" s="10">
        <v>0</v>
      </c>
      <c r="K270" s="10">
        <v>0</v>
      </c>
      <c r="L270" s="11">
        <v>69904</v>
      </c>
      <c r="M270" s="11">
        <v>0</v>
      </c>
      <c r="N270" s="10">
        <f t="shared" si="16"/>
        <v>69904</v>
      </c>
      <c r="O270" s="11"/>
      <c r="P270" s="80">
        <v>69904</v>
      </c>
      <c r="Q270" s="48">
        <f t="shared" si="17"/>
        <v>17476</v>
      </c>
      <c r="R270" s="27">
        <v>44469</v>
      </c>
      <c r="S270" s="14">
        <f t="shared" si="18"/>
        <v>17476</v>
      </c>
      <c r="T270" s="50">
        <v>44586</v>
      </c>
      <c r="U270" s="14">
        <f t="shared" si="19"/>
        <v>17476</v>
      </c>
      <c r="V270" s="50">
        <v>44651</v>
      </c>
      <c r="W270" s="11" t="s">
        <v>307</v>
      </c>
      <c r="Y270" s="14">
        <v>17476</v>
      </c>
      <c r="Z270" s="65">
        <v>44739</v>
      </c>
      <c r="AB270" s="19"/>
      <c r="AC270" s="19"/>
      <c r="AD270" s="19"/>
    </row>
    <row r="271" spans="1:30" x14ac:dyDescent="0.25">
      <c r="A271" s="56">
        <v>745</v>
      </c>
      <c r="B271" s="25" t="s">
        <v>265</v>
      </c>
      <c r="C271" s="29">
        <v>29</v>
      </c>
      <c r="D271" s="10">
        <v>3706595.085</v>
      </c>
      <c r="E271" s="10">
        <v>1401120</v>
      </c>
      <c r="F271" s="10">
        <v>2241091</v>
      </c>
      <c r="G271" s="10">
        <v>89961</v>
      </c>
      <c r="H271" s="36">
        <v>2324511</v>
      </c>
      <c r="I271" s="41">
        <v>67626</v>
      </c>
      <c r="J271" s="10">
        <v>0</v>
      </c>
      <c r="K271" s="10">
        <v>67626</v>
      </c>
      <c r="L271" s="11">
        <v>1630102</v>
      </c>
      <c r="M271" s="11">
        <v>62568</v>
      </c>
      <c r="N271" s="10">
        <f t="shared" si="16"/>
        <v>1692670</v>
      </c>
      <c r="O271" s="11"/>
      <c r="P271" s="80">
        <v>1760296</v>
      </c>
      <c r="Q271" s="48">
        <f t="shared" si="17"/>
        <v>440074</v>
      </c>
      <c r="R271" s="27">
        <v>44469</v>
      </c>
      <c r="S271" s="14">
        <f t="shared" si="18"/>
        <v>440074</v>
      </c>
      <c r="T271" s="50">
        <v>44558</v>
      </c>
      <c r="U271" s="14">
        <f t="shared" si="19"/>
        <v>440074</v>
      </c>
      <c r="V271" s="50">
        <v>44651</v>
      </c>
      <c r="W271" s="11" t="s">
        <v>307</v>
      </c>
      <c r="Y271" s="14">
        <v>440074</v>
      </c>
      <c r="Z271" s="65">
        <v>44739</v>
      </c>
      <c r="AB271" s="19"/>
      <c r="AC271" s="19"/>
      <c r="AD271" s="19"/>
    </row>
    <row r="272" spans="1:30" x14ac:dyDescent="0.25">
      <c r="A272" s="56">
        <v>750</v>
      </c>
      <c r="B272" s="25" t="s">
        <v>266</v>
      </c>
      <c r="C272" s="29">
        <v>7</v>
      </c>
      <c r="D272" s="10">
        <v>522067.97249999997</v>
      </c>
      <c r="E272" s="10">
        <v>326928</v>
      </c>
      <c r="F272" s="10">
        <v>162801</v>
      </c>
      <c r="G272" s="10">
        <v>32340</v>
      </c>
      <c r="H272" s="36">
        <v>195141</v>
      </c>
      <c r="I272" s="41">
        <v>0</v>
      </c>
      <c r="J272" s="10">
        <v>0</v>
      </c>
      <c r="K272" s="10">
        <v>0</v>
      </c>
      <c r="L272" s="11">
        <v>122102</v>
      </c>
      <c r="M272" s="11">
        <v>24255</v>
      </c>
      <c r="N272" s="10">
        <f t="shared" si="16"/>
        <v>146357</v>
      </c>
      <c r="O272" s="11"/>
      <c r="P272" s="80">
        <v>146357</v>
      </c>
      <c r="Q272" s="48">
        <f t="shared" si="17"/>
        <v>36589</v>
      </c>
      <c r="R272" s="27">
        <v>44469</v>
      </c>
      <c r="S272" s="14">
        <f t="shared" si="18"/>
        <v>36589</v>
      </c>
      <c r="T272" s="50">
        <v>44558</v>
      </c>
      <c r="U272" s="14">
        <f t="shared" si="19"/>
        <v>36589</v>
      </c>
      <c r="V272" s="50">
        <v>44651</v>
      </c>
      <c r="W272" s="11" t="s">
        <v>307</v>
      </c>
      <c r="Y272" s="14">
        <v>36590</v>
      </c>
      <c r="Z272" s="65">
        <v>44739</v>
      </c>
      <c r="AB272" s="19"/>
      <c r="AC272" s="19"/>
      <c r="AD272" s="19"/>
    </row>
    <row r="273" spans="1:30" x14ac:dyDescent="0.25">
      <c r="A273" s="56">
        <v>753</v>
      </c>
      <c r="B273" s="25" t="s">
        <v>267</v>
      </c>
      <c r="C273" s="29">
        <v>46</v>
      </c>
      <c r="D273" s="10">
        <v>3628558.3025000002</v>
      </c>
      <c r="E273" s="10">
        <v>2125032</v>
      </c>
      <c r="F273" s="10">
        <v>1421529</v>
      </c>
      <c r="G273" s="10">
        <v>88721</v>
      </c>
      <c r="H273" s="36">
        <v>1503528</v>
      </c>
      <c r="I273" s="41">
        <v>22967</v>
      </c>
      <c r="J273" s="10">
        <v>0</v>
      </c>
      <c r="K273" s="10">
        <v>22967</v>
      </c>
      <c r="L273" s="11">
        <v>1048929</v>
      </c>
      <c r="M273" s="11">
        <v>61503</v>
      </c>
      <c r="N273" s="10">
        <f t="shared" si="16"/>
        <v>1110432</v>
      </c>
      <c r="O273" s="11"/>
      <c r="P273" s="80">
        <v>1133399</v>
      </c>
      <c r="Q273" s="48">
        <f t="shared" si="17"/>
        <v>283349</v>
      </c>
      <c r="R273" s="27">
        <v>44469</v>
      </c>
      <c r="S273" s="14">
        <f t="shared" si="18"/>
        <v>283349</v>
      </c>
      <c r="T273" s="50">
        <v>44558</v>
      </c>
      <c r="U273" s="14">
        <f t="shared" si="19"/>
        <v>283349</v>
      </c>
      <c r="V273" s="50">
        <v>44651</v>
      </c>
      <c r="W273" s="11" t="s">
        <v>307</v>
      </c>
      <c r="Y273" s="14">
        <v>283351</v>
      </c>
      <c r="Z273" s="65">
        <v>44739</v>
      </c>
      <c r="AB273" s="19"/>
      <c r="AC273" s="19"/>
      <c r="AD273" s="19"/>
    </row>
    <row r="274" spans="1:30" x14ac:dyDescent="0.25">
      <c r="A274" s="56">
        <v>755</v>
      </c>
      <c r="B274" s="25" t="s">
        <v>268</v>
      </c>
      <c r="C274" s="29">
        <v>14</v>
      </c>
      <c r="D274" s="10">
        <v>992983.19</v>
      </c>
      <c r="E274" s="10">
        <v>607152</v>
      </c>
      <c r="F274" s="10">
        <v>374058</v>
      </c>
      <c r="G274" s="10">
        <v>11774</v>
      </c>
      <c r="H274" s="36">
        <v>385832</v>
      </c>
      <c r="I274" s="41">
        <v>91987</v>
      </c>
      <c r="J274" s="10">
        <v>0</v>
      </c>
      <c r="K274" s="10">
        <v>91987</v>
      </c>
      <c r="L274" s="11">
        <v>211557</v>
      </c>
      <c r="M274" s="11">
        <v>8831</v>
      </c>
      <c r="N274" s="10">
        <f t="shared" si="16"/>
        <v>220388</v>
      </c>
      <c r="O274" s="11"/>
      <c r="P274" s="80">
        <v>312375</v>
      </c>
      <c r="Q274" s="48">
        <f t="shared" si="17"/>
        <v>78093</v>
      </c>
      <c r="R274" s="27">
        <v>44469</v>
      </c>
      <c r="S274" s="14">
        <f t="shared" si="18"/>
        <v>78093</v>
      </c>
      <c r="T274" s="50">
        <v>44558</v>
      </c>
      <c r="U274" s="14">
        <f t="shared" si="19"/>
        <v>78093</v>
      </c>
      <c r="V274" s="50">
        <v>44651</v>
      </c>
      <c r="W274" s="11" t="s">
        <v>307</v>
      </c>
      <c r="Y274" s="14">
        <v>78095</v>
      </c>
      <c r="Z274" s="65">
        <v>44739</v>
      </c>
      <c r="AB274" s="19"/>
      <c r="AC274" s="19"/>
      <c r="AD274" s="19"/>
    </row>
    <row r="275" spans="1:30" x14ac:dyDescent="0.25">
      <c r="A275" s="56">
        <v>763</v>
      </c>
      <c r="B275" s="25" t="s">
        <v>269</v>
      </c>
      <c r="C275" s="29">
        <v>17</v>
      </c>
      <c r="D275" s="10">
        <v>1849005.5625</v>
      </c>
      <c r="E275" s="10">
        <v>793968</v>
      </c>
      <c r="F275" s="10">
        <v>1007145</v>
      </c>
      <c r="G275" s="10">
        <v>47898</v>
      </c>
      <c r="H275" s="36">
        <v>1055043</v>
      </c>
      <c r="I275" s="41">
        <v>0</v>
      </c>
      <c r="J275" s="10">
        <v>0</v>
      </c>
      <c r="K275" s="10">
        <v>0</v>
      </c>
      <c r="L275" s="11">
        <v>755359</v>
      </c>
      <c r="M275" s="11">
        <v>35922</v>
      </c>
      <c r="N275" s="10">
        <f t="shared" si="16"/>
        <v>791281</v>
      </c>
      <c r="O275" s="11"/>
      <c r="P275" s="80">
        <v>791281</v>
      </c>
      <c r="Q275" s="48">
        <f t="shared" si="17"/>
        <v>197820</v>
      </c>
      <c r="R275" s="27">
        <v>44469</v>
      </c>
      <c r="S275" s="14">
        <f t="shared" si="18"/>
        <v>197820</v>
      </c>
      <c r="T275" s="50">
        <v>44558</v>
      </c>
      <c r="U275" s="14">
        <f t="shared" si="19"/>
        <v>197820</v>
      </c>
      <c r="V275" s="50">
        <v>44651</v>
      </c>
      <c r="W275" s="11">
        <v>111641</v>
      </c>
      <c r="X275" s="61">
        <v>44690</v>
      </c>
      <c r="Y275" s="14">
        <v>197821</v>
      </c>
      <c r="Z275" s="65">
        <v>44739</v>
      </c>
      <c r="AB275" s="19"/>
      <c r="AC275" s="19"/>
      <c r="AD275" s="19"/>
    </row>
    <row r="276" spans="1:30" x14ac:dyDescent="0.25">
      <c r="A276" s="56">
        <v>765</v>
      </c>
      <c r="B276" s="25" t="s">
        <v>270</v>
      </c>
      <c r="C276" s="29">
        <v>7</v>
      </c>
      <c r="D276" s="10">
        <v>576595.19999999995</v>
      </c>
      <c r="E276" s="10">
        <v>303576</v>
      </c>
      <c r="F276" s="10">
        <v>264796</v>
      </c>
      <c r="G276" s="10">
        <v>8224</v>
      </c>
      <c r="H276" s="36">
        <v>273020</v>
      </c>
      <c r="I276" s="41">
        <v>0</v>
      </c>
      <c r="J276" s="10">
        <v>0</v>
      </c>
      <c r="K276" s="10">
        <v>0</v>
      </c>
      <c r="L276" s="11">
        <v>198598</v>
      </c>
      <c r="M276" s="11">
        <v>6168</v>
      </c>
      <c r="N276" s="10">
        <f t="shared" si="16"/>
        <v>204766</v>
      </c>
      <c r="O276" s="11"/>
      <c r="P276" s="80">
        <v>204766</v>
      </c>
      <c r="Q276" s="48">
        <f t="shared" si="17"/>
        <v>51191</v>
      </c>
      <c r="R276" s="27">
        <v>44469</v>
      </c>
      <c r="S276" s="14">
        <f t="shared" si="18"/>
        <v>51191</v>
      </c>
      <c r="T276" s="50">
        <v>44558</v>
      </c>
      <c r="U276" s="14">
        <f t="shared" si="19"/>
        <v>51191</v>
      </c>
      <c r="V276" s="50">
        <v>44651</v>
      </c>
      <c r="W276" s="11" t="s">
        <v>307</v>
      </c>
      <c r="Y276" s="14">
        <v>51192</v>
      </c>
      <c r="Z276" s="65">
        <v>44739</v>
      </c>
      <c r="AB276" s="19"/>
      <c r="AC276" s="19"/>
      <c r="AD276" s="19"/>
    </row>
    <row r="277" spans="1:30" x14ac:dyDescent="0.25">
      <c r="A277" s="56">
        <v>766</v>
      </c>
      <c r="B277" s="25" t="s">
        <v>271</v>
      </c>
      <c r="C277" s="29">
        <v>5</v>
      </c>
      <c r="D277" s="10">
        <v>424445.75</v>
      </c>
      <c r="E277" s="10">
        <v>233520</v>
      </c>
      <c r="F277" s="10">
        <v>175788</v>
      </c>
      <c r="G277" s="10">
        <v>15138</v>
      </c>
      <c r="H277" s="36">
        <v>190926</v>
      </c>
      <c r="I277" s="41">
        <v>0</v>
      </c>
      <c r="J277" s="10">
        <v>0</v>
      </c>
      <c r="K277" s="10">
        <v>0</v>
      </c>
      <c r="L277" s="11">
        <v>131842</v>
      </c>
      <c r="M277" s="11">
        <v>11353</v>
      </c>
      <c r="N277" s="10">
        <f t="shared" si="16"/>
        <v>143195</v>
      </c>
      <c r="O277" s="11"/>
      <c r="P277" s="80">
        <v>143195</v>
      </c>
      <c r="Q277" s="48">
        <f t="shared" si="17"/>
        <v>35798</v>
      </c>
      <c r="R277" s="27">
        <v>44469</v>
      </c>
      <c r="S277" s="14">
        <f t="shared" si="18"/>
        <v>35798</v>
      </c>
      <c r="T277" s="50">
        <v>44586</v>
      </c>
      <c r="U277" s="14">
        <f t="shared" si="19"/>
        <v>35798</v>
      </c>
      <c r="V277" s="50">
        <v>44651</v>
      </c>
      <c r="W277" s="11" t="s">
        <v>307</v>
      </c>
      <c r="Y277" s="14">
        <v>35800</v>
      </c>
      <c r="Z277" s="65">
        <v>44739</v>
      </c>
      <c r="AB277" s="19"/>
      <c r="AC277" s="19"/>
      <c r="AD277" s="19"/>
    </row>
    <row r="278" spans="1:30" x14ac:dyDescent="0.25">
      <c r="A278" s="56">
        <v>767</v>
      </c>
      <c r="B278" s="25" t="s">
        <v>272</v>
      </c>
      <c r="C278" s="29">
        <v>33</v>
      </c>
      <c r="D278" s="10">
        <v>2933555.5425</v>
      </c>
      <c r="E278" s="10">
        <v>1447824</v>
      </c>
      <c r="F278" s="10">
        <v>1372585</v>
      </c>
      <c r="G278" s="10">
        <v>129808</v>
      </c>
      <c r="H278" s="36">
        <v>1485796</v>
      </c>
      <c r="I278" s="41">
        <v>0</v>
      </c>
      <c r="J278" s="10">
        <v>0</v>
      </c>
      <c r="K278" s="10">
        <v>0</v>
      </c>
      <c r="L278" s="11">
        <v>1029442</v>
      </c>
      <c r="M278" s="11">
        <v>84910</v>
      </c>
      <c r="N278" s="10">
        <f t="shared" si="16"/>
        <v>1114352</v>
      </c>
      <c r="O278" s="11">
        <v>0</v>
      </c>
      <c r="P278" s="80">
        <v>1114352</v>
      </c>
      <c r="Q278" s="48">
        <v>280460</v>
      </c>
      <c r="R278" s="27">
        <v>44469</v>
      </c>
      <c r="S278" s="14">
        <v>280460</v>
      </c>
      <c r="T278" s="50">
        <v>44586</v>
      </c>
      <c r="U278" s="14">
        <v>276716</v>
      </c>
      <c r="V278" s="50">
        <v>44697</v>
      </c>
      <c r="W278" s="11" t="s">
        <v>307</v>
      </c>
      <c r="Y278" s="14">
        <v>276716</v>
      </c>
      <c r="Z278" s="65">
        <v>44739</v>
      </c>
      <c r="AB278" s="19"/>
      <c r="AC278" s="19"/>
      <c r="AD278" s="19"/>
    </row>
    <row r="279" spans="1:30" x14ac:dyDescent="0.25">
      <c r="A279" s="56">
        <v>770</v>
      </c>
      <c r="B279" s="25" t="s">
        <v>273</v>
      </c>
      <c r="C279" s="29">
        <v>8</v>
      </c>
      <c r="D279" s="10">
        <v>469913</v>
      </c>
      <c r="E279" s="10">
        <v>373632</v>
      </c>
      <c r="F279" s="10">
        <v>96281</v>
      </c>
      <c r="G279" s="10">
        <v>0</v>
      </c>
      <c r="H279" s="36">
        <v>96281</v>
      </c>
      <c r="I279" s="41">
        <v>0</v>
      </c>
      <c r="J279" s="10">
        <v>0</v>
      </c>
      <c r="K279" s="10">
        <v>0</v>
      </c>
      <c r="L279" s="11">
        <v>72212</v>
      </c>
      <c r="M279" s="11">
        <v>0</v>
      </c>
      <c r="N279" s="10">
        <f t="shared" si="16"/>
        <v>72212</v>
      </c>
      <c r="O279" s="11"/>
      <c r="P279" s="80">
        <v>72212</v>
      </c>
      <c r="Q279" s="48">
        <f t="shared" si="17"/>
        <v>18053</v>
      </c>
      <c r="R279" s="27">
        <v>44469</v>
      </c>
      <c r="S279" s="14">
        <f t="shared" si="18"/>
        <v>18053</v>
      </c>
      <c r="T279" s="50">
        <v>44558</v>
      </c>
      <c r="U279" s="14">
        <f t="shared" si="19"/>
        <v>18053</v>
      </c>
      <c r="V279" s="50">
        <v>44651</v>
      </c>
      <c r="W279" s="11" t="s">
        <v>307</v>
      </c>
      <c r="Y279" s="14">
        <v>18053</v>
      </c>
      <c r="Z279" s="65">
        <v>44739</v>
      </c>
      <c r="AB279" s="19"/>
      <c r="AC279" s="19"/>
      <c r="AD279" s="19"/>
    </row>
    <row r="280" spans="1:30" x14ac:dyDescent="0.25">
      <c r="A280" s="56">
        <v>773</v>
      </c>
      <c r="B280" s="25" t="s">
        <v>274</v>
      </c>
      <c r="C280" s="29">
        <v>43</v>
      </c>
      <c r="D280" s="10">
        <v>3691904.7609999999</v>
      </c>
      <c r="E280" s="10">
        <v>2101680</v>
      </c>
      <c r="F280" s="10">
        <v>1477145</v>
      </c>
      <c r="G280" s="10">
        <v>136754</v>
      </c>
      <c r="H280" s="36">
        <v>1598876</v>
      </c>
      <c r="I280" s="41">
        <v>119171</v>
      </c>
      <c r="J280" s="10">
        <v>5245</v>
      </c>
      <c r="K280" s="10">
        <v>124416</v>
      </c>
      <c r="L280" s="11">
        <v>1018484</v>
      </c>
      <c r="M280" s="11">
        <v>87368</v>
      </c>
      <c r="N280" s="10">
        <f t="shared" si="16"/>
        <v>1105852</v>
      </c>
      <c r="O280" s="11"/>
      <c r="P280" s="80">
        <v>1230268</v>
      </c>
      <c r="Q280" s="48">
        <f t="shared" si="17"/>
        <v>307567</v>
      </c>
      <c r="R280" s="27">
        <v>44469</v>
      </c>
      <c r="S280" s="14">
        <f t="shared" si="18"/>
        <v>307567</v>
      </c>
      <c r="T280" s="50">
        <v>44558</v>
      </c>
      <c r="U280" s="14">
        <f t="shared" si="19"/>
        <v>307567</v>
      </c>
      <c r="V280" s="50">
        <v>44651</v>
      </c>
      <c r="W280" s="11" t="s">
        <v>307</v>
      </c>
      <c r="Y280" s="14">
        <v>307567</v>
      </c>
      <c r="Z280" s="65">
        <v>44739</v>
      </c>
      <c r="AB280" s="19"/>
      <c r="AC280" s="19"/>
      <c r="AD280" s="19"/>
    </row>
    <row r="281" spans="1:30" x14ac:dyDescent="0.25">
      <c r="A281" s="56">
        <v>775</v>
      </c>
      <c r="B281" s="25" t="s">
        <v>275</v>
      </c>
      <c r="C281" s="29">
        <v>128</v>
      </c>
      <c r="D281" s="10">
        <v>11094688.432499999</v>
      </c>
      <c r="E281" s="10">
        <v>6001464</v>
      </c>
      <c r="F281" s="10">
        <v>4854614</v>
      </c>
      <c r="G281" s="10">
        <v>244550</v>
      </c>
      <c r="H281" s="36">
        <v>5093414</v>
      </c>
      <c r="I281" s="41">
        <v>41252</v>
      </c>
      <c r="J281" s="10">
        <v>13650</v>
      </c>
      <c r="K281" s="10">
        <v>54902</v>
      </c>
      <c r="L281" s="11">
        <v>3610035</v>
      </c>
      <c r="M281" s="11">
        <v>168866</v>
      </c>
      <c r="N281" s="10">
        <f t="shared" si="16"/>
        <v>3778901</v>
      </c>
      <c r="O281" s="11"/>
      <c r="P281" s="80">
        <v>3833803</v>
      </c>
      <c r="Q281" s="48">
        <f t="shared" si="17"/>
        <v>958450</v>
      </c>
      <c r="R281" s="27">
        <v>44469</v>
      </c>
      <c r="S281" s="14">
        <f t="shared" si="18"/>
        <v>958450</v>
      </c>
      <c r="T281" s="50">
        <v>44558</v>
      </c>
      <c r="U281" s="14">
        <f t="shared" si="19"/>
        <v>958450</v>
      </c>
      <c r="V281" s="50">
        <v>44651</v>
      </c>
      <c r="W281" s="11" t="s">
        <v>307</v>
      </c>
      <c r="Y281" s="14">
        <v>958453</v>
      </c>
      <c r="Z281" s="65">
        <v>44739</v>
      </c>
    </row>
    <row r="282" spans="1:30" x14ac:dyDescent="0.25">
      <c r="A282" s="56">
        <v>778</v>
      </c>
      <c r="B282" s="25" t="s">
        <v>276</v>
      </c>
      <c r="C282" s="29">
        <v>12</v>
      </c>
      <c r="D282" s="12">
        <v>836205.6825</v>
      </c>
      <c r="E282" s="12">
        <v>583800</v>
      </c>
      <c r="F282" s="12">
        <v>216829</v>
      </c>
      <c r="G282" s="13">
        <v>46201</v>
      </c>
      <c r="H282" s="38">
        <v>254304</v>
      </c>
      <c r="I282" s="44">
        <v>1012</v>
      </c>
      <c r="J282" s="13">
        <v>0</v>
      </c>
      <c r="K282" s="82">
        <v>1012</v>
      </c>
      <c r="L282" s="82">
        <v>161864</v>
      </c>
      <c r="M282" s="82">
        <v>28107</v>
      </c>
      <c r="N282" s="82">
        <f t="shared" si="16"/>
        <v>189971</v>
      </c>
      <c r="O282" s="82"/>
      <c r="P282" s="80">
        <v>190983</v>
      </c>
      <c r="Q282" s="48">
        <f t="shared" si="17"/>
        <v>47745</v>
      </c>
      <c r="R282" s="27">
        <v>44469</v>
      </c>
      <c r="S282" s="14">
        <f t="shared" si="18"/>
        <v>47745</v>
      </c>
      <c r="T282" s="50">
        <v>44558</v>
      </c>
      <c r="U282" s="14">
        <f t="shared" si="19"/>
        <v>47745</v>
      </c>
      <c r="V282" s="50">
        <v>44651</v>
      </c>
      <c r="W282" s="11">
        <v>239427</v>
      </c>
      <c r="X282" s="61">
        <v>44690</v>
      </c>
      <c r="Y282" s="14">
        <v>47748</v>
      </c>
      <c r="Z282" s="65">
        <v>44739</v>
      </c>
    </row>
    <row r="283" spans="1:30" ht="15.75" thickBot="1" x14ac:dyDescent="0.3">
      <c r="A283" s="67">
        <v>780</v>
      </c>
      <c r="B283" s="68" t="s">
        <v>277</v>
      </c>
      <c r="C283" s="69">
        <v>38</v>
      </c>
      <c r="D283" s="70">
        <v>4021863.915</v>
      </c>
      <c r="E283" s="70">
        <v>1728048</v>
      </c>
      <c r="F283" s="70">
        <v>2147327</v>
      </c>
      <c r="G283" s="70">
        <v>146493</v>
      </c>
      <c r="H283" s="71">
        <v>2293820</v>
      </c>
      <c r="I283" s="72">
        <v>0</v>
      </c>
      <c r="J283" s="70">
        <v>0</v>
      </c>
      <c r="K283" s="83">
        <v>0</v>
      </c>
      <c r="L283" s="83">
        <v>1610500</v>
      </c>
      <c r="M283" s="83">
        <v>109874</v>
      </c>
      <c r="N283" s="83">
        <f t="shared" si="16"/>
        <v>1720374</v>
      </c>
      <c r="O283" s="83"/>
      <c r="P283" s="84">
        <v>1720374</v>
      </c>
      <c r="Q283" s="73">
        <f t="shared" si="17"/>
        <v>430093</v>
      </c>
      <c r="R283" s="74">
        <v>44469</v>
      </c>
      <c r="S283" s="75">
        <f t="shared" si="18"/>
        <v>430093</v>
      </c>
      <c r="T283" s="76">
        <v>44558</v>
      </c>
      <c r="U283" s="75">
        <f t="shared" si="19"/>
        <v>430093</v>
      </c>
      <c r="V283" s="76">
        <v>44651</v>
      </c>
      <c r="W283" s="77" t="s">
        <v>307</v>
      </c>
      <c r="X283" s="78"/>
      <c r="Y283" s="75">
        <v>430095</v>
      </c>
      <c r="Z283" s="66">
        <v>44739</v>
      </c>
    </row>
    <row r="284" spans="1:30" x14ac:dyDescent="0.25">
      <c r="I284" s="19"/>
      <c r="J284" s="19"/>
      <c r="K284" s="19"/>
      <c r="L284" s="19"/>
      <c r="P284" s="85"/>
      <c r="Q284" s="17"/>
      <c r="R284" s="28"/>
      <c r="S284"/>
      <c r="U284"/>
      <c r="V284" s="18"/>
      <c r="W284" s="17"/>
    </row>
    <row r="285" spans="1:30" x14ac:dyDescent="0.25">
      <c r="K285" s="81"/>
      <c r="L285" s="81"/>
      <c r="M285" s="81"/>
      <c r="N285" s="81"/>
      <c r="O285" s="81"/>
      <c r="P285" s="85"/>
      <c r="Q285" s="15"/>
      <c r="R285" s="28"/>
      <c r="S285" s="15"/>
      <c r="T285" s="15"/>
      <c r="U285" s="15"/>
      <c r="V285" s="16"/>
      <c r="W285" s="17"/>
      <c r="Y285" s="19" t="e">
        <f>SUM(#REF!)</f>
        <v>#REF!</v>
      </c>
    </row>
    <row r="286" spans="1:30" x14ac:dyDescent="0.25">
      <c r="K286" s="81"/>
      <c r="P286" s="85"/>
      <c r="Q286" s="17"/>
      <c r="S286"/>
      <c r="T286" s="15"/>
      <c r="U286"/>
      <c r="V286" s="18"/>
      <c r="W286" s="17"/>
    </row>
    <row r="287" spans="1:30" x14ac:dyDescent="0.25">
      <c r="K287" s="81"/>
      <c r="P287" s="85"/>
      <c r="Q287" s="17"/>
      <c r="R287" s="28"/>
      <c r="S287"/>
      <c r="U287"/>
      <c r="V287" s="18"/>
      <c r="W287" s="17"/>
      <c r="Y287" s="19" t="e">
        <f>#REF!</f>
        <v>#REF!</v>
      </c>
    </row>
    <row r="288" spans="1:30" x14ac:dyDescent="0.25">
      <c r="K288" s="81"/>
      <c r="P288" s="85"/>
      <c r="Q288" s="17"/>
      <c r="R288" s="28"/>
      <c r="S288"/>
      <c r="U288"/>
      <c r="V288" s="18"/>
      <c r="W288" s="17"/>
      <c r="Y288" s="19" t="e">
        <f>+Y285-Y287</f>
        <v>#REF!</v>
      </c>
    </row>
    <row r="289" spans="11:25" x14ac:dyDescent="0.25">
      <c r="K289" s="81"/>
      <c r="Q289" s="17"/>
      <c r="R289" s="28"/>
      <c r="S289"/>
      <c r="U289"/>
      <c r="V289" s="18"/>
      <c r="W289" s="17"/>
      <c r="Y289" s="19" t="e">
        <f>+Y288-#REF!</f>
        <v>#REF!</v>
      </c>
    </row>
    <row r="290" spans="11:25" x14ac:dyDescent="0.25">
      <c r="K290" s="81"/>
      <c r="Q290" s="17"/>
      <c r="R290" s="28"/>
      <c r="S290"/>
      <c r="U290"/>
      <c r="V290" s="18"/>
      <c r="W290" s="17"/>
    </row>
    <row r="291" spans="11:25" x14ac:dyDescent="0.25">
      <c r="K291" s="81"/>
      <c r="Q291" s="17"/>
      <c r="R291" s="28"/>
      <c r="S291"/>
      <c r="U291"/>
      <c r="V291" s="18"/>
      <c r="W291" s="17"/>
    </row>
    <row r="292" spans="11:25" x14ac:dyDescent="0.25">
      <c r="K292" s="81"/>
      <c r="Q292" s="17"/>
      <c r="R292" s="28"/>
      <c r="S292"/>
      <c r="U292"/>
      <c r="V292" s="18"/>
      <c r="W292" s="17"/>
    </row>
    <row r="293" spans="11:25" x14ac:dyDescent="0.25">
      <c r="K293" s="81"/>
      <c r="Q293" s="17"/>
      <c r="R293" s="28"/>
      <c r="S293"/>
      <c r="U293"/>
      <c r="V293" s="18"/>
      <c r="W293" s="17"/>
    </row>
    <row r="294" spans="11:25" x14ac:dyDescent="0.25">
      <c r="K294" s="81"/>
      <c r="Q294" s="17"/>
      <c r="R294" s="28"/>
      <c r="S294"/>
      <c r="U294"/>
      <c r="V294" s="18"/>
      <c r="W294" s="17"/>
    </row>
    <row r="295" spans="11:25" x14ac:dyDescent="0.25">
      <c r="K295" s="81"/>
      <c r="Q295" s="17"/>
      <c r="R295" s="28"/>
      <c r="S295"/>
      <c r="U295"/>
      <c r="V295" s="18"/>
      <c r="W295" s="17"/>
    </row>
    <row r="296" spans="11:25" x14ac:dyDescent="0.25">
      <c r="K296" s="81"/>
      <c r="Q296" s="17"/>
      <c r="R296" s="28"/>
      <c r="S296"/>
      <c r="U296"/>
      <c r="V296" s="18"/>
      <c r="W296" s="17"/>
    </row>
    <row r="297" spans="11:25" x14ac:dyDescent="0.25">
      <c r="K297" s="81"/>
      <c r="Q297" s="17"/>
      <c r="R297" s="28"/>
      <c r="S297"/>
      <c r="U297"/>
      <c r="V297" s="18"/>
      <c r="W297" s="17"/>
    </row>
    <row r="298" spans="11:25" x14ac:dyDescent="0.25">
      <c r="K298" s="81"/>
      <c r="Q298" s="17"/>
      <c r="R298" s="28"/>
      <c r="S298"/>
      <c r="U298"/>
      <c r="V298" s="18"/>
      <c r="W298" s="17"/>
    </row>
    <row r="299" spans="11:25" x14ac:dyDescent="0.25">
      <c r="K299" s="81"/>
      <c r="M299"/>
      <c r="N299"/>
      <c r="O299"/>
      <c r="Q299" s="17"/>
      <c r="R299" s="28"/>
      <c r="S299"/>
      <c r="U299"/>
      <c r="V299" s="18"/>
      <c r="W299" s="17"/>
    </row>
    <row r="300" spans="11:25" x14ac:dyDescent="0.25">
      <c r="K300" s="81"/>
      <c r="M300"/>
      <c r="N300"/>
      <c r="O300"/>
      <c r="Q300" s="17"/>
      <c r="R300" s="28"/>
      <c r="S300"/>
      <c r="U300"/>
      <c r="V300" s="18"/>
      <c r="W300" s="17"/>
    </row>
    <row r="301" spans="11:25" x14ac:dyDescent="0.25">
      <c r="V301" s="18"/>
    </row>
    <row r="302" spans="11:25" x14ac:dyDescent="0.25">
      <c r="V302" s="18"/>
    </row>
    <row r="303" spans="11:25" x14ac:dyDescent="0.25">
      <c r="V303" s="18"/>
    </row>
    <row r="304" spans="11:25" x14ac:dyDescent="0.25">
      <c r="V304" s="18"/>
    </row>
    <row r="305" spans="22:22" x14ac:dyDescent="0.25">
      <c r="V305" s="18"/>
    </row>
    <row r="306" spans="22:22" x14ac:dyDescent="0.25">
      <c r="V306" s="18"/>
    </row>
    <row r="307" spans="22:22" x14ac:dyDescent="0.25">
      <c r="V307" s="18"/>
    </row>
    <row r="308" spans="22:22" x14ac:dyDescent="0.25">
      <c r="V308" s="18"/>
    </row>
    <row r="309" spans="22:22" x14ac:dyDescent="0.25">
      <c r="V309" s="18"/>
    </row>
    <row r="310" spans="22:22" x14ac:dyDescent="0.25">
      <c r="V310" s="18"/>
    </row>
  </sheetData>
  <mergeCells count="3">
    <mergeCell ref="Q2:Z2"/>
    <mergeCell ref="I2:P2"/>
    <mergeCell ref="A2:H2"/>
  </mergeCells>
  <pageMargins left="0.25" right="0.25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Final Circuit Breaker Reimbursement Listing</dc:title>
  <dc:creator>DESE</dc:creator>
  <cp:keywords/>
  <cp:lastModifiedBy>Zou, Dong (EOE)</cp:lastModifiedBy>
  <cp:lastPrinted>2021-09-28T12:20:28Z</cp:lastPrinted>
  <dcterms:created xsi:type="dcterms:W3CDTF">2020-10-15T11:53:22Z</dcterms:created>
  <dcterms:modified xsi:type="dcterms:W3CDTF">2022-10-05T21:52:47Z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5 2022</vt:lpwstr>
  </property>
</Properties>
</file>