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4-09\SCTASK0610011\"/>
    </mc:Choice>
  </mc:AlternateContent>
  <xr:revisionPtr revIDLastSave="0" documentId="13_ncr:1_{62433159-241C-49A4-A5D5-E98B242F2AC9}" xr6:coauthVersionLast="47" xr6:coauthVersionMax="47" xr10:uidLastSave="{00000000-0000-0000-0000-000000000000}"/>
  <bookViews>
    <workbookView xWindow="28680" yWindow="-900" windowWidth="29040" windowHeight="15720" xr2:uid="{E67E34C3-69E9-4E82-AAF4-76AF4733459E}"/>
  </bookViews>
  <sheets>
    <sheet name="Web" sheetId="8" r:id="rId1"/>
    <sheet name="0155 summary" sheetId="3" state="hidden" r:id="rId2"/>
  </sheets>
  <externalReferences>
    <externalReference r:id="rId3"/>
    <externalReference r:id="rId4"/>
  </externalReferences>
  <definedNames>
    <definedName name="_xlnm._FilterDatabase" localSheetId="0" hidden="1">Web!$A$1:$AB$285</definedName>
    <definedName name="code436">[1]code436!$A$1:$C$436</definedName>
    <definedName name="codes01">#REF!</definedName>
    <definedName name="Data_CS">OFFSET([2]data!$GX$1:$GX$65536,6,0,COUNTA([2]data!$GX$1:$GX$65536))</definedName>
    <definedName name="Data_CS_sec">OFFSET([2]data!$GW$1:$GW$65536,6,0,COUNTA([2]data!$GW$1:$GW$65536))</definedName>
    <definedName name="Data_In_Days">OFFSET([2]data!$GO$1:$GO$65536,6,0,COUNTA([2]data!$GO$1:$GO$65536))</definedName>
    <definedName name="Data_Name">OFFSET([2]data!$E$1:$W$65536,6,0,COUNTA([2]data!$E$1:$W$65536))</definedName>
    <definedName name="Data_SASID">OFFSET([2]data!$E$1:$E$65536,6,0,COUNTA([2]data!$E$1:$E$65536))</definedName>
    <definedName name="Data_Total">OFFSET([2]data!$V$1:$V$65536,6,0,COUNTA([2]data!$V$1:$V$65536))</definedName>
    <definedName name="Data_total_transp">OFFSET([2]data!$GU$1:$GU$65536,6,0,COUNTA([2]data!$GU$1:$GU$65536))</definedName>
    <definedName name="tmpkoc">#REF!</definedName>
    <definedName name="villag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1" i="3" l="1"/>
  <c r="R41" i="3"/>
  <c r="S41" i="3"/>
  <c r="Z28" i="3"/>
  <c r="AA28" i="3"/>
  <c r="H27" i="3"/>
  <c r="H28" i="3" s="1"/>
  <c r="I27" i="3"/>
  <c r="I28" i="3" s="1"/>
  <c r="J27" i="3"/>
  <c r="J28" i="3" s="1"/>
  <c r="K27" i="3"/>
  <c r="K28" i="3" s="1"/>
  <c r="L27" i="3"/>
  <c r="L28" i="3" s="1"/>
  <c r="M27" i="3"/>
  <c r="M28" i="3" s="1"/>
  <c r="N27" i="3"/>
  <c r="N28" i="3" s="1"/>
  <c r="O27" i="3"/>
  <c r="O28" i="3" s="1"/>
  <c r="P27" i="3"/>
  <c r="P28" i="3" s="1"/>
  <c r="Q27" i="3"/>
  <c r="Q28" i="3" s="1"/>
  <c r="R27" i="3"/>
  <c r="R28" i="3" s="1"/>
  <c r="S27" i="3"/>
  <c r="S28" i="3" s="1"/>
  <c r="T27" i="3"/>
  <c r="T28" i="3" s="1"/>
  <c r="U27" i="3"/>
  <c r="U28" i="3" s="1"/>
  <c r="V27" i="3"/>
  <c r="V28" i="3" s="1"/>
  <c r="W27" i="3"/>
  <c r="W28" i="3" s="1"/>
  <c r="X27" i="3"/>
  <c r="X28" i="3" s="1"/>
  <c r="Y27" i="3"/>
  <c r="Y28" i="3" s="1"/>
  <c r="Z27" i="3"/>
  <c r="AA27" i="3"/>
  <c r="AB27" i="3"/>
  <c r="AB28" i="3" s="1"/>
  <c r="C27" i="3"/>
  <c r="G27" i="3"/>
  <c r="G28" i="3" s="1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H33" i="3"/>
  <c r="I33" i="3"/>
  <c r="G33" i="3"/>
  <c r="D21" i="3"/>
  <c r="D22" i="3" s="1"/>
  <c r="E21" i="3"/>
  <c r="E22" i="3" s="1"/>
  <c r="F21" i="3"/>
  <c r="F22" i="3" s="1"/>
  <c r="G21" i="3"/>
  <c r="G22" i="3" s="1"/>
  <c r="H21" i="3"/>
  <c r="H22" i="3" s="1"/>
  <c r="I21" i="3"/>
  <c r="I22" i="3" s="1"/>
  <c r="J21" i="3"/>
  <c r="J22" i="3" s="1"/>
  <c r="K21" i="3"/>
  <c r="K22" i="3" s="1"/>
  <c r="L21" i="3"/>
  <c r="L22" i="3" s="1"/>
  <c r="M21" i="3"/>
  <c r="M22" i="3" s="1"/>
  <c r="N21" i="3"/>
  <c r="N22" i="3" s="1"/>
  <c r="O21" i="3"/>
  <c r="O22" i="3" s="1"/>
  <c r="P21" i="3"/>
  <c r="P22" i="3" s="1"/>
  <c r="Q21" i="3"/>
  <c r="Q22" i="3" s="1"/>
  <c r="R21" i="3"/>
  <c r="R22" i="3" s="1"/>
  <c r="S21" i="3"/>
  <c r="S22" i="3" s="1"/>
  <c r="T21" i="3"/>
  <c r="T22" i="3" s="1"/>
  <c r="U21" i="3"/>
  <c r="U22" i="3" s="1"/>
  <c r="V21" i="3"/>
  <c r="V22" i="3" s="1"/>
  <c r="W21" i="3"/>
  <c r="W22" i="3" s="1"/>
  <c r="X21" i="3"/>
  <c r="X22" i="3" s="1"/>
  <c r="Y21" i="3"/>
  <c r="Y22" i="3" s="1"/>
  <c r="Z21" i="3"/>
  <c r="Z22" i="3" s="1"/>
  <c r="AA21" i="3"/>
  <c r="AA22" i="3" s="1"/>
  <c r="AB21" i="3"/>
  <c r="AB22" i="3" s="1"/>
  <c r="C21" i="3"/>
  <c r="C22" i="3" s="1"/>
  <c r="Q42" i="3" l="1"/>
  <c r="Q43" i="3" s="1"/>
  <c r="S42" i="3"/>
  <c r="S43" i="3" s="1"/>
  <c r="R42" i="3"/>
  <c r="R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tc={8C2C4619-B8A6-4DBB-B51C-B529E5DA1D18}</author>
  </authors>
  <commentList>
    <comment ref="M232" authorId="0" shapeId="0" xr:uid="{8C2C4619-B8A6-4DBB-B51C-B529E5DA1D18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prior year adj to account for SC student entered incorrectly. 1036990618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HXY</author>
  </authors>
  <commentList>
    <comment ref="B18" authorId="0" shapeId="0" xr:uid="{08A91D1D-4393-4AA0-8959-C4D0232C03E7}">
      <text>
        <r>
          <rPr>
            <sz val="11"/>
            <color indexed="8"/>
            <rFont val="Calibri"/>
            <family val="2"/>
            <scheme val="minor"/>
          </rPr>
          <t xml:space="preserve">To view a student's placement(s), select a SASID and the click "Lookup" button.
</t>
        </r>
      </text>
    </comment>
  </commentList>
</comments>
</file>

<file path=xl/sharedStrings.xml><?xml version="1.0" encoding="utf-8"?>
<sst xmlns="http://schemas.openxmlformats.org/spreadsheetml/2006/main" count="698" uniqueCount="661">
  <si>
    <t>Total Instructional &amp; Tution Costs</t>
  </si>
  <si>
    <t>Total Transportation Costs</t>
  </si>
  <si>
    <t>Total  Claim</t>
  </si>
  <si>
    <t>Total Instructional &amp; Tuition Cost Share</t>
  </si>
  <si>
    <t>Total Transportation Cost Share</t>
  </si>
  <si>
    <t>Total Cost Share</t>
  </si>
  <si>
    <t>FY23
 Adjusted Total Cost</t>
  </si>
  <si>
    <t>Threshold Applied</t>
  </si>
  <si>
    <t>Eligible Instructional &amp; Tuition Costs</t>
  </si>
  <si>
    <t>Eligible Transportation Costs</t>
  </si>
  <si>
    <t>Net Eligible Instructional &amp; Tuition Costs</t>
  </si>
  <si>
    <t>Net Eligible Transportation Costs</t>
  </si>
  <si>
    <t xml:space="preserve"> FY23 
Net Claim</t>
  </si>
  <si>
    <t>Special Indicator Instructional &amp; Tuition 100%</t>
  </si>
  <si>
    <t>Special Indicator Transportation 100%</t>
  </si>
  <si>
    <t>Total Special Indicator Reimb 
100%</t>
  </si>
  <si>
    <t>Instructional &amp; Tuition Reimb 75%</t>
  </si>
  <si>
    <t>Transportation Reimb 57%</t>
  </si>
  <si>
    <t>Total Instructional &amp; Tuition and Transportation Reimb</t>
  </si>
  <si>
    <t>Total Reimb (Subject to Approp.)</t>
  </si>
  <si>
    <t xml:space="preserve">Total Instructional &amp; Tuition Reimb </t>
  </si>
  <si>
    <t xml:space="preserve">Total Transportation Reimb </t>
  </si>
  <si>
    <t>NumberOfStudents</t>
  </si>
  <si>
    <t>0001</t>
  </si>
  <si>
    <t>0003</t>
  </si>
  <si>
    <t>0005</t>
  </si>
  <si>
    <t>0007</t>
  </si>
  <si>
    <t>0008</t>
  </si>
  <si>
    <t>0009</t>
  </si>
  <si>
    <t>0010</t>
  </si>
  <si>
    <t>0014</t>
  </si>
  <si>
    <t>0016</t>
  </si>
  <si>
    <t>0017</t>
  </si>
  <si>
    <t>0018</t>
  </si>
  <si>
    <t>0020</t>
  </si>
  <si>
    <t>0023</t>
  </si>
  <si>
    <t>0024</t>
  </si>
  <si>
    <t>0025</t>
  </si>
  <si>
    <t>0026</t>
  </si>
  <si>
    <t>0027</t>
  </si>
  <si>
    <t>0030</t>
  </si>
  <si>
    <t>0031</t>
  </si>
  <si>
    <t>0035</t>
  </si>
  <si>
    <t>0036</t>
  </si>
  <si>
    <t>0038</t>
  </si>
  <si>
    <t>0040</t>
  </si>
  <si>
    <t>0041</t>
  </si>
  <si>
    <t>0043</t>
  </si>
  <si>
    <t>0044</t>
  </si>
  <si>
    <t>0045</t>
  </si>
  <si>
    <t>0046</t>
  </si>
  <si>
    <t>0048</t>
  </si>
  <si>
    <t>0049</t>
  </si>
  <si>
    <t>0050</t>
  </si>
  <si>
    <t>0051</t>
  </si>
  <si>
    <t>0052</t>
  </si>
  <si>
    <t>0056</t>
  </si>
  <si>
    <t>0057</t>
  </si>
  <si>
    <t>0061</t>
  </si>
  <si>
    <t>0063</t>
  </si>
  <si>
    <t>0064</t>
  </si>
  <si>
    <t>0065</t>
  </si>
  <si>
    <t>0067</t>
  </si>
  <si>
    <t>0071</t>
  </si>
  <si>
    <t>0072</t>
  </si>
  <si>
    <t>0073</t>
  </si>
  <si>
    <t>0074</t>
  </si>
  <si>
    <t>0077</t>
  </si>
  <si>
    <t>0078</t>
  </si>
  <si>
    <t>0079</t>
  </si>
  <si>
    <t>0082</t>
  </si>
  <si>
    <t>0083</t>
  </si>
  <si>
    <t>0085</t>
  </si>
  <si>
    <t>0086</t>
  </si>
  <si>
    <t>0087</t>
  </si>
  <si>
    <t>0088</t>
  </si>
  <si>
    <t>0091</t>
  </si>
  <si>
    <t>0093</t>
  </si>
  <si>
    <t>0094</t>
  </si>
  <si>
    <t>0095</t>
  </si>
  <si>
    <t>0096</t>
  </si>
  <si>
    <t>0097</t>
  </si>
  <si>
    <t>0099</t>
  </si>
  <si>
    <t>0100</t>
  </si>
  <si>
    <t>0101</t>
  </si>
  <si>
    <t>0103</t>
  </si>
  <si>
    <t>0105</t>
  </si>
  <si>
    <t>0107</t>
  </si>
  <si>
    <t>0110</t>
  </si>
  <si>
    <t>0111</t>
  </si>
  <si>
    <t>0114</t>
  </si>
  <si>
    <t>0117</t>
  </si>
  <si>
    <t>0118</t>
  </si>
  <si>
    <t>0121</t>
  </si>
  <si>
    <t>0122</t>
  </si>
  <si>
    <t>0125</t>
  </si>
  <si>
    <t>0127</t>
  </si>
  <si>
    <t>0128</t>
  </si>
  <si>
    <t>0131</t>
  </si>
  <si>
    <t>0133</t>
  </si>
  <si>
    <t>0135</t>
  </si>
  <si>
    <t>0136</t>
  </si>
  <si>
    <t>0137</t>
  </si>
  <si>
    <t>0138</t>
  </si>
  <si>
    <t>0139</t>
  </si>
  <si>
    <t>0141</t>
  </si>
  <si>
    <t>0142</t>
  </si>
  <si>
    <t>0144</t>
  </si>
  <si>
    <t>0145</t>
  </si>
  <si>
    <t>0149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</si>
  <si>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</si>
  <si>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</si>
  <si>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</si>
  <si>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</si>
  <si>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</si>
  <si>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</si>
  <si>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</si>
  <si>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</si>
  <si>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</si>
  <si>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</si>
  <si>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</si>
  <si>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</si>
  <si>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</si>
  <si>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</si>
  <si>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</si>
  <si>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</si>
  <si>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</si>
  <si>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</si>
  <si>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</si>
  <si>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</si>
  <si>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</si>
  <si>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</si>
  <si>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</si>
  <si>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</si>
  <si>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</si>
  <si>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</si>
  <si>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</si>
  <si>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0181</t>
  </si>
  <si>
    <t>0182</t>
  </si>
  <si>
    <t>0184</t>
  </si>
  <si>
    <t>0185</t>
  </si>
  <si>
    <t>0186</t>
  </si>
  <si>
    <t>0187</t>
  </si>
  <si>
    <t>0189</t>
  </si>
  <si>
    <t>0191</t>
  </si>
  <si>
    <t>0196</t>
  </si>
  <si>
    <t>0197</t>
  </si>
  <si>
    <t>0198</t>
  </si>
  <si>
    <t>0199</t>
  </si>
  <si>
    <t>0201</t>
  </si>
  <si>
    <t>0204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</si>
  <si>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</si>
  <si>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</si>
  <si>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</si>
  <si>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</si>
  <si>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</si>
  <si>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</si>
  <si>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</si>
  <si>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</si>
  <si>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</si>
  <si>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0217</t>
  </si>
  <si>
    <t>0218</t>
  </si>
  <si>
    <t>0219</t>
  </si>
  <si>
    <t>0220</t>
  </si>
  <si>
    <t>0221</t>
  </si>
  <si>
    <t>0223</t>
  </si>
  <si>
    <t>0224</t>
  </si>
  <si>
    <t>0226</t>
  </si>
  <si>
    <t>0227</t>
  </si>
  <si>
    <t>0229</t>
  </si>
  <si>
    <t>0231</t>
  </si>
  <si>
    <t>0234</t>
  </si>
  <si>
    <t>0236</t>
  </si>
  <si>
    <t>0238</t>
  </si>
  <si>
    <t>0239</t>
  </si>
  <si>
    <t>0240</t>
  </si>
  <si>
    <t>0242</t>
  </si>
  <si>
    <t>0243</t>
  </si>
  <si>
    <t>0244</t>
  </si>
  <si>
    <t>0246</t>
  </si>
  <si>
    <t>0248</t>
  </si>
  <si>
    <t>0249</t>
  </si>
  <si>
    <t>0250</t>
  </si>
  <si>
    <t>0251</t>
  </si>
  <si>
    <t>0252</t>
  </si>
  <si>
    <t>0258</t>
  </si>
  <si>
    <t>0261</t>
  </si>
  <si>
    <t>0262</t>
  </si>
  <si>
    <t>0264</t>
  </si>
  <si>
    <t>0265</t>
  </si>
  <si>
    <t>0266</t>
  </si>
  <si>
    <t>0269</t>
  </si>
  <si>
    <t>0271</t>
  </si>
  <si>
    <t>0272</t>
  </si>
  <si>
    <t>0273</t>
  </si>
  <si>
    <t>0274</t>
  </si>
  <si>
    <t>0275</t>
  </si>
  <si>
    <t>0276</t>
  </si>
  <si>
    <t>0277</t>
  </si>
  <si>
    <t>0278</t>
  </si>
  <si>
    <t>0281</t>
  </si>
  <si>
    <t>0284</t>
  </si>
  <si>
    <t>0285</t>
  </si>
  <si>
    <t>0287</t>
  </si>
  <si>
    <t>0288</t>
  </si>
  <si>
    <t>0290</t>
  </si>
  <si>
    <t>0291</t>
  </si>
  <si>
    <t>0292</t>
  </si>
  <si>
    <t>0293</t>
  </si>
  <si>
    <t>0295</t>
  </si>
  <si>
    <t>0298</t>
  </si>
  <si>
    <t>0300</t>
  </si>
  <si>
    <t>0301</t>
  </si>
  <si>
    <t>0304</t>
  </si>
  <si>
    <t>0305</t>
  </si>
  <si>
    <t>0306</t>
  </si>
  <si>
    <t>0307</t>
  </si>
  <si>
    <t>0308</t>
  </si>
  <si>
    <t>0309</t>
  </si>
  <si>
    <t>0310</t>
  </si>
  <si>
    <t>0314</t>
  </si>
  <si>
    <t>0315</t>
  </si>
  <si>
    <t>0316</t>
  </si>
  <si>
    <t>0317</t>
  </si>
  <si>
    <t>0318</t>
  </si>
  <si>
    <t>0321</t>
  </si>
  <si>
    <t>0322</t>
  </si>
  <si>
    <t>0323</t>
  </si>
  <si>
    <t>0325</t>
  </si>
  <si>
    <t>0326</t>
  </si>
  <si>
    <t>0327</t>
  </si>
  <si>
    <t>0330</t>
  </si>
  <si>
    <t>0331</t>
  </si>
  <si>
    <t>0332</t>
  </si>
  <si>
    <t>0335</t>
  </si>
  <si>
    <t>0336</t>
  </si>
  <si>
    <t>0340</t>
  </si>
  <si>
    <t>0342</t>
  </si>
  <si>
    <t>0343</t>
  </si>
  <si>
    <t>0344</t>
  </si>
  <si>
    <t>0346</t>
  </si>
  <si>
    <t>0347</t>
  </si>
  <si>
    <t>0348</t>
  </si>
  <si>
    <t>0349</t>
  </si>
  <si>
    <t>0350</t>
  </si>
  <si>
    <t>0432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</si>
  <si>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</si>
  <si>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</si>
  <si>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</si>
  <si>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</si>
  <si>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</si>
  <si>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</si>
  <si>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</si>
  <si>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</si>
  <si>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</si>
  <si>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</si>
  <si>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</si>
  <si>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</si>
  <si>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</si>
  <si>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</si>
  <si>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</si>
  <si>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</si>
  <si>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</si>
  <si>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</si>
  <si>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</si>
  <si>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</si>
  <si>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</si>
  <si>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</si>
  <si>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</si>
  <si>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</si>
  <si>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</si>
  <si>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</si>
  <si>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</si>
  <si>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</si>
  <si>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</si>
  <si>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</si>
  <si>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</si>
  <si>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</si>
  <si>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</si>
  <si>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</si>
  <si>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</si>
  <si>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</si>
  <si>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</si>
  <si>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</si>
  <si>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0730</t>
  </si>
  <si>
    <t>0735</t>
  </si>
  <si>
    <t>0740</t>
  </si>
  <si>
    <t>0745</t>
  </si>
  <si>
    <t>0750</t>
  </si>
  <si>
    <t>0753</t>
  </si>
  <si>
    <t>0755</t>
  </si>
  <si>
    <t>0763</t>
  </si>
  <si>
    <t>0765</t>
  </si>
  <si>
    <t>0766</t>
  </si>
  <si>
    <t>0767</t>
  </si>
  <si>
    <t>0770</t>
  </si>
  <si>
    <t>0773</t>
  </si>
  <si>
    <t>0775</t>
  </si>
  <si>
    <t>0778</t>
  </si>
  <si>
    <t>0780</t>
  </si>
  <si>
    <t>0823</t>
  </si>
  <si>
    <t>lea_code</t>
  </si>
  <si>
    <t>SumOfSumOfClaim_Tuition_Amt</t>
  </si>
  <si>
    <t>SumOfSumOfClaim_Transp_Amt</t>
  </si>
  <si>
    <t>SumOfClaim_Total_Amt</t>
  </si>
  <si>
    <t>SumOfSumOfCS_Tuition_Amt</t>
  </si>
  <si>
    <t>SumOfSumOfCS_Transp_Amt</t>
  </si>
  <si>
    <t>SumOfCS_Total_Amt</t>
  </si>
  <si>
    <t>SumOfFY23_Adj_Total</t>
  </si>
  <si>
    <t>SumOfThreshold_Amt</t>
  </si>
  <si>
    <t>SumOfElig_Instr&amp;Tuition_Cost</t>
  </si>
  <si>
    <t>SumOfElig_Transp_Cost</t>
  </si>
  <si>
    <t>SumOfNet_Elig_Instr&amp;Tuition_Cost</t>
  </si>
  <si>
    <t>SumOfNet_Elig_Transp_Cost</t>
  </si>
  <si>
    <t>SumOfSumOfFY23NetClaim</t>
  </si>
  <si>
    <t>SumOfReimb_100_Instr&amp;Tuition</t>
  </si>
  <si>
    <t>SumOfReimb_100_Transp</t>
  </si>
  <si>
    <t>SumOfReimb_100_Total</t>
  </si>
  <si>
    <t>SumOfReimb_75_Instr&amp;Tuition</t>
  </si>
  <si>
    <t>SumOfReimb_57%_Transp</t>
  </si>
  <si>
    <t>SumOfReimb_75_Total</t>
  </si>
  <si>
    <t>SumOfReimb_GrandTotal</t>
  </si>
  <si>
    <t>SumOfReimb_Instr&amp;Tuition_Total</t>
  </si>
  <si>
    <t>SumOfReimb_Transp_Total</t>
  </si>
  <si>
    <t>Lexington</t>
  </si>
  <si>
    <t>FY23 CIRCUIT BREAKER SUMMARY</t>
  </si>
  <si>
    <t>FY23 Circuit Breaker Claim Detail</t>
  </si>
  <si>
    <t>FY23 Circuit Breaker Costs</t>
  </si>
  <si>
    <t>FY24 Estimated Reimbursement</t>
  </si>
  <si>
    <t>File Name</t>
  </si>
  <si>
    <t>Total Students Claimed</t>
  </si>
  <si>
    <t>24PMT0155_In_0155.xls</t>
  </si>
  <si>
    <t>24PMT0155_Out_0155.xls</t>
  </si>
  <si>
    <t>SASID</t>
  </si>
  <si>
    <t>Last Name</t>
  </si>
  <si>
    <t>Special Indicator</t>
  </si>
  <si>
    <t>2nd LEA Instructional &amp; Tuition only</t>
  </si>
  <si>
    <t>Total In District days</t>
  </si>
  <si>
    <t>24PMT0155_In</t>
  </si>
  <si>
    <t>Total Students:</t>
  </si>
  <si>
    <t>24PMT0155_Out</t>
  </si>
  <si>
    <t>Total</t>
  </si>
  <si>
    <t>23CB0155_b_inA</t>
  </si>
  <si>
    <t>23CB0155_b_inB</t>
  </si>
  <si>
    <t>Difference _IN</t>
  </si>
  <si>
    <t>23CB0155_c_Out</t>
  </si>
  <si>
    <t>Difference _OUT</t>
  </si>
  <si>
    <t>Franklin</t>
  </si>
  <si>
    <t>Lee</t>
  </si>
  <si>
    <t>FY23 CIRCUIT BREAKER STUDENT DETAILS</t>
  </si>
  <si>
    <t>FY24 REIMBURSEMENT</t>
  </si>
  <si>
    <t>FY24 PAYMENT SCHEDULE</t>
  </si>
  <si>
    <t>District Code</t>
  </si>
  <si>
    <t>District Name</t>
  </si>
  <si>
    <t>Eligible Students Claimed</t>
  </si>
  <si>
    <t xml:space="preserve">Total Eligible Expenses </t>
  </si>
  <si>
    <t>Threshold Amount</t>
  </si>
  <si>
    <t>Net Eligible Instructional &amp; Tution Costs</t>
  </si>
  <si>
    <t>Net Eligible Transp. Costs</t>
  </si>
  <si>
    <t xml:space="preserve"> Net Claim</t>
  </si>
  <si>
    <t xml:space="preserve">Special Indicator Instr. &amp; Tuition </t>
  </si>
  <si>
    <t xml:space="preserve">Special Indicator Trans. </t>
  </si>
  <si>
    <t>Instructional &amp; Tuition @ 75% Reimb</t>
  </si>
  <si>
    <t>Prior Year Adj.</t>
  </si>
  <si>
    <t xml:space="preserve">1st Qtr </t>
  </si>
  <si>
    <t>Date of 1st Pmt</t>
  </si>
  <si>
    <t>2nd Qtr</t>
  </si>
  <si>
    <t>Date of 2nd Pmt</t>
  </si>
  <si>
    <t>3rd Qtr</t>
  </si>
  <si>
    <t>Date of 3rd Pmt</t>
  </si>
  <si>
    <t xml:space="preserve">4th Qtr </t>
  </si>
  <si>
    <t>Date of 4th Pmt</t>
  </si>
  <si>
    <t>Abington</t>
  </si>
  <si>
    <t>Acushnet</t>
  </si>
  <si>
    <t>Agawam</t>
  </si>
  <si>
    <t>Amesbury</t>
  </si>
  <si>
    <t>Amherst</t>
  </si>
  <si>
    <t>Andover</t>
  </si>
  <si>
    <t>Arlington</t>
  </si>
  <si>
    <t>Ashland</t>
  </si>
  <si>
    <t>Attleboro</t>
  </si>
  <si>
    <t>Auburn</t>
  </si>
  <si>
    <t>Avon</t>
  </si>
  <si>
    <t>Barnstable</t>
  </si>
  <si>
    <t>Bedford</t>
  </si>
  <si>
    <t>Belchertown</t>
  </si>
  <si>
    <t>Bellingham</t>
  </si>
  <si>
    <t>Belmont</t>
  </si>
  <si>
    <t>Berkley</t>
  </si>
  <si>
    <t>Beverly</t>
  </si>
  <si>
    <t>Billerica</t>
  </si>
  <si>
    <t>Boston</t>
  </si>
  <si>
    <t>Bourne</t>
  </si>
  <si>
    <t>Boxford</t>
  </si>
  <si>
    <t>Braintree</t>
  </si>
  <si>
    <t>Brewster</t>
  </si>
  <si>
    <t>Brimfield</t>
  </si>
  <si>
    <t>Brockton</t>
  </si>
  <si>
    <t>Brookfield</t>
  </si>
  <si>
    <t>Brookline</t>
  </si>
  <si>
    <t>Burlington</t>
  </si>
  <si>
    <t>Cambridge</t>
  </si>
  <si>
    <t>Canton</t>
  </si>
  <si>
    <t>Carlisle</t>
  </si>
  <si>
    <t>Carver</t>
  </si>
  <si>
    <t>Chelmsford</t>
  </si>
  <si>
    <t>Chelsea</t>
  </si>
  <si>
    <t>Chicopee</t>
  </si>
  <si>
    <t>Clarksburg</t>
  </si>
  <si>
    <t>Clinton</t>
  </si>
  <si>
    <t>Cohasset</t>
  </si>
  <si>
    <t>Concord</t>
  </si>
  <si>
    <t>Danvers</t>
  </si>
  <si>
    <t>Dartmouth</t>
  </si>
  <si>
    <t>Dedham</t>
  </si>
  <si>
    <t>Deerfield</t>
  </si>
  <si>
    <t>Douglas</t>
  </si>
  <si>
    <t>Dover</t>
  </si>
  <si>
    <t>Dracut</t>
  </si>
  <si>
    <t>Duxbury</t>
  </si>
  <si>
    <t>East Bridgewater</t>
  </si>
  <si>
    <t>Eastham</t>
  </si>
  <si>
    <t>Easthampton</t>
  </si>
  <si>
    <t>East Longmeadow</t>
  </si>
  <si>
    <t>Easton</t>
  </si>
  <si>
    <t>Erving</t>
  </si>
  <si>
    <t>Everett</t>
  </si>
  <si>
    <t>Fairhaven</t>
  </si>
  <si>
    <t>Fall River</t>
  </si>
  <si>
    <t>Falmouth</t>
  </si>
  <si>
    <t>Fitchburg</t>
  </si>
  <si>
    <t>Foxborough</t>
  </si>
  <si>
    <t>Framingham</t>
  </si>
  <si>
    <t>Gardner</t>
  </si>
  <si>
    <t>Georgetown</t>
  </si>
  <si>
    <t>Gloucester</t>
  </si>
  <si>
    <t>Grafton</t>
  </si>
  <si>
    <t>Granby</t>
  </si>
  <si>
    <t>Greenfield</t>
  </si>
  <si>
    <t>Hadley</t>
  </si>
  <si>
    <t>Halifax</t>
  </si>
  <si>
    <t>Hancock</t>
  </si>
  <si>
    <t>Hanover</t>
  </si>
  <si>
    <t>Harvard</t>
  </si>
  <si>
    <t>Hatfield</t>
  </si>
  <si>
    <t>Haverhill</t>
  </si>
  <si>
    <t>Hingham</t>
  </si>
  <si>
    <t>Holbrook</t>
  </si>
  <si>
    <t>Holland</t>
  </si>
  <si>
    <t>Holliston</t>
  </si>
  <si>
    <t>Holyoke</t>
  </si>
  <si>
    <t>Hopedale</t>
  </si>
  <si>
    <t>Hopkinton</t>
  </si>
  <si>
    <t>Hudson</t>
  </si>
  <si>
    <t>Hull</t>
  </si>
  <si>
    <t>Ipswich</t>
  </si>
  <si>
    <t>Kingston</t>
  </si>
  <si>
    <t>Lawrence</t>
  </si>
  <si>
    <t>Leicester</t>
  </si>
  <si>
    <t>Lenox</t>
  </si>
  <si>
    <t>Leominster</t>
  </si>
  <si>
    <t>Leverett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</si>
  <si>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</si>
  <si>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</si>
  <si>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</si>
  <si>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</si>
  <si>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</si>
  <si>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</si>
  <si>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</si>
  <si>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</si>
  <si>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</si>
  <si>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</si>
  <si>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</si>
  <si>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</si>
  <si>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</si>
  <si>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</si>
  <si>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</si>
  <si>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</si>
  <si>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</si>
  <si>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</si>
  <si>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</si>
  <si>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</si>
  <si>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</si>
  <si>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Methuen</t>
  </si>
  <si>
    <t>Middleborough</t>
  </si>
  <si>
    <t>Middleton</t>
  </si>
  <si>
    <t>Milford</t>
  </si>
  <si>
    <t>Millbury</t>
  </si>
  <si>
    <t>Millis</t>
  </si>
  <si>
    <t>Milton</t>
  </si>
  <si>
    <t>Monson</t>
  </si>
  <si>
    <t>Nahant</t>
  </si>
  <si>
    <t>Nantucket</t>
  </si>
  <si>
    <t>Natick</t>
  </si>
  <si>
    <t>Needham</t>
  </si>
  <si>
    <t>New Bedford</t>
  </si>
  <si>
    <t>Newburyport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</si>
  <si>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</si>
  <si>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</si>
  <si>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</si>
  <si>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</si>
  <si>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</si>
  <si>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</si>
  <si>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</si>
  <si>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</si>
  <si>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</si>
  <si>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 Reading</t>
  </si>
  <si>
    <t>Norton</t>
  </si>
  <si>
    <t>Norwell</t>
  </si>
  <si>
    <t>Norwood</t>
  </si>
  <si>
    <t>Oak Bluffs</t>
  </si>
  <si>
    <t>Orange</t>
  </si>
  <si>
    <t>Orleans</t>
  </si>
  <si>
    <t>Oxford</t>
  </si>
  <si>
    <t>Palmer</t>
  </si>
  <si>
    <t>Peabody</t>
  </si>
  <si>
    <t>Pembroke</t>
  </si>
  <si>
    <t>Petersham</t>
  </si>
  <si>
    <t>Pittsfield</t>
  </si>
  <si>
    <t>Plainville</t>
  </si>
  <si>
    <t>Plymouth</t>
  </si>
  <si>
    <t>Plympton</t>
  </si>
  <si>
    <t>Provincetown</t>
  </si>
  <si>
    <t>Quincy</t>
  </si>
  <si>
    <t>Randolph</t>
  </si>
  <si>
    <t>Reading</t>
  </si>
  <si>
    <t>Revere</t>
  </si>
  <si>
    <t>Richmond</t>
  </si>
  <si>
    <t>Rochester</t>
  </si>
  <si>
    <t>Rockland</t>
  </si>
  <si>
    <t>Rockport</t>
  </si>
  <si>
    <t>Salem</t>
  </si>
  <si>
    <t>Sandwich</t>
  </si>
  <si>
    <t>Saugus</t>
  </si>
  <si>
    <t>Scituate</t>
  </si>
  <si>
    <t>Seekonk</t>
  </si>
  <si>
    <t>Sharon</t>
  </si>
  <si>
    <t>Sherborn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</si>
  <si>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</si>
  <si>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</si>
  <si>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</si>
  <si>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</si>
  <si>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</si>
  <si>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</si>
  <si>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</si>
  <si>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</si>
  <si>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Springfield</t>
  </si>
  <si>
    <t>Stoneham</t>
  </si>
  <si>
    <t>Stoughton</t>
  </si>
  <si>
    <t>Sturbridge</t>
  </si>
  <si>
    <t>Sudbury</t>
  </si>
  <si>
    <t>Sutton</t>
  </si>
  <si>
    <t>Swampscott</t>
  </si>
  <si>
    <t>Swansea</t>
  </si>
  <si>
    <t>Taunton</t>
  </si>
  <si>
    <t>Tewksbury</t>
  </si>
  <si>
    <t>Topsfield</t>
  </si>
  <si>
    <t>Truro</t>
  </si>
  <si>
    <t>Tyngsborough</t>
  </si>
  <si>
    <t>Uxbridge</t>
  </si>
  <si>
    <t>Wakefield</t>
  </si>
  <si>
    <t>Wales</t>
  </si>
  <si>
    <t>Walpole</t>
  </si>
  <si>
    <t>Waltham</t>
  </si>
  <si>
    <t>Ware</t>
  </si>
  <si>
    <t>Wareham</t>
  </si>
  <si>
    <t>Watertown</t>
  </si>
  <si>
    <t>Wayland</t>
  </si>
  <si>
    <t>Webster</t>
  </si>
  <si>
    <t>Wellesley</t>
  </si>
  <si>
    <t>Wellfleet</t>
  </si>
  <si>
    <t>Westborough</t>
  </si>
  <si>
    <t>West Boylston</t>
  </si>
  <si>
    <t>West Bridgewater</t>
  </si>
  <si>
    <t>Westfield</t>
  </si>
  <si>
    <t>Westford</t>
  </si>
  <si>
    <t>Westhampton</t>
  </si>
  <si>
    <t>Weston</t>
  </si>
  <si>
    <t>Westport</t>
  </si>
  <si>
    <t>West Springfield</t>
  </si>
  <si>
    <t>Westwood</t>
  </si>
  <si>
    <t>Weymouth</t>
  </si>
  <si>
    <t>Williamsburg</t>
  </si>
  <si>
    <t>Wilmington</t>
  </si>
  <si>
    <t>Winchendon</t>
  </si>
  <si>
    <t>Winchester</t>
  </si>
  <si>
    <t>Winthrop</t>
  </si>
  <si>
    <t>Woburn</t>
  </si>
  <si>
    <t>Worcester</t>
  </si>
  <si>
    <t>Worthington</t>
  </si>
  <si>
    <t>Wrentham</t>
  </si>
  <si>
    <t>Cape Cod Lighthouse Charter School</t>
  </si>
  <si>
    <t>Acton-Boxborough</t>
  </si>
  <si>
    <t>Hoosac Valley</t>
  </si>
  <si>
    <t>Amherst-Pelham</t>
  </si>
  <si>
    <t>Ashburnham-Westminster</t>
  </si>
  <si>
    <t>Athol-Royalston</t>
  </si>
  <si>
    <t>Ayer Shirley</t>
  </si>
  <si>
    <t>Berkshire Hills</t>
  </si>
  <si>
    <t>Berlin-Boylston</t>
  </si>
  <si>
    <t>Blackstone-Millville</t>
  </si>
  <si>
    <t>Bridgewater-Raynham</t>
  </si>
  <si>
    <t>Chesterfield-Goshen</t>
  </si>
  <si>
    <t>Central Berkshire</t>
  </si>
  <si>
    <t>Concord-Carlisle</t>
  </si>
  <si>
    <t>Dennis-Yarmouth</t>
  </si>
  <si>
    <t>Dighton-Rehoboth</t>
  </si>
  <si>
    <t>Dover-Sherborn</t>
  </si>
  <si>
    <t>Dudley-Charlton</t>
  </si>
  <si>
    <t>Nauset</t>
  </si>
  <si>
    <t>Farmington River</t>
  </si>
  <si>
    <t>Freetown-Lakeville</t>
  </si>
  <si>
    <t>Frontier</t>
  </si>
  <si>
    <t>Gateway</t>
  </si>
  <si>
    <t>Groton-Dunstable</t>
  </si>
  <si>
    <t>Gill-Montague</t>
  </si>
  <si>
    <t>Hamilton-Wenham</t>
  </si>
  <si>
    <t>Hampden-Wilbraham</t>
  </si>
  <si>
    <t>Hampshire</t>
  </si>
  <si>
    <t>King Philip</t>
  </si>
  <si>
    <t>Lincoln-Sudbury</t>
  </si>
  <si>
    <t>Manchester Essex</t>
  </si>
  <si>
    <t>Martha's Vineyard</t>
  </si>
  <si>
    <t>Masconomet</t>
  </si>
  <si>
    <t>Mendon-Upton</t>
  </si>
  <si>
    <t>Monomoy</t>
  </si>
  <si>
    <t>Mount Greylock</t>
  </si>
  <si>
    <t>Mohawk Trail</t>
  </si>
  <si>
    <t>Narragansett</t>
  </si>
  <si>
    <t>Nashoba</t>
  </si>
  <si>
    <t>Northboro-Southboro</t>
  </si>
  <si>
    <t>North Middlesex</t>
  </si>
  <si>
    <t>Old Rochester</t>
  </si>
  <si>
    <t>Pentucket</t>
  </si>
  <si>
    <t>Pioneer Valley</t>
  </si>
  <si>
    <t>Quabbin</t>
  </si>
  <si>
    <t>Ralph C Mahar</t>
  </si>
  <si>
    <t>Somerset Berkley</t>
  </si>
  <si>
    <t>Southern Berkshire</t>
  </si>
  <si>
    <t>Southwick-Tolland-Granville</t>
  </si>
  <si>
    <t>Spencer-E Brookfield</t>
  </si>
  <si>
    <t>Tantasqua</t>
  </si>
  <si>
    <t>Triton</t>
  </si>
  <si>
    <t>Wachusett</t>
  </si>
  <si>
    <t>Quaboag Regional</t>
  </si>
  <si>
    <t>Whitman-Hanson</t>
  </si>
  <si>
    <t>Greater Lawrence</t>
  </si>
  <si>
    <t>UPDATED TRANSPORT @57.756%</t>
  </si>
  <si>
    <t>Updated total reimb</t>
  </si>
  <si>
    <t>Relief Pmt from CB line item</t>
  </si>
  <si>
    <t>Date of Relief Pmt from CB line item</t>
  </si>
  <si>
    <t>Relief Pmt from Reserve line item</t>
  </si>
  <si>
    <t>Date of Relief Pmt from Reserve line item</t>
  </si>
  <si>
    <t>Reserve Relief Pmt from Reserve line item</t>
  </si>
  <si>
    <t>Date of Reserve Pmt from Reserve line item</t>
  </si>
  <si>
    <t/>
  </si>
  <si>
    <t>0474</t>
  </si>
  <si>
    <t>Sizer School</t>
  </si>
  <si>
    <t>0817</t>
  </si>
  <si>
    <t>Essex Tech</t>
  </si>
  <si>
    <t>Updated: 5/28/24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</si>
</sst>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m/dd/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9"/>
      <color indexed="9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/>
      <top style="thin">
        <color rgb="FFC0C0C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</cellStyleXfs>
  <cellXfs count="175">
    <xf numFmtId="0" fontId="0" fillId="0" borderId="0" xfId="0"/>
    <xf numFmtId="164" fontId="2" fillId="0" borderId="1" xfId="1" applyNumberFormat="1" applyFont="1" applyBorder="1"/>
    <xf numFmtId="0" fontId="6" fillId="0" borderId="0" xfId="0" applyFont="1"/>
    <xf numFmtId="0" fontId="6" fillId="4" borderId="0" xfId="0" applyFont="1" applyFill="1"/>
    <xf numFmtId="4" fontId="7" fillId="5" borderId="2" xfId="0" applyNumberFormat="1" applyFont="1" applyFill="1" applyBorder="1" applyAlignment="1" applyProtection="1">
      <alignment horizontal="center" wrapText="1"/>
      <protection hidden="1"/>
    </xf>
    <xf numFmtId="0" fontId="6" fillId="5" borderId="3" xfId="0" applyFont="1" applyFill="1" applyBorder="1" applyAlignment="1" applyProtection="1">
      <alignment horizontal="left"/>
      <protection hidden="1"/>
    </xf>
    <xf numFmtId="4" fontId="6" fillId="5" borderId="4" xfId="0" applyNumberFormat="1" applyFont="1" applyFill="1" applyBorder="1" applyAlignment="1" applyProtection="1">
      <alignment horizontal="center" wrapText="1"/>
      <protection hidden="1"/>
    </xf>
    <xf numFmtId="4" fontId="6" fillId="5" borderId="5" xfId="0" applyNumberFormat="1" applyFont="1" applyFill="1" applyBorder="1" applyAlignment="1" applyProtection="1">
      <alignment horizontal="center" wrapText="1"/>
      <protection hidden="1"/>
    </xf>
    <xf numFmtId="3" fontId="6" fillId="5" borderId="6" xfId="0" applyNumberFormat="1" applyFont="1" applyFill="1" applyBorder="1" applyAlignment="1" applyProtection="1">
      <alignment horizontal="right" wrapText="1"/>
      <protection hidden="1"/>
    </xf>
    <xf numFmtId="0" fontId="6" fillId="5" borderId="5" xfId="0" applyFont="1" applyFill="1" applyBorder="1" applyAlignment="1" applyProtection="1">
      <alignment horizontal="center" wrapText="1"/>
      <protection hidden="1"/>
    </xf>
    <xf numFmtId="3" fontId="6" fillId="5" borderId="4" xfId="0" applyNumberFormat="1" applyFont="1" applyFill="1" applyBorder="1" applyAlignment="1" applyProtection="1">
      <alignment horizontal="right" wrapText="1"/>
      <protection hidden="1"/>
    </xf>
    <xf numFmtId="0" fontId="8" fillId="6" borderId="8" xfId="0" applyFont="1" applyFill="1" applyBorder="1"/>
    <xf numFmtId="0" fontId="8" fillId="6" borderId="3" xfId="0" applyFont="1" applyFill="1" applyBorder="1"/>
    <xf numFmtId="0" fontId="6" fillId="6" borderId="8" xfId="0" applyFont="1" applyFill="1" applyBorder="1"/>
    <xf numFmtId="0" fontId="6" fillId="6" borderId="3" xfId="0" applyFont="1" applyFill="1" applyBorder="1"/>
    <xf numFmtId="0" fontId="6" fillId="6" borderId="9" xfId="0" applyFont="1" applyFill="1" applyBorder="1"/>
    <xf numFmtId="0" fontId="8" fillId="6" borderId="11" xfId="0" applyFont="1" applyFill="1" applyBorder="1"/>
    <xf numFmtId="0" fontId="8" fillId="6" borderId="12" xfId="0" applyFont="1" applyFill="1" applyBorder="1"/>
    <xf numFmtId="0" fontId="9" fillId="6" borderId="11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6" xfId="0" applyFont="1" applyFill="1" applyBorder="1" applyAlignment="1">
      <alignment horizontal="center"/>
    </xf>
    <xf numFmtId="0" fontId="7" fillId="7" borderId="10" xfId="0" applyFont="1" applyFill="1" applyBorder="1" applyAlignment="1" applyProtection="1">
      <alignment horizontal="center"/>
      <protection hidden="1"/>
    </xf>
    <xf numFmtId="0" fontId="7" fillId="7" borderId="13" xfId="0" applyFont="1" applyFill="1" applyBorder="1" applyAlignment="1" applyProtection="1">
      <alignment horizontal="center"/>
      <protection hidden="1"/>
    </xf>
    <xf numFmtId="0" fontId="7" fillId="7" borderId="14" xfId="0" applyFont="1" applyFill="1" applyBorder="1" applyAlignment="1">
      <alignment horizontal="center"/>
    </xf>
    <xf numFmtId="0" fontId="7" fillId="7" borderId="12" xfId="0" applyFont="1" applyFill="1" applyBorder="1" applyAlignment="1" applyProtection="1">
      <alignment horizontal="center"/>
      <protection hidden="1"/>
    </xf>
    <xf numFmtId="0" fontId="7" fillId="7" borderId="16" xfId="0" applyFont="1" applyFill="1" applyBorder="1" applyAlignment="1" applyProtection="1">
      <alignment horizontal="center"/>
      <protection hidden="1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 applyProtection="1">
      <alignment horizontal="center"/>
      <protection hidden="1"/>
    </xf>
    <xf numFmtId="0" fontId="7" fillId="8" borderId="14" xfId="0" applyFont="1" applyFill="1" applyBorder="1" applyAlignment="1">
      <alignment horizontal="center"/>
    </xf>
    <xf numFmtId="4" fontId="7" fillId="6" borderId="17" xfId="0" applyNumberFormat="1" applyFont="1" applyFill="1" applyBorder="1" applyAlignment="1">
      <alignment horizontal="center" wrapText="1"/>
    </xf>
    <xf numFmtId="4" fontId="7" fillId="6" borderId="18" xfId="0" applyNumberFormat="1" applyFont="1" applyFill="1" applyBorder="1" applyAlignment="1">
      <alignment horizontal="center" wrapText="1"/>
    </xf>
    <xf numFmtId="4" fontId="7" fillId="6" borderId="2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4" fontId="7" fillId="6" borderId="4" xfId="0" applyNumberFormat="1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center" wrapText="1"/>
    </xf>
    <xf numFmtId="4" fontId="7" fillId="5" borderId="19" xfId="0" applyNumberFormat="1" applyFont="1" applyFill="1" applyBorder="1" applyAlignment="1" applyProtection="1">
      <alignment horizontal="center" wrapText="1"/>
      <protection hidden="1"/>
    </xf>
    <xf numFmtId="0" fontId="6" fillId="5" borderId="20" xfId="0" applyFont="1" applyFill="1" applyBorder="1" applyAlignment="1" applyProtection="1">
      <alignment horizontal="left"/>
      <protection hidden="1"/>
    </xf>
    <xf numFmtId="4" fontId="6" fillId="5" borderId="21" xfId="0" applyNumberFormat="1" applyFont="1" applyFill="1" applyBorder="1" applyAlignment="1" applyProtection="1">
      <alignment horizontal="center" wrapText="1"/>
      <protection hidden="1"/>
    </xf>
    <xf numFmtId="4" fontId="6" fillId="5" borderId="22" xfId="0" applyNumberFormat="1" applyFont="1" applyFill="1" applyBorder="1" applyAlignment="1" applyProtection="1">
      <alignment horizontal="center" wrapText="1"/>
      <protection hidden="1"/>
    </xf>
    <xf numFmtId="3" fontId="6" fillId="5" borderId="13" xfId="0" applyNumberFormat="1" applyFont="1" applyFill="1" applyBorder="1" applyAlignment="1" applyProtection="1">
      <alignment horizontal="right" wrapText="1"/>
      <protection hidden="1"/>
    </xf>
    <xf numFmtId="0" fontId="6" fillId="5" borderId="22" xfId="0" applyFont="1" applyFill="1" applyBorder="1" applyAlignment="1" applyProtection="1">
      <alignment horizontal="center" wrapText="1"/>
      <protection hidden="1"/>
    </xf>
    <xf numFmtId="3" fontId="6" fillId="5" borderId="21" xfId="0" applyNumberFormat="1" applyFont="1" applyFill="1" applyBorder="1" applyAlignment="1" applyProtection="1">
      <alignment horizontal="right" wrapText="1"/>
      <protection hidden="1"/>
    </xf>
    <xf numFmtId="0" fontId="11" fillId="0" borderId="0" xfId="0" applyFont="1"/>
    <xf numFmtId="0" fontId="11" fillId="4" borderId="0" xfId="0" applyFont="1" applyFill="1"/>
    <xf numFmtId="0" fontId="8" fillId="4" borderId="0" xfId="0" applyFont="1" applyFill="1"/>
    <xf numFmtId="0" fontId="6" fillId="4" borderId="0" xfId="0" quotePrefix="1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6" fillId="4" borderId="0" xfId="0" quotePrefix="1" applyFont="1" applyFill="1" applyAlignment="1">
      <alignment horizontal="left" vertical="center"/>
    </xf>
    <xf numFmtId="0" fontId="11" fillId="4" borderId="0" xfId="0" applyFont="1" applyFill="1" applyAlignment="1">
      <alignment horizontal="centerContinuous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Continuous" vertical="center"/>
    </xf>
    <xf numFmtId="0" fontId="7" fillId="7" borderId="26" xfId="0" applyFont="1" applyFill="1" applyBorder="1" applyAlignment="1" applyProtection="1">
      <alignment horizontal="center"/>
      <protection hidden="1"/>
    </xf>
    <xf numFmtId="3" fontId="7" fillId="8" borderId="11" xfId="0" applyNumberFormat="1" applyFont="1" applyFill="1" applyBorder="1" applyAlignment="1">
      <alignment horizontal="center"/>
    </xf>
    <xf numFmtId="0" fontId="7" fillId="7" borderId="27" xfId="0" applyFont="1" applyFill="1" applyBorder="1" applyAlignment="1">
      <alignment horizontal="center" wrapText="1"/>
    </xf>
    <xf numFmtId="3" fontId="6" fillId="5" borderId="28" xfId="0" applyNumberFormat="1" applyFont="1" applyFill="1" applyBorder="1" applyAlignment="1" applyProtection="1">
      <alignment horizontal="right" wrapText="1"/>
      <protection hidden="1"/>
    </xf>
    <xf numFmtId="3" fontId="11" fillId="0" borderId="0" xfId="0" applyNumberFormat="1" applyFont="1"/>
    <xf numFmtId="164" fontId="0" fillId="0" borderId="0" xfId="0" applyNumberFormat="1"/>
    <xf numFmtId="0" fontId="6" fillId="7" borderId="0" xfId="0" applyFont="1" applyFill="1" applyAlignment="1">
      <alignment horizontal="center"/>
    </xf>
    <xf numFmtId="0" fontId="7" fillId="7" borderId="0" xfId="0" applyFont="1" applyFill="1" applyAlignment="1" applyProtection="1">
      <alignment horizontal="center"/>
      <protection hidden="1"/>
    </xf>
    <xf numFmtId="0" fontId="7" fillId="7" borderId="14" xfId="0" applyFont="1" applyFill="1" applyBorder="1" applyAlignment="1">
      <alignment horizontal="center" wrapText="1"/>
    </xf>
    <xf numFmtId="43" fontId="0" fillId="0" borderId="0" xfId="0" applyNumberFormat="1"/>
    <xf numFmtId="3" fontId="0" fillId="0" borderId="0" xfId="0" applyNumberFormat="1"/>
    <xf numFmtId="3" fontId="2" fillId="0" borderId="1" xfId="0" applyNumberFormat="1" applyFont="1" applyBorder="1"/>
    <xf numFmtId="164" fontId="0" fillId="9" borderId="0" xfId="1" applyNumberFormat="1" applyFont="1" applyFill="1"/>
    <xf numFmtId="0" fontId="4" fillId="2" borderId="29" xfId="2" applyFont="1" applyFill="1" applyBorder="1" applyAlignment="1">
      <alignment horizontal="center" wrapText="1"/>
    </xf>
    <xf numFmtId="0" fontId="5" fillId="0" borderId="30" xfId="2" applyFont="1" applyBorder="1" applyAlignment="1">
      <alignment wrapText="1"/>
    </xf>
    <xf numFmtId="0" fontId="5" fillId="0" borderId="30" xfId="2" applyFont="1" applyBorder="1" applyAlignment="1">
      <alignment horizontal="right" wrapText="1"/>
    </xf>
    <xf numFmtId="4" fontId="5" fillId="0" borderId="30" xfId="2" applyNumberFormat="1" applyFont="1" applyBorder="1" applyAlignment="1">
      <alignment horizontal="right" wrapText="1"/>
    </xf>
    <xf numFmtId="164" fontId="4" fillId="3" borderId="30" xfId="1" applyNumberFormat="1" applyFont="1" applyFill="1" applyBorder="1" applyAlignment="1">
      <alignment horizontal="right" wrapText="1"/>
    </xf>
    <xf numFmtId="164" fontId="5" fillId="0" borderId="30" xfId="1" applyNumberFormat="1" applyFont="1" applyFill="1" applyBorder="1" applyAlignment="1">
      <alignment horizontal="right" wrapText="1"/>
    </xf>
    <xf numFmtId="3" fontId="6" fillId="5" borderId="31" xfId="0" applyNumberFormat="1" applyFont="1" applyFill="1" applyBorder="1" applyAlignment="1" applyProtection="1">
      <alignment horizontal="right" wrapText="1"/>
      <protection hidden="1"/>
    </xf>
    <xf numFmtId="3" fontId="11" fillId="0" borderId="31" xfId="0" applyNumberFormat="1" applyFont="1" applyBorder="1" applyAlignment="1" applyProtection="1">
      <alignment horizontal="left" wrapText="1"/>
      <protection hidden="1"/>
    </xf>
    <xf numFmtId="1" fontId="11" fillId="0" borderId="31" xfId="0" applyNumberFormat="1" applyFont="1" applyBorder="1" applyAlignment="1" applyProtection="1">
      <alignment horizontal="center" wrapText="1"/>
      <protection hidden="1"/>
    </xf>
    <xf numFmtId="3" fontId="11" fillId="0" borderId="31" xfId="0" applyNumberFormat="1" applyFont="1" applyBorder="1"/>
    <xf numFmtId="0" fontId="6" fillId="10" borderId="0" xfId="0" applyFont="1" applyFill="1" applyAlignment="1">
      <alignment vertical="center"/>
    </xf>
    <xf numFmtId="14" fontId="6" fillId="10" borderId="0" xfId="0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14" fillId="11" borderId="8" xfId="3" applyFont="1" applyFill="1" applyBorder="1" applyAlignment="1">
      <alignment horizontal="center" wrapText="1"/>
    </xf>
    <xf numFmtId="164" fontId="14" fillId="11" borderId="7" xfId="1" applyNumberFormat="1" applyFont="1" applyFill="1" applyBorder="1" applyAlignment="1">
      <alignment horizontal="center" wrapText="1"/>
    </xf>
    <xf numFmtId="164" fontId="0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right"/>
    </xf>
    <xf numFmtId="165" fontId="0" fillId="0" borderId="15" xfId="1" applyNumberFormat="1" applyFont="1" applyFill="1" applyBorder="1"/>
    <xf numFmtId="166" fontId="5" fillId="0" borderId="18" xfId="1" applyNumberFormat="1" applyFont="1" applyFill="1" applyBorder="1" applyAlignment="1">
      <alignment horizontal="right"/>
    </xf>
    <xf numFmtId="165" fontId="0" fillId="0" borderId="37" xfId="1" applyNumberFormat="1" applyFont="1" applyFill="1" applyBorder="1"/>
    <xf numFmtId="164" fontId="0" fillId="0" borderId="0" xfId="1" applyNumberFormat="1" applyFont="1"/>
    <xf numFmtId="164" fontId="2" fillId="0" borderId="0" xfId="1" applyNumberFormat="1" applyFont="1" applyAlignment="1">
      <alignment horizontal="left" wrapText="1"/>
    </xf>
    <xf numFmtId="164" fontId="1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5" fillId="0" borderId="10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Border="1" applyAlignment="1">
      <alignment horizontal="right" wrapText="1"/>
    </xf>
    <xf numFmtId="164" fontId="5" fillId="0" borderId="0" xfId="1" applyNumberFormat="1" applyFont="1" applyFill="1" applyBorder="1"/>
    <xf numFmtId="0" fontId="5" fillId="0" borderId="3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10" xfId="0" applyFont="1" applyBorder="1" applyAlignment="1">
      <alignment horizontal="right" wrapText="1"/>
    </xf>
    <xf numFmtId="0" fontId="5" fillId="0" borderId="10" xfId="0" applyFont="1" applyBorder="1" applyAlignment="1">
      <alignment horizontal="right"/>
    </xf>
    <xf numFmtId="0" fontId="15" fillId="0" borderId="0" xfId="0" applyFont="1"/>
    <xf numFmtId="0" fontId="5" fillId="0" borderId="40" xfId="0" applyFont="1" applyBorder="1" applyAlignment="1">
      <alignment wrapText="1"/>
    </xf>
    <xf numFmtId="0" fontId="5" fillId="0" borderId="36" xfId="0" applyFont="1" applyBorder="1" applyAlignment="1">
      <alignment horizontal="right" wrapText="1"/>
    </xf>
    <xf numFmtId="164" fontId="5" fillId="0" borderId="36" xfId="1" applyNumberFormat="1" applyFont="1" applyFill="1" applyBorder="1" applyAlignment="1">
      <alignment horizontal="right" wrapText="1"/>
    </xf>
    <xf numFmtId="164" fontId="5" fillId="0" borderId="18" xfId="1" applyNumberFormat="1" applyFont="1" applyFill="1" applyBorder="1" applyAlignment="1">
      <alignment horizontal="right" wrapText="1"/>
    </xf>
    <xf numFmtId="164" fontId="5" fillId="0" borderId="18" xfId="1" applyNumberFormat="1" applyFont="1" applyFill="1" applyBorder="1"/>
    <xf numFmtId="164" fontId="14" fillId="11" borderId="2" xfId="1" applyNumberFormat="1" applyFont="1" applyFill="1" applyBorder="1" applyAlignment="1">
      <alignment horizontal="center" wrapText="1"/>
    </xf>
    <xf numFmtId="164" fontId="14" fillId="11" borderId="4" xfId="1" applyNumberFormat="1" applyFont="1" applyFill="1" applyBorder="1" applyAlignment="1">
      <alignment horizontal="center" wrapText="1"/>
    </xf>
    <xf numFmtId="164" fontId="14" fillId="11" borderId="41" xfId="1" applyNumberFormat="1" applyFont="1" applyFill="1" applyBorder="1" applyAlignment="1">
      <alignment horizontal="center" wrapText="1"/>
    </xf>
    <xf numFmtId="2" fontId="5" fillId="0" borderId="34" xfId="0" applyNumberFormat="1" applyFont="1" applyBorder="1" applyAlignment="1">
      <alignment wrapText="1"/>
    </xf>
    <xf numFmtId="2" fontId="5" fillId="0" borderId="35" xfId="0" applyNumberFormat="1" applyFont="1" applyBorder="1" applyAlignment="1">
      <alignment wrapText="1"/>
    </xf>
    <xf numFmtId="2" fontId="5" fillId="0" borderId="35" xfId="0" quotePrefix="1" applyNumberFormat="1" applyFont="1" applyBorder="1" applyAlignment="1">
      <alignment wrapText="1"/>
    </xf>
    <xf numFmtId="2" fontId="5" fillId="0" borderId="10" xfId="0" applyNumberFormat="1" applyFont="1" applyBorder="1"/>
    <xf numFmtId="2" fontId="5" fillId="0" borderId="36" xfId="0" applyNumberFormat="1" applyFont="1" applyBorder="1"/>
    <xf numFmtId="166" fontId="0" fillId="0" borderId="0" xfId="1" applyNumberFormat="1" applyFont="1"/>
    <xf numFmtId="166" fontId="0" fillId="0" borderId="18" xfId="1" applyNumberFormat="1" applyFont="1" applyBorder="1" applyAlignment="1">
      <alignment horizontal="right"/>
    </xf>
    <xf numFmtId="164" fontId="5" fillId="0" borderId="15" xfId="1" applyNumberFormat="1" applyFont="1" applyFill="1" applyBorder="1" applyAlignment="1">
      <alignment horizontal="right" wrapText="1"/>
    </xf>
    <xf numFmtId="166" fontId="0" fillId="0" borderId="0" xfId="1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 wrapText="1"/>
    </xf>
    <xf numFmtId="164" fontId="5" fillId="0" borderId="15" xfId="1" applyNumberFormat="1" applyFont="1" applyBorder="1" applyAlignment="1">
      <alignment horizontal="right" wrapText="1"/>
    </xf>
    <xf numFmtId="164" fontId="0" fillId="0" borderId="10" xfId="1" applyNumberFormat="1" applyFont="1" applyFill="1" applyBorder="1"/>
    <xf numFmtId="164" fontId="5" fillId="0" borderId="10" xfId="1" applyNumberFormat="1" applyFont="1" applyFill="1" applyBorder="1" applyAlignment="1">
      <alignment horizontal="right"/>
    </xf>
    <xf numFmtId="164" fontId="0" fillId="0" borderId="0" xfId="1" applyNumberFormat="1" applyFont="1" applyBorder="1"/>
    <xf numFmtId="164" fontId="1" fillId="0" borderId="10" xfId="1" applyNumberFormat="1" applyFont="1" applyFill="1" applyBorder="1"/>
    <xf numFmtId="164" fontId="5" fillId="0" borderId="18" xfId="1" applyNumberFormat="1" applyFont="1" applyBorder="1" applyAlignment="1">
      <alignment horizontal="right" wrapText="1"/>
    </xf>
    <xf numFmtId="164" fontId="5" fillId="0" borderId="37" xfId="1" applyNumberFormat="1" applyFont="1" applyBorder="1" applyAlignment="1">
      <alignment horizontal="right" wrapText="1"/>
    </xf>
    <xf numFmtId="164" fontId="0" fillId="0" borderId="36" xfId="1" applyNumberFormat="1" applyFont="1" applyFill="1" applyBorder="1"/>
    <xf numFmtId="164" fontId="0" fillId="0" borderId="18" xfId="1" applyNumberFormat="1" applyFont="1" applyFill="1" applyBorder="1"/>
    <xf numFmtId="165" fontId="0" fillId="0" borderId="0" xfId="1" applyNumberFormat="1" applyFont="1"/>
    <xf numFmtId="165" fontId="5" fillId="0" borderId="0" xfId="1" applyNumberFormat="1" applyFont="1" applyFill="1" applyBorder="1" applyAlignment="1">
      <alignment horizontal="right"/>
    </xf>
    <xf numFmtId="165" fontId="0" fillId="0" borderId="0" xfId="1" applyNumberFormat="1" applyFont="1" applyFill="1" applyBorder="1"/>
    <xf numFmtId="165" fontId="5" fillId="0" borderId="18" xfId="1" applyNumberFormat="1" applyFont="1" applyFill="1" applyBorder="1" applyAlignment="1">
      <alignment horizontal="right"/>
    </xf>
    <xf numFmtId="164" fontId="14" fillId="11" borderId="2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/>
    <xf numFmtId="0" fontId="5" fillId="0" borderId="42" xfId="0" applyFont="1" applyBorder="1" applyAlignment="1">
      <alignment wrapText="1"/>
    </xf>
    <xf numFmtId="2" fontId="5" fillId="0" borderId="10" xfId="0" quotePrefix="1" applyNumberFormat="1" applyFont="1" applyBorder="1"/>
    <xf numFmtId="164" fontId="5" fillId="0" borderId="32" xfId="1" applyNumberFormat="1" applyFont="1" applyFill="1" applyBorder="1" applyAlignment="1">
      <alignment horizontal="right" wrapText="1"/>
    </xf>
    <xf numFmtId="164" fontId="5" fillId="0" borderId="20" xfId="1" applyNumberFormat="1" applyFont="1" applyFill="1" applyBorder="1" applyAlignment="1">
      <alignment horizontal="right" wrapText="1"/>
    </xf>
    <xf numFmtId="164" fontId="5" fillId="0" borderId="20" xfId="1" applyNumberFormat="1" applyFont="1" applyFill="1" applyBorder="1"/>
    <xf numFmtId="165" fontId="0" fillId="0" borderId="0" xfId="1" applyNumberFormat="1" applyFont="1" applyAlignment="1"/>
    <xf numFmtId="165" fontId="0" fillId="0" borderId="0" xfId="0" applyNumberFormat="1"/>
    <xf numFmtId="164" fontId="0" fillId="0" borderId="20" xfId="1" applyNumberFormat="1" applyFont="1" applyBorder="1" applyAlignment="1"/>
    <xf numFmtId="164" fontId="0" fillId="0" borderId="0" xfId="1" applyNumberFormat="1" applyFont="1" applyBorder="1" applyAlignment="1"/>
    <xf numFmtId="164" fontId="0" fillId="0" borderId="18" xfId="1" applyNumberFormat="1" applyFont="1" applyBorder="1" applyAlignment="1"/>
    <xf numFmtId="165" fontId="0" fillId="0" borderId="0" xfId="1" applyNumberFormat="1" applyFont="1" applyBorder="1"/>
    <xf numFmtId="0" fontId="0" fillId="0" borderId="18" xfId="0" applyBorder="1"/>
    <xf numFmtId="164" fontId="6" fillId="11" borderId="2" xfId="1" applyNumberFormat="1" applyFont="1" applyFill="1" applyBorder="1" applyAlignment="1">
      <alignment horizontal="center" wrapText="1"/>
    </xf>
    <xf numFmtId="166" fontId="6" fillId="11" borderId="4" xfId="1" applyNumberFormat="1" applyFont="1" applyFill="1" applyBorder="1" applyAlignment="1">
      <alignment horizontal="center" wrapText="1"/>
    </xf>
    <xf numFmtId="164" fontId="6" fillId="11" borderId="4" xfId="1" applyNumberFormat="1" applyFont="1" applyFill="1" applyBorder="1" applyAlignment="1">
      <alignment horizontal="center" wrapText="1"/>
    </xf>
    <xf numFmtId="165" fontId="6" fillId="11" borderId="41" xfId="1" applyNumberFormat="1" applyFont="1" applyFill="1" applyBorder="1" applyAlignment="1">
      <alignment horizontal="center" wrapText="1"/>
    </xf>
    <xf numFmtId="165" fontId="6" fillId="11" borderId="4" xfId="1" applyNumberFormat="1" applyFont="1" applyFill="1" applyBorder="1" applyAlignment="1">
      <alignment horizontal="center" wrapText="1"/>
    </xf>
    <xf numFmtId="165" fontId="6" fillId="11" borderId="7" xfId="1" applyNumberFormat="1" applyFont="1" applyFill="1" applyBorder="1" applyAlignment="1">
      <alignment horizontal="center" wrapText="1"/>
    </xf>
    <xf numFmtId="0" fontId="14" fillId="11" borderId="8" xfId="3" applyFont="1" applyFill="1" applyBorder="1" applyAlignment="1">
      <alignment horizontal="center" vertical="center" wrapText="1"/>
    </xf>
    <xf numFmtId="0" fontId="14" fillId="11" borderId="3" xfId="3" applyFont="1" applyFill="1" applyBorder="1" applyAlignment="1">
      <alignment horizontal="center" vertical="center" wrapText="1"/>
    </xf>
    <xf numFmtId="0" fontId="14" fillId="11" borderId="20" xfId="3" applyFont="1" applyFill="1" applyBorder="1" applyAlignment="1">
      <alignment horizontal="center" vertical="center" wrapText="1"/>
    </xf>
    <xf numFmtId="164" fontId="14" fillId="11" borderId="32" xfId="1" applyNumberFormat="1" applyFont="1" applyFill="1" applyBorder="1" applyAlignment="1">
      <alignment horizontal="center" vertical="center" wrapText="1"/>
    </xf>
    <xf numFmtId="164" fontId="14" fillId="11" borderId="20" xfId="1" applyNumberFormat="1" applyFont="1" applyFill="1" applyBorder="1" applyAlignment="1">
      <alignment horizontal="center" vertical="center" wrapText="1"/>
    </xf>
    <xf numFmtId="165" fontId="6" fillId="11" borderId="32" xfId="1" applyNumberFormat="1" applyFont="1" applyFill="1" applyBorder="1" applyAlignment="1">
      <alignment horizontal="center" vertical="center" wrapText="1"/>
    </xf>
    <xf numFmtId="165" fontId="6" fillId="11" borderId="20" xfId="1" applyNumberFormat="1" applyFont="1" applyFill="1" applyBorder="1" applyAlignment="1">
      <alignment horizontal="center" vertical="center" wrapText="1"/>
    </xf>
    <xf numFmtId="165" fontId="6" fillId="11" borderId="33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6" fillId="7" borderId="24" xfId="0" applyFont="1" applyFill="1" applyBorder="1" applyAlignment="1">
      <alignment horizontal="center"/>
    </xf>
    <xf numFmtId="0" fontId="6" fillId="7" borderId="25" xfId="0" applyFont="1" applyFill="1" applyBorder="1" applyAlignment="1">
      <alignment horizontal="center"/>
    </xf>
  </cellXfs>
  <cellStyles count="5">
    <cellStyle name="Comma" xfId="1" builtinId="3"/>
    <cellStyle name="Comma 2" xfId="4" xr:uid="{76598453-BE9D-4365-AC2C-311686C4ACD5}"/>
    <cellStyle name="Normal" xfId="0" builtinId="0"/>
    <cellStyle name="Normal_query - GN_Count_Step7_1" xfId="2" xr:uid="{7E3DC15C-DFFA-46DF-9B27-13A23F929FE5}"/>
    <cellStyle name="Normal_Sheet1" xfId="3" xr:uid="{A3269FE3-A070-4F02-86A9-30C1EC1006AC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.sharepoint.com/My%20Documents/eoy00/qfiles00/extract00fi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ircuit%20Breaker\CB_FY23\Data\CB_Infiles\Done\23CB0281_in_a_0281_fix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436"/>
      <sheetName val="notes"/>
      <sheetName val="lookup"/>
      <sheetName val="leas"/>
      <sheetName val="eoy"/>
      <sheetName val="extract"/>
      <sheetName val="columns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_Info"/>
      <sheetName val="Cert_Statement"/>
      <sheetName val="data"/>
      <sheetName val="Sum_All"/>
      <sheetName val="Sum_SASID"/>
      <sheetName val="Claim"/>
      <sheetName val="Info"/>
      <sheetName val="Sum_Instr"/>
      <sheetName val="Sum_Transp"/>
      <sheetName val="Audit_Instr"/>
      <sheetName val="Audit_Trans"/>
      <sheetName val="Cumul_Credit"/>
      <sheetName val="Audit if not all students"/>
      <sheetName val="convert"/>
      <sheetName val="Calendar"/>
      <sheetName val="modSumSASID"/>
      <sheetName val="modUpdate"/>
      <sheetName val="modPrint"/>
      <sheetName val="modUpdate_PreCal"/>
      <sheetName val="modSorting"/>
      <sheetName val="modUpdateIn"/>
      <sheetName val="modClearForm"/>
      <sheetName val="modCheckData"/>
      <sheetName val="modProtection"/>
      <sheetName val="modGetSC"/>
      <sheetName val="modUpdateOut"/>
      <sheetName val="modSumAll"/>
    </sheetNames>
    <sheetDataSet>
      <sheetData sheetId="0" refreshError="1"/>
      <sheetData sheetId="1" refreshError="1"/>
      <sheetData sheetId="2">
        <row r="2">
          <cell r="E2">
            <v>1</v>
          </cell>
          <cell r="F2">
            <v>2</v>
          </cell>
          <cell r="G2">
            <v>3</v>
          </cell>
          <cell r="H2">
            <v>4</v>
          </cell>
          <cell r="I2">
            <v>5</v>
          </cell>
          <cell r="J2">
            <v>6</v>
          </cell>
          <cell r="K2">
            <v>7</v>
          </cell>
          <cell r="L2">
            <v>8</v>
          </cell>
          <cell r="M2">
            <v>9</v>
          </cell>
          <cell r="N2">
            <v>10</v>
          </cell>
          <cell r="O2">
            <v>11</v>
          </cell>
          <cell r="P2">
            <v>12</v>
          </cell>
          <cell r="Q2">
            <v>13</v>
          </cell>
          <cell r="R2">
            <v>14</v>
          </cell>
          <cell r="S2">
            <v>15</v>
          </cell>
          <cell r="T2">
            <v>16</v>
          </cell>
          <cell r="U2">
            <v>17</v>
          </cell>
          <cell r="V2">
            <v>18</v>
          </cell>
          <cell r="W2">
            <v>19</v>
          </cell>
          <cell r="GO2">
            <v>193</v>
          </cell>
        </row>
        <row r="3">
          <cell r="I3" t="str">
            <v>Summary of All Students</v>
          </cell>
        </row>
        <row r="5">
          <cell r="E5" t="str">
            <v>Sasid</v>
          </cell>
          <cell r="O5" t="str">
            <v>Placement</v>
          </cell>
          <cell r="T5" t="str">
            <v>Claims</v>
          </cell>
        </row>
        <row r="6">
          <cell r="E6" t="str">
            <v>Sasid</v>
          </cell>
          <cell r="F6" t="str">
            <v>claim_num</v>
          </cell>
          <cell r="G6" t="str">
            <v>Order</v>
          </cell>
          <cell r="H6" t="str">
            <v>SASID_C</v>
          </cell>
          <cell r="I6" t="str">
            <v>last_name</v>
          </cell>
          <cell r="J6" t="str">
            <v>first_name</v>
          </cell>
          <cell r="K6" t="str">
            <v>DOB</v>
          </cell>
          <cell r="L6" t="str">
            <v>in_out</v>
          </cell>
          <cell r="M6" t="str">
            <v>prog_type</v>
          </cell>
          <cell r="N6" t="str">
            <v>prog_code</v>
          </cell>
          <cell r="O6" t="str">
            <v>place_type</v>
          </cell>
          <cell r="P6" t="str">
            <v>school</v>
          </cell>
          <cell r="Q6" t="str">
            <v>rate_ann</v>
          </cell>
          <cell r="R6" t="str">
            <v>rate_daily</v>
          </cell>
          <cell r="S6" t="str">
            <v>date_start</v>
          </cell>
          <cell r="T6" t="str">
            <v>date_end</v>
          </cell>
          <cell r="U6" t="str">
            <v>total_days</v>
          </cell>
          <cell r="V6" t="str">
            <v>claim_amt</v>
          </cell>
          <cell r="W6" t="str">
            <v>Sp_ind</v>
          </cell>
          <cell r="GO6" t="str">
            <v>in district</v>
          </cell>
          <cell r="GU6" t="str">
            <v>total_trans</v>
          </cell>
          <cell r="GW6" t="str">
            <v>cs_sec</v>
          </cell>
          <cell r="GX6" t="str">
            <v>cs_total</v>
          </cell>
        </row>
        <row r="7">
          <cell r="GO7">
            <v>0</v>
          </cell>
          <cell r="GU7">
            <v>0</v>
          </cell>
          <cell r="GW7">
            <v>0</v>
          </cell>
          <cell r="GX7">
            <v>0</v>
          </cell>
        </row>
        <row r="8">
          <cell r="E8">
            <v>1003903547</v>
          </cell>
          <cell r="F8">
            <v>1</v>
          </cell>
          <cell r="G8">
            <v>0</v>
          </cell>
          <cell r="H8" t="str">
            <v>1003903547 - 01</v>
          </cell>
          <cell r="I8" t="str">
            <v>BELLAMY JR</v>
          </cell>
          <cell r="J8" t="str">
            <v>JERRY</v>
          </cell>
          <cell r="K8">
            <v>42347</v>
          </cell>
          <cell r="L8" t="str">
            <v>In District</v>
          </cell>
          <cell r="M8" t="str">
            <v>In District</v>
          </cell>
          <cell r="O8" t="str">
            <v>Summer</v>
          </cell>
          <cell r="Q8">
            <v>0</v>
          </cell>
          <cell r="R8">
            <v>0</v>
          </cell>
          <cell r="S8">
            <v>44747</v>
          </cell>
          <cell r="T8">
            <v>44777</v>
          </cell>
          <cell r="U8">
            <v>19</v>
          </cell>
          <cell r="V8">
            <v>6505.4988250000006</v>
          </cell>
          <cell r="W8" t="str">
            <v/>
          </cell>
          <cell r="GO8">
            <v>19</v>
          </cell>
          <cell r="GU8">
            <v>0</v>
          </cell>
          <cell r="GW8">
            <v>0</v>
          </cell>
          <cell r="GX8">
            <v>0</v>
          </cell>
        </row>
        <row r="9">
          <cell r="E9">
            <v>1003903547</v>
          </cell>
          <cell r="F9">
            <v>2</v>
          </cell>
          <cell r="G9">
            <v>0</v>
          </cell>
          <cell r="H9" t="str">
            <v>1003903547 - 02</v>
          </cell>
          <cell r="I9" t="str">
            <v>BELLAMY JR.</v>
          </cell>
          <cell r="J9" t="str">
            <v>JERRY</v>
          </cell>
          <cell r="K9">
            <v>42347</v>
          </cell>
          <cell r="L9" t="str">
            <v>In District</v>
          </cell>
          <cell r="M9" t="str">
            <v>In District</v>
          </cell>
          <cell r="O9" t="str">
            <v>36 Wk</v>
          </cell>
          <cell r="Q9">
            <v>0</v>
          </cell>
          <cell r="R9">
            <v>0</v>
          </cell>
          <cell r="S9">
            <v>44802</v>
          </cell>
          <cell r="T9">
            <v>45097</v>
          </cell>
          <cell r="U9">
            <v>180</v>
          </cell>
          <cell r="V9">
            <v>80917.754399999991</v>
          </cell>
          <cell r="W9" t="str">
            <v/>
          </cell>
          <cell r="GO9">
            <v>180</v>
          </cell>
          <cell r="GU9">
            <v>0</v>
          </cell>
          <cell r="GW9">
            <v>0</v>
          </cell>
          <cell r="GX9">
            <v>0</v>
          </cell>
        </row>
        <row r="10">
          <cell r="E10">
            <v>1004531725</v>
          </cell>
          <cell r="F10">
            <v>4</v>
          </cell>
          <cell r="G10">
            <v>0</v>
          </cell>
          <cell r="H10" t="str">
            <v>1004531725 - 04</v>
          </cell>
          <cell r="I10" t="str">
            <v>ROLON-GONZALEZ</v>
          </cell>
          <cell r="J10" t="str">
            <v>ISMAEL</v>
          </cell>
          <cell r="K10">
            <v>38344</v>
          </cell>
          <cell r="L10" t="str">
            <v>In District</v>
          </cell>
          <cell r="M10" t="str">
            <v>In District</v>
          </cell>
          <cell r="O10" t="str">
            <v>36 Wk</v>
          </cell>
          <cell r="Q10">
            <v>0</v>
          </cell>
          <cell r="R10">
            <v>0</v>
          </cell>
          <cell r="S10">
            <v>44802</v>
          </cell>
          <cell r="T10">
            <v>44873</v>
          </cell>
          <cell r="U10">
            <v>48</v>
          </cell>
          <cell r="V10">
            <v>12381.37392</v>
          </cell>
          <cell r="W10" t="str">
            <v/>
          </cell>
          <cell r="GO10">
            <v>48</v>
          </cell>
          <cell r="GU10">
            <v>0</v>
          </cell>
          <cell r="GW10">
            <v>0</v>
          </cell>
          <cell r="GX10">
            <v>0</v>
          </cell>
        </row>
        <row r="11">
          <cell r="E11">
            <v>1004531725</v>
          </cell>
          <cell r="F11">
            <v>5</v>
          </cell>
          <cell r="G11">
            <v>0</v>
          </cell>
          <cell r="H11" t="str">
            <v>1004531725 - 05</v>
          </cell>
          <cell r="I11" t="str">
            <v>ROLON-GONZALEZ</v>
          </cell>
          <cell r="J11" t="str">
            <v>ISMAEL</v>
          </cell>
          <cell r="K11">
            <v>38344</v>
          </cell>
          <cell r="L11" t="str">
            <v>In District</v>
          </cell>
          <cell r="M11" t="str">
            <v>In District</v>
          </cell>
          <cell r="O11" t="str">
            <v>36 Wk</v>
          </cell>
          <cell r="Q11">
            <v>0</v>
          </cell>
          <cell r="R11">
            <v>0</v>
          </cell>
          <cell r="S11">
            <v>44874</v>
          </cell>
          <cell r="T11">
            <v>45097</v>
          </cell>
          <cell r="U11">
            <v>132</v>
          </cell>
          <cell r="V11">
            <v>35762.032679999997</v>
          </cell>
          <cell r="W11" t="str">
            <v/>
          </cell>
          <cell r="GO11">
            <v>132</v>
          </cell>
          <cell r="GU11">
            <v>0</v>
          </cell>
          <cell r="GW11">
            <v>0</v>
          </cell>
          <cell r="GX11">
            <v>0</v>
          </cell>
        </row>
        <row r="12">
          <cell r="E12">
            <v>1004531725</v>
          </cell>
          <cell r="F12">
            <v>6</v>
          </cell>
          <cell r="G12">
            <v>0</v>
          </cell>
          <cell r="H12" t="str">
            <v>1004531725 - 06</v>
          </cell>
          <cell r="I12" t="str">
            <v>ROLON-GONZALEZ</v>
          </cell>
          <cell r="J12" t="str">
            <v>ISMAEL</v>
          </cell>
          <cell r="K12">
            <v>38344</v>
          </cell>
          <cell r="L12" t="str">
            <v>In District</v>
          </cell>
          <cell r="M12" t="str">
            <v>In District</v>
          </cell>
          <cell r="O12" t="str">
            <v>Summer</v>
          </cell>
          <cell r="Q12">
            <v>0</v>
          </cell>
          <cell r="R12">
            <v>0</v>
          </cell>
          <cell r="S12">
            <v>44747</v>
          </cell>
          <cell r="T12">
            <v>44777</v>
          </cell>
          <cell r="U12">
            <v>19</v>
          </cell>
          <cell r="V12">
            <v>3923.5</v>
          </cell>
          <cell r="W12" t="str">
            <v/>
          </cell>
          <cell r="GO12">
            <v>19</v>
          </cell>
          <cell r="GU12">
            <v>0</v>
          </cell>
          <cell r="GW12">
            <v>0</v>
          </cell>
          <cell r="GX12">
            <v>0</v>
          </cell>
        </row>
        <row r="13">
          <cell r="E13">
            <v>1007105545</v>
          </cell>
          <cell r="F13">
            <v>1</v>
          </cell>
          <cell r="G13">
            <v>0</v>
          </cell>
          <cell r="H13" t="str">
            <v>1007105545 - 01</v>
          </cell>
          <cell r="I13" t="str">
            <v>STEWART</v>
          </cell>
          <cell r="J13" t="str">
            <v>SOPHIA</v>
          </cell>
          <cell r="K13">
            <v>42162</v>
          </cell>
          <cell r="L13" t="str">
            <v>In District</v>
          </cell>
          <cell r="M13" t="str">
            <v>In District</v>
          </cell>
          <cell r="O13" t="str">
            <v>Summer</v>
          </cell>
          <cell r="Q13">
            <v>0</v>
          </cell>
          <cell r="R13">
            <v>0</v>
          </cell>
          <cell r="S13">
            <v>44747</v>
          </cell>
          <cell r="T13">
            <v>44777</v>
          </cell>
          <cell r="U13">
            <v>19</v>
          </cell>
          <cell r="V13">
            <v>4029.31005</v>
          </cell>
          <cell r="W13" t="str">
            <v/>
          </cell>
          <cell r="GO13">
            <v>19</v>
          </cell>
          <cell r="GU13">
            <v>0</v>
          </cell>
          <cell r="GW13">
            <v>0</v>
          </cell>
          <cell r="GX13">
            <v>0</v>
          </cell>
        </row>
        <row r="14">
          <cell r="E14">
            <v>1007105545</v>
          </cell>
          <cell r="F14">
            <v>2</v>
          </cell>
          <cell r="G14">
            <v>0</v>
          </cell>
          <cell r="H14" t="str">
            <v>1007105545 - 02</v>
          </cell>
          <cell r="I14" t="str">
            <v>STEWART</v>
          </cell>
          <cell r="J14" t="str">
            <v>SOPHIA</v>
          </cell>
          <cell r="K14">
            <v>42162</v>
          </cell>
          <cell r="L14" t="str">
            <v>In District</v>
          </cell>
          <cell r="M14" t="str">
            <v>In District</v>
          </cell>
          <cell r="O14" t="str">
            <v>36 Wk</v>
          </cell>
          <cell r="Q14">
            <v>0</v>
          </cell>
          <cell r="R14">
            <v>0</v>
          </cell>
          <cell r="S14">
            <v>44802</v>
          </cell>
          <cell r="T14">
            <v>45097</v>
          </cell>
          <cell r="U14">
            <v>180</v>
          </cell>
          <cell r="V14">
            <v>46806.299999999996</v>
          </cell>
          <cell r="W14" t="str">
            <v/>
          </cell>
          <cell r="GO14">
            <v>180</v>
          </cell>
          <cell r="GU14">
            <v>0</v>
          </cell>
          <cell r="GW14">
            <v>0</v>
          </cell>
          <cell r="GX14">
            <v>0</v>
          </cell>
        </row>
        <row r="15">
          <cell r="E15">
            <v>1008735120</v>
          </cell>
          <cell r="F15">
            <v>1</v>
          </cell>
          <cell r="G15">
            <v>0</v>
          </cell>
          <cell r="H15" t="str">
            <v>1008735120 - 01</v>
          </cell>
          <cell r="I15" t="str">
            <v>ARIAS</v>
          </cell>
          <cell r="J15" t="str">
            <v>JAYDEN</v>
          </cell>
          <cell r="K15">
            <v>39620</v>
          </cell>
          <cell r="L15" t="str">
            <v>In District</v>
          </cell>
          <cell r="M15" t="str">
            <v>In District</v>
          </cell>
          <cell r="O15" t="str">
            <v>Summer</v>
          </cell>
          <cell r="Q15">
            <v>0</v>
          </cell>
          <cell r="R15">
            <v>0</v>
          </cell>
          <cell r="S15">
            <v>44747</v>
          </cell>
          <cell r="T15">
            <v>44777</v>
          </cell>
          <cell r="U15">
            <v>19</v>
          </cell>
          <cell r="V15">
            <v>4146.4521750000004</v>
          </cell>
          <cell r="W15" t="str">
            <v/>
          </cell>
          <cell r="GO15">
            <v>19</v>
          </cell>
          <cell r="GU15">
            <v>0</v>
          </cell>
          <cell r="GW15">
            <v>0</v>
          </cell>
          <cell r="GX15">
            <v>0</v>
          </cell>
        </row>
        <row r="16">
          <cell r="E16">
            <v>1008735120</v>
          </cell>
          <cell r="F16">
            <v>2</v>
          </cell>
          <cell r="G16">
            <v>0</v>
          </cell>
          <cell r="H16" t="str">
            <v>1008735120 - 02</v>
          </cell>
          <cell r="I16" t="str">
            <v>ARIAS</v>
          </cell>
          <cell r="J16" t="str">
            <v>JAYDEN</v>
          </cell>
          <cell r="K16">
            <v>39620</v>
          </cell>
          <cell r="L16" t="str">
            <v>In District</v>
          </cell>
          <cell r="M16" t="str">
            <v>In District</v>
          </cell>
          <cell r="N16" t="str">
            <v/>
          </cell>
          <cell r="O16" t="str">
            <v>36 Wk</v>
          </cell>
          <cell r="P16" t="str">
            <v/>
          </cell>
          <cell r="Q16">
            <v>0</v>
          </cell>
          <cell r="R16">
            <v>0</v>
          </cell>
          <cell r="S16">
            <v>44438</v>
          </cell>
          <cell r="T16">
            <v>44532</v>
          </cell>
          <cell r="U16">
            <v>0</v>
          </cell>
          <cell r="V16">
            <v>0</v>
          </cell>
          <cell r="W16" t="str">
            <v/>
          </cell>
          <cell r="GO16">
            <v>0</v>
          </cell>
          <cell r="GU16">
            <v>0</v>
          </cell>
          <cell r="GW16">
            <v>0</v>
          </cell>
          <cell r="GX16">
            <v>0</v>
          </cell>
        </row>
        <row r="17">
          <cell r="E17">
            <v>1008735120</v>
          </cell>
          <cell r="F17">
            <v>3</v>
          </cell>
          <cell r="G17">
            <v>0</v>
          </cell>
          <cell r="H17" t="str">
            <v>1008735120 - 03</v>
          </cell>
          <cell r="I17" t="str">
            <v>ARIAS</v>
          </cell>
          <cell r="J17" t="str">
            <v>JAYDEN</v>
          </cell>
          <cell r="K17">
            <v>39620</v>
          </cell>
          <cell r="L17" t="str">
            <v>In District</v>
          </cell>
          <cell r="M17" t="str">
            <v>In District</v>
          </cell>
          <cell r="O17" t="str">
            <v>36 Wk</v>
          </cell>
          <cell r="Q17">
            <v>0</v>
          </cell>
          <cell r="R17">
            <v>0</v>
          </cell>
          <cell r="S17">
            <v>44802</v>
          </cell>
          <cell r="T17">
            <v>44859</v>
          </cell>
          <cell r="U17">
            <v>39</v>
          </cell>
          <cell r="V17">
            <v>12919.419559999998</v>
          </cell>
          <cell r="W17" t="str">
            <v/>
          </cell>
          <cell r="GO17">
            <v>39</v>
          </cell>
          <cell r="GU17">
            <v>0</v>
          </cell>
          <cell r="GW17">
            <v>0</v>
          </cell>
          <cell r="GX17">
            <v>0</v>
          </cell>
        </row>
        <row r="18">
          <cell r="E18">
            <v>1008735120</v>
          </cell>
          <cell r="F18">
            <v>4</v>
          </cell>
          <cell r="G18">
            <v>0</v>
          </cell>
          <cell r="H18" t="str">
            <v>1008735120 - 04</v>
          </cell>
          <cell r="I18" t="str">
            <v>ARIAS</v>
          </cell>
          <cell r="J18" t="str">
            <v>JAYDEN</v>
          </cell>
          <cell r="K18">
            <v>39620</v>
          </cell>
          <cell r="L18" t="str">
            <v>In District</v>
          </cell>
          <cell r="M18" t="str">
            <v>In District</v>
          </cell>
          <cell r="O18" t="str">
            <v>36 Wk</v>
          </cell>
          <cell r="Q18">
            <v>0</v>
          </cell>
          <cell r="R18">
            <v>0</v>
          </cell>
          <cell r="S18">
            <v>44860</v>
          </cell>
          <cell r="T18">
            <v>45097</v>
          </cell>
          <cell r="U18">
            <v>141</v>
          </cell>
          <cell r="V18">
            <v>41031.758580000002</v>
          </cell>
          <cell r="W18" t="str">
            <v/>
          </cell>
          <cell r="GO18">
            <v>141</v>
          </cell>
          <cell r="GU18">
            <v>0</v>
          </cell>
          <cell r="GW18">
            <v>0</v>
          </cell>
          <cell r="GX18">
            <v>0</v>
          </cell>
        </row>
        <row r="19">
          <cell r="E19">
            <v>1011133721</v>
          </cell>
          <cell r="F19">
            <v>1</v>
          </cell>
          <cell r="G19">
            <v>0</v>
          </cell>
          <cell r="H19" t="str">
            <v>1011133721 - 01</v>
          </cell>
          <cell r="I19" t="str">
            <v>ORTIZ</v>
          </cell>
          <cell r="J19" t="str">
            <v>ALEISE</v>
          </cell>
          <cell r="K19">
            <v>39799</v>
          </cell>
          <cell r="L19" t="str">
            <v>In District</v>
          </cell>
          <cell r="M19" t="str">
            <v>In District</v>
          </cell>
          <cell r="O19" t="str">
            <v>Summer</v>
          </cell>
          <cell r="Q19">
            <v>0</v>
          </cell>
          <cell r="R19">
            <v>0</v>
          </cell>
          <cell r="S19">
            <v>44747</v>
          </cell>
          <cell r="T19">
            <v>44777</v>
          </cell>
          <cell r="U19">
            <v>19</v>
          </cell>
          <cell r="V19">
            <v>3946.9184499999997</v>
          </cell>
          <cell r="W19" t="str">
            <v/>
          </cell>
          <cell r="GO19">
            <v>19</v>
          </cell>
          <cell r="GU19">
            <v>0</v>
          </cell>
          <cell r="GW19">
            <v>0</v>
          </cell>
          <cell r="GX19">
            <v>0</v>
          </cell>
        </row>
        <row r="20">
          <cell r="E20">
            <v>1011133721</v>
          </cell>
          <cell r="F20">
            <v>4</v>
          </cell>
          <cell r="G20">
            <v>0</v>
          </cell>
          <cell r="H20" t="str">
            <v>1011133721 - 04</v>
          </cell>
          <cell r="I20" t="str">
            <v>ORTIZ</v>
          </cell>
          <cell r="J20" t="str">
            <v>ALEISE</v>
          </cell>
          <cell r="K20">
            <v>39799</v>
          </cell>
          <cell r="L20" t="str">
            <v>In District</v>
          </cell>
          <cell r="M20" t="str">
            <v>In District</v>
          </cell>
          <cell r="N20" t="str">
            <v/>
          </cell>
          <cell r="O20" t="str">
            <v>36 Wk</v>
          </cell>
          <cell r="P20" t="str">
            <v/>
          </cell>
          <cell r="Q20">
            <v>0</v>
          </cell>
          <cell r="R20">
            <v>0</v>
          </cell>
          <cell r="S20">
            <v>44438</v>
          </cell>
          <cell r="T20">
            <v>44700</v>
          </cell>
          <cell r="U20">
            <v>0</v>
          </cell>
          <cell r="V20">
            <v>0</v>
          </cell>
          <cell r="W20" t="str">
            <v/>
          </cell>
          <cell r="GO20">
            <v>0</v>
          </cell>
          <cell r="GU20">
            <v>0</v>
          </cell>
          <cell r="GW20">
            <v>0</v>
          </cell>
          <cell r="GX20">
            <v>0</v>
          </cell>
        </row>
        <row r="21">
          <cell r="E21">
            <v>1011133721</v>
          </cell>
          <cell r="F21">
            <v>5</v>
          </cell>
          <cell r="G21">
            <v>0</v>
          </cell>
          <cell r="H21" t="str">
            <v>1011133721 - 05</v>
          </cell>
          <cell r="I21" t="str">
            <v>ORTIZ</v>
          </cell>
          <cell r="J21" t="str">
            <v>ALEISE</v>
          </cell>
          <cell r="K21">
            <v>39799</v>
          </cell>
          <cell r="L21" t="str">
            <v>In District</v>
          </cell>
          <cell r="M21" t="str">
            <v>In District</v>
          </cell>
          <cell r="O21" t="str">
            <v>36 Wk</v>
          </cell>
          <cell r="Q21">
            <v>0</v>
          </cell>
          <cell r="R21">
            <v>0</v>
          </cell>
          <cell r="S21">
            <v>44802</v>
          </cell>
          <cell r="T21">
            <v>45097</v>
          </cell>
          <cell r="U21">
            <v>180</v>
          </cell>
          <cell r="V21">
            <v>47561.08679999999</v>
          </cell>
          <cell r="W21" t="str">
            <v/>
          </cell>
          <cell r="GO21">
            <v>180</v>
          </cell>
          <cell r="GU21">
            <v>0</v>
          </cell>
          <cell r="GW21">
            <v>0</v>
          </cell>
          <cell r="GX21">
            <v>0</v>
          </cell>
        </row>
        <row r="22">
          <cell r="E22">
            <v>1011191815</v>
          </cell>
          <cell r="F22">
            <v>2</v>
          </cell>
          <cell r="G22">
            <v>0</v>
          </cell>
          <cell r="H22" t="str">
            <v>1011191815 - 02</v>
          </cell>
          <cell r="I22" t="str">
            <v>GARCIA RIVERA</v>
          </cell>
          <cell r="J22" t="str">
            <v>ELIUD</v>
          </cell>
          <cell r="K22">
            <v>38037</v>
          </cell>
          <cell r="L22" t="str">
            <v>In District</v>
          </cell>
          <cell r="M22" t="str">
            <v>In District</v>
          </cell>
          <cell r="O22" t="str">
            <v>Summer</v>
          </cell>
          <cell r="Q22">
            <v>0</v>
          </cell>
          <cell r="R22">
            <v>0</v>
          </cell>
          <cell r="S22">
            <v>44747</v>
          </cell>
          <cell r="T22">
            <v>44777</v>
          </cell>
          <cell r="U22">
            <v>19</v>
          </cell>
          <cell r="V22">
            <v>3923.5</v>
          </cell>
          <cell r="W22" t="str">
            <v/>
          </cell>
          <cell r="GO22">
            <v>19</v>
          </cell>
          <cell r="GU22">
            <v>0</v>
          </cell>
          <cell r="GW22">
            <v>0</v>
          </cell>
          <cell r="GX22">
            <v>0</v>
          </cell>
        </row>
        <row r="23">
          <cell r="E23">
            <v>1011191815</v>
          </cell>
          <cell r="F23">
            <v>3</v>
          </cell>
          <cell r="G23">
            <v>0</v>
          </cell>
          <cell r="H23" t="str">
            <v>1011191815 - 03</v>
          </cell>
          <cell r="I23" t="str">
            <v>GARCIA RIVERA</v>
          </cell>
          <cell r="J23" t="str">
            <v>ELIUD</v>
          </cell>
          <cell r="K23">
            <v>38037</v>
          </cell>
          <cell r="L23" t="str">
            <v>In District</v>
          </cell>
          <cell r="M23" t="str">
            <v>In District</v>
          </cell>
          <cell r="O23" t="str">
            <v>36 Wk</v>
          </cell>
          <cell r="Q23">
            <v>0</v>
          </cell>
          <cell r="R23">
            <v>0</v>
          </cell>
          <cell r="S23">
            <v>44802</v>
          </cell>
          <cell r="T23">
            <v>44985</v>
          </cell>
          <cell r="U23">
            <v>109</v>
          </cell>
          <cell r="V23">
            <v>25986.945059999998</v>
          </cell>
          <cell r="W23" t="str">
            <v/>
          </cell>
          <cell r="GO23">
            <v>109</v>
          </cell>
          <cell r="GU23">
            <v>0</v>
          </cell>
          <cell r="GW23">
            <v>0</v>
          </cell>
          <cell r="GX23">
            <v>0</v>
          </cell>
        </row>
        <row r="24">
          <cell r="E24">
            <v>1011191815</v>
          </cell>
          <cell r="F24">
            <v>4</v>
          </cell>
          <cell r="G24">
            <v>0</v>
          </cell>
          <cell r="H24" t="str">
            <v>1011191815 - 04</v>
          </cell>
          <cell r="I24" t="str">
            <v>GARCIA RIVERA</v>
          </cell>
          <cell r="J24" t="str">
            <v>ELIUD</v>
          </cell>
          <cell r="K24">
            <v>38037</v>
          </cell>
          <cell r="L24" t="str">
            <v>In District</v>
          </cell>
          <cell r="M24" t="str">
            <v>In District</v>
          </cell>
          <cell r="O24" t="str">
            <v>36 Wk</v>
          </cell>
          <cell r="Q24">
            <v>0</v>
          </cell>
          <cell r="R24">
            <v>0</v>
          </cell>
          <cell r="S24">
            <v>44986</v>
          </cell>
          <cell r="T24">
            <v>45097</v>
          </cell>
          <cell r="U24">
            <v>71</v>
          </cell>
          <cell r="V24">
            <v>17171.482059999998</v>
          </cell>
          <cell r="W24" t="str">
            <v/>
          </cell>
          <cell r="GO24">
            <v>71</v>
          </cell>
          <cell r="GU24">
            <v>0</v>
          </cell>
          <cell r="GW24">
            <v>0</v>
          </cell>
          <cell r="GX24">
            <v>0</v>
          </cell>
        </row>
        <row r="25">
          <cell r="E25">
            <v>1018968142</v>
          </cell>
          <cell r="F25">
            <v>1</v>
          </cell>
          <cell r="G25">
            <v>0</v>
          </cell>
          <cell r="H25" t="str">
            <v>1018968142 - 01</v>
          </cell>
          <cell r="I25" t="str">
            <v>LNU</v>
          </cell>
          <cell r="J25" t="str">
            <v>ROHULLAH</v>
          </cell>
          <cell r="K25">
            <v>40179</v>
          </cell>
          <cell r="L25" t="str">
            <v>In District</v>
          </cell>
          <cell r="M25" t="str">
            <v>In District</v>
          </cell>
          <cell r="O25" t="str">
            <v>Summer</v>
          </cell>
          <cell r="Q25">
            <v>0</v>
          </cell>
          <cell r="R25">
            <v>0</v>
          </cell>
          <cell r="S25">
            <v>44747</v>
          </cell>
          <cell r="T25">
            <v>44777</v>
          </cell>
          <cell r="U25">
            <v>19</v>
          </cell>
          <cell r="V25">
            <v>4077.97</v>
          </cell>
          <cell r="W25" t="str">
            <v/>
          </cell>
          <cell r="GO25">
            <v>19</v>
          </cell>
          <cell r="GU25">
            <v>0</v>
          </cell>
          <cell r="GW25">
            <v>0</v>
          </cell>
          <cell r="GX25">
            <v>0</v>
          </cell>
        </row>
        <row r="26">
          <cell r="E26">
            <v>1018968142</v>
          </cell>
          <cell r="F26">
            <v>2</v>
          </cell>
          <cell r="G26">
            <v>0</v>
          </cell>
          <cell r="H26" t="str">
            <v>1018968142 - 02</v>
          </cell>
          <cell r="I26" t="str">
            <v>LNU</v>
          </cell>
          <cell r="J26" t="str">
            <v>ROHULLAH</v>
          </cell>
          <cell r="K26">
            <v>40179</v>
          </cell>
          <cell r="L26" t="str">
            <v>In District</v>
          </cell>
          <cell r="M26" t="str">
            <v>In District</v>
          </cell>
          <cell r="O26" t="str">
            <v>36 Wk</v>
          </cell>
          <cell r="Q26">
            <v>0</v>
          </cell>
          <cell r="R26">
            <v>0</v>
          </cell>
          <cell r="S26">
            <v>44802</v>
          </cell>
          <cell r="T26">
            <v>44958</v>
          </cell>
          <cell r="U26">
            <v>97</v>
          </cell>
          <cell r="V26">
            <v>25342.099719999998</v>
          </cell>
          <cell r="W26" t="str">
            <v/>
          </cell>
          <cell r="GO26">
            <v>97</v>
          </cell>
          <cell r="GU26">
            <v>0</v>
          </cell>
          <cell r="GW26">
            <v>0</v>
          </cell>
          <cell r="GX26">
            <v>0</v>
          </cell>
        </row>
        <row r="27">
          <cell r="E27">
            <v>1018968142</v>
          </cell>
          <cell r="F27">
            <v>3</v>
          </cell>
          <cell r="G27">
            <v>0</v>
          </cell>
          <cell r="H27" t="str">
            <v>1018968142 - 03</v>
          </cell>
          <cell r="I27" t="str">
            <v>LNU</v>
          </cell>
          <cell r="J27" t="str">
            <v>ROHULLAH</v>
          </cell>
          <cell r="K27">
            <v>40179</v>
          </cell>
          <cell r="L27" t="str">
            <v>In District</v>
          </cell>
          <cell r="M27" t="str">
            <v>In District</v>
          </cell>
          <cell r="O27" t="str">
            <v>36 Wk</v>
          </cell>
          <cell r="Q27">
            <v>0</v>
          </cell>
          <cell r="R27">
            <v>0</v>
          </cell>
          <cell r="S27">
            <v>44959</v>
          </cell>
          <cell r="T27">
            <v>45097</v>
          </cell>
          <cell r="U27">
            <v>83</v>
          </cell>
          <cell r="V27">
            <v>23324.97983</v>
          </cell>
          <cell r="W27" t="str">
            <v/>
          </cell>
          <cell r="GO27">
            <v>83</v>
          </cell>
          <cell r="GU27">
            <v>0</v>
          </cell>
          <cell r="GW27">
            <v>0</v>
          </cell>
          <cell r="GX27">
            <v>0</v>
          </cell>
        </row>
        <row r="28">
          <cell r="E28">
            <v>1023641032</v>
          </cell>
          <cell r="F28">
            <v>1</v>
          </cell>
          <cell r="G28">
            <v>0</v>
          </cell>
          <cell r="H28" t="str">
            <v>1023641032 - 01</v>
          </cell>
          <cell r="I28" t="str">
            <v>ABARE</v>
          </cell>
          <cell r="J28" t="str">
            <v>CARTER</v>
          </cell>
          <cell r="K28">
            <v>41533</v>
          </cell>
          <cell r="L28" t="str">
            <v>In District</v>
          </cell>
          <cell r="M28" t="str">
            <v>In District</v>
          </cell>
          <cell r="N28" t="str">
            <v/>
          </cell>
          <cell r="O28" t="str">
            <v>36 Wk</v>
          </cell>
          <cell r="P28" t="str">
            <v/>
          </cell>
          <cell r="Q28">
            <v>0</v>
          </cell>
          <cell r="R28">
            <v>0</v>
          </cell>
          <cell r="S28">
            <v>44438</v>
          </cell>
          <cell r="T28">
            <v>44641</v>
          </cell>
          <cell r="U28">
            <v>0</v>
          </cell>
          <cell r="V28">
            <v>0</v>
          </cell>
          <cell r="W28" t="str">
            <v/>
          </cell>
          <cell r="GO28">
            <v>0</v>
          </cell>
          <cell r="GU28">
            <v>0</v>
          </cell>
          <cell r="GW28">
            <v>0</v>
          </cell>
          <cell r="GX28">
            <v>0</v>
          </cell>
        </row>
        <row r="29">
          <cell r="E29">
            <v>1023641032</v>
          </cell>
          <cell r="F29">
            <v>2</v>
          </cell>
          <cell r="G29">
            <v>0</v>
          </cell>
          <cell r="H29" t="str">
            <v>1023641032 - 02</v>
          </cell>
          <cell r="I29" t="str">
            <v>ABARE</v>
          </cell>
          <cell r="J29" t="str">
            <v>CARTER</v>
          </cell>
          <cell r="K29">
            <v>41533</v>
          </cell>
          <cell r="L29" t="str">
            <v>In District</v>
          </cell>
          <cell r="M29" t="str">
            <v>In District</v>
          </cell>
          <cell r="N29" t="str">
            <v/>
          </cell>
          <cell r="O29" t="str">
            <v>36 Wk</v>
          </cell>
          <cell r="P29" t="str">
            <v/>
          </cell>
          <cell r="Q29">
            <v>0</v>
          </cell>
          <cell r="R29">
            <v>0</v>
          </cell>
          <cell r="S29">
            <v>44642</v>
          </cell>
          <cell r="T29">
            <v>44733</v>
          </cell>
          <cell r="U29">
            <v>0</v>
          </cell>
          <cell r="V29">
            <v>0</v>
          </cell>
          <cell r="W29" t="str">
            <v/>
          </cell>
          <cell r="GO29">
            <v>0</v>
          </cell>
          <cell r="GU29">
            <v>0</v>
          </cell>
          <cell r="GW29">
            <v>0</v>
          </cell>
          <cell r="GX29">
            <v>0</v>
          </cell>
        </row>
        <row r="30">
          <cell r="E30">
            <v>1024313141</v>
          </cell>
          <cell r="F30">
            <v>1</v>
          </cell>
          <cell r="G30">
            <v>0</v>
          </cell>
          <cell r="H30" t="str">
            <v>1024313141 - 01</v>
          </cell>
          <cell r="I30" t="str">
            <v>PEREZ BENITEZ</v>
          </cell>
          <cell r="J30" t="str">
            <v>JEAN</v>
          </cell>
          <cell r="K30">
            <v>41837</v>
          </cell>
          <cell r="L30" t="str">
            <v>In District</v>
          </cell>
          <cell r="M30" t="str">
            <v>In District</v>
          </cell>
          <cell r="N30" t="str">
            <v/>
          </cell>
          <cell r="O30" t="str">
            <v>36 Wk</v>
          </cell>
          <cell r="P30" t="str">
            <v/>
          </cell>
          <cell r="Q30">
            <v>0</v>
          </cell>
          <cell r="R30">
            <v>0</v>
          </cell>
          <cell r="S30">
            <v>44438</v>
          </cell>
          <cell r="T30">
            <v>44620</v>
          </cell>
          <cell r="U30">
            <v>0</v>
          </cell>
          <cell r="V30">
            <v>0</v>
          </cell>
          <cell r="W30" t="str">
            <v/>
          </cell>
          <cell r="GO30">
            <v>0</v>
          </cell>
          <cell r="GU30">
            <v>0</v>
          </cell>
          <cell r="GW30">
            <v>0</v>
          </cell>
          <cell r="GX30">
            <v>0</v>
          </cell>
        </row>
        <row r="31">
          <cell r="E31">
            <v>1024313141</v>
          </cell>
          <cell r="F31">
            <v>2</v>
          </cell>
          <cell r="G31">
            <v>0</v>
          </cell>
          <cell r="H31" t="str">
            <v>1024313141 - 02</v>
          </cell>
          <cell r="I31" t="str">
            <v>PEREZ BENITEZ</v>
          </cell>
          <cell r="J31" t="str">
            <v>JEAN</v>
          </cell>
          <cell r="K31">
            <v>41837</v>
          </cell>
          <cell r="L31" t="str">
            <v>In District</v>
          </cell>
          <cell r="M31" t="str">
            <v>In District</v>
          </cell>
          <cell r="N31" t="str">
            <v/>
          </cell>
          <cell r="O31" t="str">
            <v>36 Wk</v>
          </cell>
          <cell r="P31" t="str">
            <v/>
          </cell>
          <cell r="Q31">
            <v>0</v>
          </cell>
          <cell r="R31">
            <v>0</v>
          </cell>
          <cell r="S31">
            <v>44621</v>
          </cell>
          <cell r="T31">
            <v>44733</v>
          </cell>
          <cell r="U31">
            <v>0</v>
          </cell>
          <cell r="V31">
            <v>0</v>
          </cell>
          <cell r="W31" t="str">
            <v/>
          </cell>
          <cell r="GO31">
            <v>0</v>
          </cell>
          <cell r="GU31">
            <v>0</v>
          </cell>
          <cell r="GW31">
            <v>0</v>
          </cell>
          <cell r="GX31">
            <v>0</v>
          </cell>
        </row>
        <row r="32">
          <cell r="E32">
            <v>1026507420</v>
          </cell>
          <cell r="F32">
            <v>3</v>
          </cell>
          <cell r="G32">
            <v>0</v>
          </cell>
          <cell r="H32" t="str">
            <v>1026507420 - 03</v>
          </cell>
          <cell r="I32" t="str">
            <v>MCCLORIN</v>
          </cell>
          <cell r="J32" t="str">
            <v>TA'NAYA</v>
          </cell>
          <cell r="K32">
            <v>38063</v>
          </cell>
          <cell r="L32" t="str">
            <v>In District</v>
          </cell>
          <cell r="M32" t="str">
            <v>In District</v>
          </cell>
          <cell r="N32" t="str">
            <v/>
          </cell>
          <cell r="O32" t="str">
            <v>Summer</v>
          </cell>
          <cell r="P32" t="str">
            <v/>
          </cell>
          <cell r="Q32">
            <v>0</v>
          </cell>
          <cell r="R32">
            <v>0</v>
          </cell>
          <cell r="S32">
            <v>44383</v>
          </cell>
          <cell r="T32">
            <v>44406</v>
          </cell>
          <cell r="U32">
            <v>0</v>
          </cell>
          <cell r="V32">
            <v>0</v>
          </cell>
          <cell r="W32" t="str">
            <v/>
          </cell>
          <cell r="GO32">
            <v>0</v>
          </cell>
          <cell r="GU32">
            <v>0</v>
          </cell>
          <cell r="GW32">
            <v>0</v>
          </cell>
          <cell r="GX32">
            <v>0</v>
          </cell>
        </row>
        <row r="33">
          <cell r="E33">
            <v>1026507420</v>
          </cell>
          <cell r="F33">
            <v>4</v>
          </cell>
          <cell r="G33">
            <v>0</v>
          </cell>
          <cell r="H33" t="str">
            <v>1026507420 - 04</v>
          </cell>
          <cell r="I33" t="str">
            <v>MCCLORIN</v>
          </cell>
          <cell r="J33" t="str">
            <v>TA'NAYA</v>
          </cell>
          <cell r="K33">
            <v>38063</v>
          </cell>
          <cell r="L33" t="str">
            <v>In District</v>
          </cell>
          <cell r="M33" t="str">
            <v>In District</v>
          </cell>
          <cell r="N33" t="str">
            <v/>
          </cell>
          <cell r="O33" t="str">
            <v>36 Wk</v>
          </cell>
          <cell r="P33" t="str">
            <v/>
          </cell>
          <cell r="Q33">
            <v>0</v>
          </cell>
          <cell r="R33">
            <v>0</v>
          </cell>
          <cell r="S33">
            <v>44438</v>
          </cell>
          <cell r="T33">
            <v>44733</v>
          </cell>
          <cell r="U33">
            <v>0</v>
          </cell>
          <cell r="V33">
            <v>0</v>
          </cell>
          <cell r="W33" t="str">
            <v/>
          </cell>
          <cell r="GO33">
            <v>0</v>
          </cell>
          <cell r="GU33">
            <v>0</v>
          </cell>
          <cell r="GW33">
            <v>0</v>
          </cell>
          <cell r="GX33">
            <v>0</v>
          </cell>
        </row>
        <row r="34">
          <cell r="E34">
            <v>1033301237</v>
          </cell>
          <cell r="F34">
            <v>2</v>
          </cell>
          <cell r="G34">
            <v>0</v>
          </cell>
          <cell r="H34" t="str">
            <v>1033301237 - 02</v>
          </cell>
          <cell r="I34" t="str">
            <v>HURRY</v>
          </cell>
          <cell r="J34" t="str">
            <v>TIHIR</v>
          </cell>
          <cell r="K34">
            <v>40540</v>
          </cell>
          <cell r="L34" t="str">
            <v>In District</v>
          </cell>
          <cell r="M34" t="str">
            <v>In District</v>
          </cell>
          <cell r="N34" t="str">
            <v/>
          </cell>
          <cell r="O34" t="str">
            <v>36 Wk</v>
          </cell>
          <cell r="P34" t="str">
            <v/>
          </cell>
          <cell r="Q34">
            <v>0</v>
          </cell>
          <cell r="R34">
            <v>0</v>
          </cell>
          <cell r="S34">
            <v>44438</v>
          </cell>
          <cell r="T34">
            <v>44605</v>
          </cell>
          <cell r="U34">
            <v>0</v>
          </cell>
          <cell r="V34">
            <v>0</v>
          </cell>
          <cell r="W34" t="str">
            <v/>
          </cell>
          <cell r="GO34">
            <v>0</v>
          </cell>
          <cell r="GU34">
            <v>0</v>
          </cell>
          <cell r="GW34">
            <v>0</v>
          </cell>
          <cell r="GX34">
            <v>0</v>
          </cell>
        </row>
        <row r="35">
          <cell r="E35">
            <v>1033301237</v>
          </cell>
          <cell r="F35">
            <v>3</v>
          </cell>
          <cell r="G35">
            <v>0</v>
          </cell>
          <cell r="H35" t="str">
            <v>1033301237 - 03</v>
          </cell>
          <cell r="I35" t="str">
            <v>HURRY</v>
          </cell>
          <cell r="J35" t="str">
            <v>TIHIR</v>
          </cell>
          <cell r="K35">
            <v>40540</v>
          </cell>
          <cell r="L35" t="str">
            <v>In District</v>
          </cell>
          <cell r="M35" t="str">
            <v>In District</v>
          </cell>
          <cell r="O35" t="str">
            <v>Summer</v>
          </cell>
          <cell r="Q35">
            <v>0</v>
          </cell>
          <cell r="R35">
            <v>0</v>
          </cell>
          <cell r="S35">
            <v>44747</v>
          </cell>
          <cell r="T35">
            <v>44777</v>
          </cell>
          <cell r="U35">
            <v>19</v>
          </cell>
          <cell r="V35">
            <v>3934.8525</v>
          </cell>
          <cell r="W35" t="str">
            <v/>
          </cell>
          <cell r="GO35">
            <v>19</v>
          </cell>
          <cell r="GU35">
            <v>0</v>
          </cell>
          <cell r="GW35">
            <v>0</v>
          </cell>
          <cell r="GX35">
            <v>0</v>
          </cell>
        </row>
        <row r="36">
          <cell r="E36">
            <v>1033301237</v>
          </cell>
          <cell r="F36">
            <v>4</v>
          </cell>
          <cell r="G36">
            <v>0</v>
          </cell>
          <cell r="H36" t="str">
            <v>1033301237 - 04</v>
          </cell>
          <cell r="I36" t="str">
            <v>HURRY</v>
          </cell>
          <cell r="J36" t="str">
            <v>TIHIR</v>
          </cell>
          <cell r="K36">
            <v>40540</v>
          </cell>
          <cell r="L36" t="str">
            <v>In District</v>
          </cell>
          <cell r="M36" t="str">
            <v>In District</v>
          </cell>
          <cell r="O36" t="str">
            <v>36 Wk</v>
          </cell>
          <cell r="Q36">
            <v>0</v>
          </cell>
          <cell r="R36">
            <v>0</v>
          </cell>
          <cell r="S36">
            <v>44802</v>
          </cell>
          <cell r="T36">
            <v>45097</v>
          </cell>
          <cell r="U36">
            <v>180</v>
          </cell>
          <cell r="V36">
            <v>47806.482599999988</v>
          </cell>
          <cell r="W36" t="str">
            <v/>
          </cell>
          <cell r="GO36">
            <v>180</v>
          </cell>
          <cell r="GU36">
            <v>0</v>
          </cell>
          <cell r="GW36">
            <v>0</v>
          </cell>
          <cell r="GX36">
            <v>0</v>
          </cell>
        </row>
        <row r="37">
          <cell r="E37">
            <v>1033621435</v>
          </cell>
          <cell r="F37">
            <v>2</v>
          </cell>
          <cell r="G37">
            <v>0</v>
          </cell>
          <cell r="H37" t="str">
            <v>1033621435 - 02</v>
          </cell>
          <cell r="I37" t="str">
            <v>VIZCARRONDO</v>
          </cell>
          <cell r="J37" t="str">
            <v>MARC</v>
          </cell>
          <cell r="K37">
            <v>40991</v>
          </cell>
          <cell r="L37" t="str">
            <v>In District</v>
          </cell>
          <cell r="M37" t="str">
            <v>In District</v>
          </cell>
          <cell r="O37" t="str">
            <v>Summer</v>
          </cell>
          <cell r="Q37">
            <v>0</v>
          </cell>
          <cell r="R37">
            <v>0</v>
          </cell>
          <cell r="S37">
            <v>44747</v>
          </cell>
          <cell r="T37">
            <v>44777</v>
          </cell>
          <cell r="U37">
            <v>19</v>
          </cell>
          <cell r="V37">
            <v>3923.5</v>
          </cell>
          <cell r="W37" t="str">
            <v/>
          </cell>
          <cell r="GO37">
            <v>19</v>
          </cell>
          <cell r="GU37">
            <v>0</v>
          </cell>
          <cell r="GW37">
            <v>0</v>
          </cell>
          <cell r="GX37">
            <v>0</v>
          </cell>
        </row>
        <row r="38">
          <cell r="E38">
            <v>1033621435</v>
          </cell>
          <cell r="F38">
            <v>5</v>
          </cell>
          <cell r="G38">
            <v>0</v>
          </cell>
          <cell r="H38" t="str">
            <v>1033621435 - 05</v>
          </cell>
          <cell r="I38" t="str">
            <v>VIZCARRONDO</v>
          </cell>
          <cell r="J38" t="str">
            <v>MARC</v>
          </cell>
          <cell r="K38">
            <v>40991</v>
          </cell>
          <cell r="L38" t="str">
            <v>In District</v>
          </cell>
          <cell r="M38" t="str">
            <v>In District</v>
          </cell>
          <cell r="N38" t="str">
            <v/>
          </cell>
          <cell r="O38" t="str">
            <v>36 Wk</v>
          </cell>
          <cell r="P38" t="str">
            <v/>
          </cell>
          <cell r="Q38">
            <v>0</v>
          </cell>
          <cell r="R38">
            <v>0</v>
          </cell>
          <cell r="S38">
            <v>44438</v>
          </cell>
          <cell r="T38">
            <v>44635</v>
          </cell>
          <cell r="U38">
            <v>0</v>
          </cell>
          <cell r="V38">
            <v>0</v>
          </cell>
          <cell r="W38" t="str">
            <v/>
          </cell>
          <cell r="GO38">
            <v>0</v>
          </cell>
          <cell r="GU38">
            <v>0</v>
          </cell>
          <cell r="GW38">
            <v>0</v>
          </cell>
          <cell r="GX38">
            <v>0</v>
          </cell>
        </row>
        <row r="39">
          <cell r="E39">
            <v>1033621435</v>
          </cell>
          <cell r="F39">
            <v>6</v>
          </cell>
          <cell r="G39">
            <v>0</v>
          </cell>
          <cell r="H39" t="str">
            <v>1033621435 - 06</v>
          </cell>
          <cell r="I39" t="str">
            <v>VIZCARRONDO</v>
          </cell>
          <cell r="J39" t="str">
            <v>MARC</v>
          </cell>
          <cell r="K39">
            <v>40991</v>
          </cell>
          <cell r="L39" t="str">
            <v>In District</v>
          </cell>
          <cell r="M39" t="str">
            <v>In District</v>
          </cell>
          <cell r="N39" t="str">
            <v/>
          </cell>
          <cell r="O39" t="str">
            <v>36 Wk</v>
          </cell>
          <cell r="P39" t="str">
            <v/>
          </cell>
          <cell r="Q39">
            <v>0</v>
          </cell>
          <cell r="R39">
            <v>0</v>
          </cell>
          <cell r="S39">
            <v>44636</v>
          </cell>
          <cell r="T39">
            <v>44714</v>
          </cell>
          <cell r="U39">
            <v>0</v>
          </cell>
          <cell r="V39">
            <v>0</v>
          </cell>
          <cell r="W39" t="str">
            <v/>
          </cell>
          <cell r="GO39">
            <v>0</v>
          </cell>
          <cell r="GU39">
            <v>0</v>
          </cell>
          <cell r="GW39">
            <v>0</v>
          </cell>
          <cell r="GX39">
            <v>0</v>
          </cell>
        </row>
        <row r="40">
          <cell r="E40">
            <v>1033621435</v>
          </cell>
          <cell r="F40">
            <v>7</v>
          </cell>
          <cell r="G40">
            <v>0</v>
          </cell>
          <cell r="H40" t="str">
            <v>1033621435 - 07</v>
          </cell>
          <cell r="I40" t="str">
            <v>VIZCARRONDO</v>
          </cell>
          <cell r="J40" t="str">
            <v>MARC</v>
          </cell>
          <cell r="K40">
            <v>40991</v>
          </cell>
          <cell r="L40" t="str">
            <v>In District</v>
          </cell>
          <cell r="M40" t="str">
            <v>In District</v>
          </cell>
          <cell r="O40" t="str">
            <v>36 Wk</v>
          </cell>
          <cell r="Q40">
            <v>0</v>
          </cell>
          <cell r="R40">
            <v>0</v>
          </cell>
          <cell r="S40">
            <v>44802</v>
          </cell>
          <cell r="T40">
            <v>44973</v>
          </cell>
          <cell r="U40">
            <v>107</v>
          </cell>
          <cell r="V40">
            <v>22016.108139999997</v>
          </cell>
          <cell r="W40" t="str">
            <v/>
          </cell>
          <cell r="GO40">
            <v>107</v>
          </cell>
          <cell r="GU40">
            <v>0</v>
          </cell>
          <cell r="GW40">
            <v>0</v>
          </cell>
          <cell r="GX40">
            <v>0</v>
          </cell>
        </row>
        <row r="41">
          <cell r="E41">
            <v>1033621435</v>
          </cell>
          <cell r="F41">
            <v>8</v>
          </cell>
          <cell r="G41">
            <v>0</v>
          </cell>
          <cell r="H41" t="str">
            <v>1033621435 - 08</v>
          </cell>
          <cell r="I41" t="str">
            <v>VIZCARRONDO</v>
          </cell>
          <cell r="J41" t="str">
            <v>MARC</v>
          </cell>
          <cell r="K41">
            <v>40991</v>
          </cell>
          <cell r="L41" t="str">
            <v>In District</v>
          </cell>
          <cell r="M41" t="str">
            <v>In District</v>
          </cell>
          <cell r="O41" t="str">
            <v>36 Wk</v>
          </cell>
          <cell r="Q41">
            <v>0</v>
          </cell>
          <cell r="R41">
            <v>0</v>
          </cell>
          <cell r="S41">
            <v>44974</v>
          </cell>
          <cell r="T41">
            <v>45097</v>
          </cell>
          <cell r="U41">
            <v>73</v>
          </cell>
          <cell r="V41">
            <v>14326.645659999998</v>
          </cell>
          <cell r="W41" t="str">
            <v/>
          </cell>
          <cell r="GO41">
            <v>73</v>
          </cell>
          <cell r="GU41">
            <v>0</v>
          </cell>
          <cell r="GW41">
            <v>0</v>
          </cell>
          <cell r="GX41">
            <v>0</v>
          </cell>
        </row>
        <row r="42">
          <cell r="E42">
            <v>1034293814</v>
          </cell>
          <cell r="F42">
            <v>2</v>
          </cell>
          <cell r="G42">
            <v>0</v>
          </cell>
          <cell r="H42" t="str">
            <v>1034293814 - 02</v>
          </cell>
          <cell r="I42" t="str">
            <v>TORRELLAS</v>
          </cell>
          <cell r="J42" t="str">
            <v>JUAN</v>
          </cell>
          <cell r="K42">
            <v>38485</v>
          </cell>
          <cell r="L42" t="str">
            <v>In District</v>
          </cell>
          <cell r="M42" t="str">
            <v>In District</v>
          </cell>
          <cell r="O42" t="str">
            <v>Summer</v>
          </cell>
          <cell r="Q42">
            <v>0</v>
          </cell>
          <cell r="R42">
            <v>0</v>
          </cell>
          <cell r="S42">
            <v>44747</v>
          </cell>
          <cell r="T42">
            <v>44777</v>
          </cell>
          <cell r="U42">
            <v>19</v>
          </cell>
          <cell r="V42">
            <v>3923.5</v>
          </cell>
          <cell r="W42" t="str">
            <v/>
          </cell>
          <cell r="GO42">
            <v>19</v>
          </cell>
          <cell r="GU42">
            <v>0</v>
          </cell>
          <cell r="GW42">
            <v>0</v>
          </cell>
          <cell r="GX42">
            <v>0</v>
          </cell>
        </row>
        <row r="43">
          <cell r="E43">
            <v>1034293814</v>
          </cell>
          <cell r="F43">
            <v>3</v>
          </cell>
          <cell r="G43">
            <v>0</v>
          </cell>
          <cell r="H43" t="str">
            <v>1034293814 - 03</v>
          </cell>
          <cell r="I43" t="str">
            <v>TORRELLAS</v>
          </cell>
          <cell r="J43" t="str">
            <v>JUAN</v>
          </cell>
          <cell r="K43">
            <v>38485</v>
          </cell>
          <cell r="L43" t="str">
            <v>In District</v>
          </cell>
          <cell r="M43" t="str">
            <v>In District</v>
          </cell>
          <cell r="N43" t="str">
            <v/>
          </cell>
          <cell r="O43" t="str">
            <v>36 Wk</v>
          </cell>
          <cell r="P43" t="str">
            <v/>
          </cell>
          <cell r="Q43">
            <v>0</v>
          </cell>
          <cell r="R43">
            <v>0</v>
          </cell>
          <cell r="S43">
            <v>44438</v>
          </cell>
          <cell r="T43">
            <v>44661</v>
          </cell>
          <cell r="U43">
            <v>0</v>
          </cell>
          <cell r="V43">
            <v>0</v>
          </cell>
          <cell r="W43" t="str">
            <v/>
          </cell>
          <cell r="GO43">
            <v>0</v>
          </cell>
          <cell r="GU43">
            <v>0</v>
          </cell>
          <cell r="GW43">
            <v>0</v>
          </cell>
          <cell r="GX43">
            <v>0</v>
          </cell>
        </row>
        <row r="44">
          <cell r="E44">
            <v>1034293814</v>
          </cell>
          <cell r="F44">
            <v>4</v>
          </cell>
          <cell r="G44">
            <v>0</v>
          </cell>
          <cell r="H44" t="str">
            <v>1034293814 - 04</v>
          </cell>
          <cell r="I44" t="str">
            <v>TORRELLAS</v>
          </cell>
          <cell r="J44" t="str">
            <v>JUAN</v>
          </cell>
          <cell r="K44">
            <v>38485</v>
          </cell>
          <cell r="L44" t="str">
            <v>In District</v>
          </cell>
          <cell r="M44" t="str">
            <v>In District</v>
          </cell>
          <cell r="O44" t="str">
            <v>36 Wk</v>
          </cell>
          <cell r="Q44">
            <v>0</v>
          </cell>
          <cell r="R44">
            <v>0</v>
          </cell>
          <cell r="S44">
            <v>44802</v>
          </cell>
          <cell r="T44">
            <v>45004</v>
          </cell>
          <cell r="U44">
            <v>121</v>
          </cell>
          <cell r="V44">
            <v>32239.525559999995</v>
          </cell>
          <cell r="W44" t="str">
            <v/>
          </cell>
          <cell r="GO44">
            <v>121</v>
          </cell>
          <cell r="GU44">
            <v>0</v>
          </cell>
          <cell r="GW44">
            <v>0</v>
          </cell>
          <cell r="GX44">
            <v>0</v>
          </cell>
        </row>
        <row r="45">
          <cell r="E45">
            <v>1034293814</v>
          </cell>
          <cell r="F45">
            <v>5</v>
          </cell>
          <cell r="G45">
            <v>0</v>
          </cell>
          <cell r="H45" t="str">
            <v>1034293814 - 05</v>
          </cell>
          <cell r="I45" t="str">
            <v>TORRELLAS</v>
          </cell>
          <cell r="J45" t="str">
            <v>JUAN</v>
          </cell>
          <cell r="K45">
            <v>38485</v>
          </cell>
          <cell r="L45" t="str">
            <v>In District</v>
          </cell>
          <cell r="M45" t="str">
            <v>In District</v>
          </cell>
          <cell r="O45" t="str">
            <v>36 Wk</v>
          </cell>
          <cell r="Q45">
            <v>0</v>
          </cell>
          <cell r="R45">
            <v>0</v>
          </cell>
          <cell r="S45">
            <v>45005</v>
          </cell>
          <cell r="T45">
            <v>45097</v>
          </cell>
          <cell r="U45">
            <v>59</v>
          </cell>
          <cell r="V45">
            <v>15765.820699999998</v>
          </cell>
          <cell r="W45" t="str">
            <v/>
          </cell>
          <cell r="GO45">
            <v>59</v>
          </cell>
          <cell r="GU45">
            <v>0</v>
          </cell>
          <cell r="GW45">
            <v>0</v>
          </cell>
          <cell r="GX45">
            <v>0</v>
          </cell>
        </row>
        <row r="46">
          <cell r="E46">
            <v>1039803344</v>
          </cell>
          <cell r="F46">
            <v>1</v>
          </cell>
          <cell r="G46">
            <v>0</v>
          </cell>
          <cell r="H46" t="str">
            <v>1039803344 - 01</v>
          </cell>
          <cell r="I46" t="str">
            <v>PORTORREAL</v>
          </cell>
          <cell r="J46" t="str">
            <v>RICHARD</v>
          </cell>
          <cell r="K46">
            <v>39747</v>
          </cell>
          <cell r="L46" t="str">
            <v>In District</v>
          </cell>
          <cell r="M46" t="str">
            <v>In District</v>
          </cell>
          <cell r="O46" t="str">
            <v>Summer</v>
          </cell>
          <cell r="Q46">
            <v>0</v>
          </cell>
          <cell r="R46">
            <v>0</v>
          </cell>
          <cell r="S46">
            <v>44747</v>
          </cell>
          <cell r="T46">
            <v>44777</v>
          </cell>
          <cell r="U46">
            <v>19</v>
          </cell>
          <cell r="V46">
            <v>3929.17625</v>
          </cell>
          <cell r="W46" t="str">
            <v/>
          </cell>
          <cell r="GO46">
            <v>19</v>
          </cell>
          <cell r="GU46">
            <v>0</v>
          </cell>
          <cell r="GW46">
            <v>0</v>
          </cell>
          <cell r="GX46">
            <v>0</v>
          </cell>
        </row>
        <row r="47">
          <cell r="E47">
            <v>1039803344</v>
          </cell>
          <cell r="F47">
            <v>2</v>
          </cell>
          <cell r="G47">
            <v>0</v>
          </cell>
          <cell r="H47" t="str">
            <v>1039803344 - 02</v>
          </cell>
          <cell r="I47" t="str">
            <v>PORTORREAL</v>
          </cell>
          <cell r="J47" t="str">
            <v>RICHARD</v>
          </cell>
          <cell r="K47">
            <v>39747</v>
          </cell>
          <cell r="L47" t="str">
            <v>In District</v>
          </cell>
          <cell r="M47" t="str">
            <v>In District</v>
          </cell>
          <cell r="O47" t="str">
            <v>36 Wk</v>
          </cell>
          <cell r="Q47">
            <v>0</v>
          </cell>
          <cell r="R47">
            <v>0</v>
          </cell>
          <cell r="S47">
            <v>44802</v>
          </cell>
          <cell r="T47">
            <v>44850</v>
          </cell>
          <cell r="U47">
            <v>32</v>
          </cell>
          <cell r="V47">
            <v>8261.501119999999</v>
          </cell>
          <cell r="W47" t="str">
            <v/>
          </cell>
          <cell r="GO47">
            <v>32</v>
          </cell>
          <cell r="GU47">
            <v>0</v>
          </cell>
          <cell r="GW47">
            <v>0</v>
          </cell>
          <cell r="GX47">
            <v>0</v>
          </cell>
        </row>
        <row r="48">
          <cell r="E48">
            <v>1039803344</v>
          </cell>
          <cell r="F48">
            <v>3</v>
          </cell>
          <cell r="G48">
            <v>0</v>
          </cell>
          <cell r="H48" t="str">
            <v>1039803344 - 03</v>
          </cell>
          <cell r="I48" t="str">
            <v>PORTORREAL</v>
          </cell>
          <cell r="J48" t="str">
            <v>RICHARD</v>
          </cell>
          <cell r="K48">
            <v>39747</v>
          </cell>
          <cell r="L48" t="str">
            <v>In District</v>
          </cell>
          <cell r="M48" t="str">
            <v>In District</v>
          </cell>
          <cell r="O48" t="str">
            <v>36 Wk</v>
          </cell>
          <cell r="Q48">
            <v>0</v>
          </cell>
          <cell r="R48">
            <v>0</v>
          </cell>
          <cell r="S48">
            <v>44851</v>
          </cell>
          <cell r="T48">
            <v>45097</v>
          </cell>
          <cell r="U48">
            <v>148</v>
          </cell>
          <cell r="V48">
            <v>38743.272759999993</v>
          </cell>
          <cell r="W48" t="str">
            <v/>
          </cell>
          <cell r="GO48">
            <v>148</v>
          </cell>
          <cell r="GU48">
            <v>0</v>
          </cell>
          <cell r="GW48">
            <v>0</v>
          </cell>
          <cell r="GX48">
            <v>0</v>
          </cell>
        </row>
        <row r="49">
          <cell r="E49">
            <v>1044216933</v>
          </cell>
          <cell r="F49">
            <v>1</v>
          </cell>
          <cell r="G49">
            <v>0</v>
          </cell>
          <cell r="H49" t="str">
            <v>1044216933 - 01</v>
          </cell>
          <cell r="I49" t="str">
            <v>WILLIAMS</v>
          </cell>
          <cell r="J49" t="str">
            <v>DEYARE</v>
          </cell>
          <cell r="K49">
            <v>40826</v>
          </cell>
          <cell r="L49" t="str">
            <v>In District</v>
          </cell>
          <cell r="M49" t="str">
            <v>In District</v>
          </cell>
          <cell r="O49" t="str">
            <v>Summer</v>
          </cell>
          <cell r="Q49">
            <v>0</v>
          </cell>
          <cell r="R49">
            <v>0</v>
          </cell>
          <cell r="S49">
            <v>44747</v>
          </cell>
          <cell r="T49">
            <v>44777</v>
          </cell>
          <cell r="U49">
            <v>19</v>
          </cell>
          <cell r="V49">
            <v>3940.5287499999999</v>
          </cell>
          <cell r="W49" t="str">
            <v/>
          </cell>
          <cell r="GO49">
            <v>19</v>
          </cell>
          <cell r="GU49">
            <v>0</v>
          </cell>
          <cell r="GW49">
            <v>0</v>
          </cell>
          <cell r="GX49">
            <v>0</v>
          </cell>
        </row>
        <row r="50">
          <cell r="E50">
            <v>1044216933</v>
          </cell>
          <cell r="F50">
            <v>2</v>
          </cell>
          <cell r="G50">
            <v>0</v>
          </cell>
          <cell r="H50" t="str">
            <v>1044216933 - 02</v>
          </cell>
          <cell r="I50" t="str">
            <v>WILLIAMS</v>
          </cell>
          <cell r="J50" t="str">
            <v>DEYARE</v>
          </cell>
          <cell r="K50">
            <v>40826</v>
          </cell>
          <cell r="L50" t="str">
            <v>In District</v>
          </cell>
          <cell r="M50" t="str">
            <v>In District</v>
          </cell>
          <cell r="N50" t="str">
            <v/>
          </cell>
          <cell r="O50" t="str">
            <v>36 Wk</v>
          </cell>
          <cell r="P50" t="str">
            <v/>
          </cell>
          <cell r="Q50">
            <v>0</v>
          </cell>
          <cell r="R50">
            <v>0</v>
          </cell>
          <cell r="S50">
            <v>44438</v>
          </cell>
          <cell r="T50">
            <v>44642</v>
          </cell>
          <cell r="U50">
            <v>0</v>
          </cell>
          <cell r="V50">
            <v>0</v>
          </cell>
          <cell r="W50" t="str">
            <v/>
          </cell>
          <cell r="GO50">
            <v>0</v>
          </cell>
          <cell r="GU50">
            <v>0</v>
          </cell>
          <cell r="GW50">
            <v>0</v>
          </cell>
          <cell r="GX50">
            <v>0</v>
          </cell>
        </row>
        <row r="51">
          <cell r="E51">
            <v>1044216933</v>
          </cell>
          <cell r="F51">
            <v>3</v>
          </cell>
          <cell r="G51">
            <v>0</v>
          </cell>
          <cell r="H51" t="str">
            <v>1044216933 - 03</v>
          </cell>
          <cell r="I51" t="str">
            <v>WILLIAMS</v>
          </cell>
          <cell r="J51" t="str">
            <v>DEYARE</v>
          </cell>
          <cell r="K51">
            <v>40826</v>
          </cell>
          <cell r="L51" t="str">
            <v>In District</v>
          </cell>
          <cell r="M51" t="str">
            <v>In District</v>
          </cell>
          <cell r="O51" t="str">
            <v>36 Wk</v>
          </cell>
          <cell r="Q51">
            <v>0</v>
          </cell>
          <cell r="R51">
            <v>0</v>
          </cell>
          <cell r="S51">
            <v>44802</v>
          </cell>
          <cell r="T51">
            <v>45091</v>
          </cell>
          <cell r="U51">
            <v>177</v>
          </cell>
          <cell r="V51">
            <v>28164.355049999998</v>
          </cell>
          <cell r="W51" t="str">
            <v/>
          </cell>
          <cell r="GO51">
            <v>177</v>
          </cell>
          <cell r="GU51">
            <v>0</v>
          </cell>
          <cell r="GW51">
            <v>0</v>
          </cell>
          <cell r="GX51">
            <v>0</v>
          </cell>
        </row>
        <row r="52">
          <cell r="E52">
            <v>1044216933</v>
          </cell>
          <cell r="F52">
            <v>4</v>
          </cell>
          <cell r="G52">
            <v>0</v>
          </cell>
          <cell r="H52" t="str">
            <v>1044216933 - 04</v>
          </cell>
          <cell r="I52" t="str">
            <v>WILLIAMS</v>
          </cell>
          <cell r="J52" t="str">
            <v>DEYARE</v>
          </cell>
          <cell r="K52">
            <v>40826</v>
          </cell>
          <cell r="L52" t="str">
            <v>In District</v>
          </cell>
          <cell r="M52" t="str">
            <v>In District</v>
          </cell>
          <cell r="O52" t="str">
            <v>36 Wk</v>
          </cell>
          <cell r="Q52">
            <v>0</v>
          </cell>
          <cell r="R52">
            <v>0</v>
          </cell>
          <cell r="S52">
            <v>45092</v>
          </cell>
          <cell r="T52">
            <v>45097</v>
          </cell>
          <cell r="U52">
            <v>3</v>
          </cell>
          <cell r="V52">
            <v>393.45770999999991</v>
          </cell>
          <cell r="W52" t="str">
            <v/>
          </cell>
          <cell r="GO52">
            <v>3</v>
          </cell>
          <cell r="GU52">
            <v>0</v>
          </cell>
          <cell r="GW52">
            <v>0</v>
          </cell>
          <cell r="GX52">
            <v>0</v>
          </cell>
        </row>
        <row r="53">
          <cell r="E53">
            <v>1048667714</v>
          </cell>
          <cell r="F53">
            <v>1</v>
          </cell>
          <cell r="G53">
            <v>0</v>
          </cell>
          <cell r="H53" t="str">
            <v>1048667714 - 01</v>
          </cell>
          <cell r="I53" t="str">
            <v>GARCIA</v>
          </cell>
          <cell r="J53" t="str">
            <v>KARINA</v>
          </cell>
          <cell r="K53">
            <v>37382</v>
          </cell>
          <cell r="L53" t="str">
            <v>In District</v>
          </cell>
          <cell r="M53" t="str">
            <v>In District</v>
          </cell>
          <cell r="O53" t="str">
            <v>Summer</v>
          </cell>
          <cell r="Q53">
            <v>0</v>
          </cell>
          <cell r="R53">
            <v>0</v>
          </cell>
          <cell r="S53">
            <v>44747</v>
          </cell>
          <cell r="T53">
            <v>44771</v>
          </cell>
          <cell r="U53">
            <v>15</v>
          </cell>
          <cell r="V53">
            <v>3370.6875</v>
          </cell>
          <cell r="W53" t="str">
            <v/>
          </cell>
          <cell r="GO53">
            <v>15</v>
          </cell>
          <cell r="GU53">
            <v>0</v>
          </cell>
          <cell r="GW53">
            <v>0</v>
          </cell>
          <cell r="GX53">
            <v>0</v>
          </cell>
        </row>
        <row r="54">
          <cell r="E54">
            <v>1048667714</v>
          </cell>
          <cell r="F54">
            <v>4</v>
          </cell>
          <cell r="G54">
            <v>0</v>
          </cell>
          <cell r="H54" t="str">
            <v>1048667714 - 04</v>
          </cell>
          <cell r="I54" t="str">
            <v>GARCIA</v>
          </cell>
          <cell r="J54" t="str">
            <v>KARINA</v>
          </cell>
          <cell r="K54">
            <v>37382</v>
          </cell>
          <cell r="L54" t="str">
            <v>In District</v>
          </cell>
          <cell r="M54" t="str">
            <v>In District</v>
          </cell>
          <cell r="N54" t="str">
            <v/>
          </cell>
          <cell r="O54" t="str">
            <v>36 Wk</v>
          </cell>
          <cell r="P54" t="str">
            <v/>
          </cell>
          <cell r="Q54">
            <v>0</v>
          </cell>
          <cell r="R54">
            <v>0</v>
          </cell>
          <cell r="S54">
            <v>44438</v>
          </cell>
          <cell r="T54">
            <v>44545</v>
          </cell>
          <cell r="U54">
            <v>0</v>
          </cell>
          <cell r="V54">
            <v>0</v>
          </cell>
          <cell r="W54" t="str">
            <v/>
          </cell>
          <cell r="GO54">
            <v>0</v>
          </cell>
          <cell r="GU54">
            <v>0</v>
          </cell>
          <cell r="GW54">
            <v>0</v>
          </cell>
          <cell r="GX54">
            <v>0</v>
          </cell>
        </row>
        <row r="55">
          <cell r="E55">
            <v>1048667714</v>
          </cell>
          <cell r="F55">
            <v>5</v>
          </cell>
          <cell r="G55">
            <v>0</v>
          </cell>
          <cell r="H55" t="str">
            <v>1048667714 - 05</v>
          </cell>
          <cell r="I55" t="str">
            <v>GARCIA</v>
          </cell>
          <cell r="J55" t="str">
            <v>KARINA</v>
          </cell>
          <cell r="K55">
            <v>37382</v>
          </cell>
          <cell r="L55" t="str">
            <v>In District</v>
          </cell>
          <cell r="M55" t="str">
            <v>In District</v>
          </cell>
          <cell r="O55" t="str">
            <v>36 Wk</v>
          </cell>
          <cell r="Q55">
            <v>0</v>
          </cell>
          <cell r="R55">
            <v>0</v>
          </cell>
          <cell r="S55">
            <v>44802</v>
          </cell>
          <cell r="T55">
            <v>44900</v>
          </cell>
          <cell r="U55">
            <v>63</v>
          </cell>
          <cell r="V55">
            <v>18565.970849999998</v>
          </cell>
          <cell r="W55" t="str">
            <v/>
          </cell>
          <cell r="GO55">
            <v>63</v>
          </cell>
          <cell r="GU55">
            <v>0</v>
          </cell>
          <cell r="GW55">
            <v>0</v>
          </cell>
          <cell r="GX55">
            <v>0</v>
          </cell>
        </row>
        <row r="56">
          <cell r="E56">
            <v>1048667714</v>
          </cell>
          <cell r="F56">
            <v>6</v>
          </cell>
          <cell r="G56">
            <v>0</v>
          </cell>
          <cell r="H56" t="str">
            <v>1048667714 - 06</v>
          </cell>
          <cell r="I56" t="str">
            <v>GARCIA</v>
          </cell>
          <cell r="J56" t="str">
            <v>KARINA</v>
          </cell>
          <cell r="K56">
            <v>37382</v>
          </cell>
          <cell r="L56" t="str">
            <v>In District</v>
          </cell>
          <cell r="M56" t="str">
            <v>In District</v>
          </cell>
          <cell r="O56" t="str">
            <v>36 Wk</v>
          </cell>
          <cell r="Q56">
            <v>0</v>
          </cell>
          <cell r="R56">
            <v>0</v>
          </cell>
          <cell r="S56">
            <v>44901</v>
          </cell>
          <cell r="T56">
            <v>45097</v>
          </cell>
          <cell r="U56">
            <v>117</v>
          </cell>
          <cell r="V56">
            <v>33532.273709999994</v>
          </cell>
          <cell r="W56" t="str">
            <v/>
          </cell>
          <cell r="GO56">
            <v>117</v>
          </cell>
          <cell r="GU56">
            <v>0</v>
          </cell>
          <cell r="GW56">
            <v>0</v>
          </cell>
          <cell r="GX56">
            <v>0</v>
          </cell>
        </row>
        <row r="57">
          <cell r="E57">
            <v>1049892513</v>
          </cell>
          <cell r="F57">
            <v>1</v>
          </cell>
          <cell r="G57">
            <v>0</v>
          </cell>
          <cell r="H57" t="str">
            <v>1049892513 - 01</v>
          </cell>
          <cell r="I57" t="str">
            <v>KABIA</v>
          </cell>
          <cell r="J57" t="str">
            <v>BRIANA</v>
          </cell>
          <cell r="K57">
            <v>38270</v>
          </cell>
          <cell r="L57" t="str">
            <v>In District</v>
          </cell>
          <cell r="M57" t="str">
            <v>In District</v>
          </cell>
          <cell r="O57" t="str">
            <v>Summer</v>
          </cell>
          <cell r="Q57">
            <v>0</v>
          </cell>
          <cell r="R57">
            <v>0</v>
          </cell>
          <cell r="S57">
            <v>44747</v>
          </cell>
          <cell r="T57">
            <v>44777</v>
          </cell>
          <cell r="U57">
            <v>19</v>
          </cell>
          <cell r="V57">
            <v>4078.5162499999997</v>
          </cell>
          <cell r="W57" t="str">
            <v/>
          </cell>
          <cell r="GO57">
            <v>19</v>
          </cell>
          <cell r="GU57">
            <v>0</v>
          </cell>
          <cell r="GW57">
            <v>0</v>
          </cell>
          <cell r="GX57">
            <v>0</v>
          </cell>
        </row>
        <row r="58">
          <cell r="E58">
            <v>1049892513</v>
          </cell>
          <cell r="F58">
            <v>4</v>
          </cell>
          <cell r="G58">
            <v>0</v>
          </cell>
          <cell r="H58" t="str">
            <v>1049892513 - 04</v>
          </cell>
          <cell r="I58" t="str">
            <v>KABIA</v>
          </cell>
          <cell r="J58" t="str">
            <v>BRIANA</v>
          </cell>
          <cell r="K58">
            <v>38270</v>
          </cell>
          <cell r="L58" t="str">
            <v>In District</v>
          </cell>
          <cell r="M58" t="str">
            <v>In District</v>
          </cell>
          <cell r="O58" t="str">
            <v>36 Wk</v>
          </cell>
          <cell r="Q58">
            <v>0</v>
          </cell>
          <cell r="R58">
            <v>0</v>
          </cell>
          <cell r="S58">
            <v>44802</v>
          </cell>
          <cell r="T58">
            <v>45097</v>
          </cell>
          <cell r="U58">
            <v>180</v>
          </cell>
          <cell r="V58">
            <v>38711.168999999994</v>
          </cell>
          <cell r="W58" t="str">
            <v/>
          </cell>
          <cell r="GO58">
            <v>180</v>
          </cell>
          <cell r="GU58">
            <v>0</v>
          </cell>
          <cell r="GW58">
            <v>0</v>
          </cell>
          <cell r="GX58">
            <v>0</v>
          </cell>
        </row>
        <row r="59">
          <cell r="E59">
            <v>1050046222</v>
          </cell>
          <cell r="F59">
            <v>3</v>
          </cell>
          <cell r="G59">
            <v>0</v>
          </cell>
          <cell r="H59" t="str">
            <v>1050046222 - 03</v>
          </cell>
          <cell r="I59" t="str">
            <v>BELL</v>
          </cell>
          <cell r="J59" t="str">
            <v>MARCEL</v>
          </cell>
          <cell r="K59">
            <v>39904</v>
          </cell>
          <cell r="L59" t="str">
            <v>In District</v>
          </cell>
          <cell r="M59" t="str">
            <v>In District</v>
          </cell>
          <cell r="N59" t="str">
            <v/>
          </cell>
          <cell r="O59" t="str">
            <v>Summer</v>
          </cell>
          <cell r="P59" t="str">
            <v/>
          </cell>
          <cell r="Q59">
            <v>0</v>
          </cell>
          <cell r="R59">
            <v>0</v>
          </cell>
          <cell r="S59">
            <v>44383</v>
          </cell>
          <cell r="T59">
            <v>44413</v>
          </cell>
          <cell r="U59">
            <v>0</v>
          </cell>
          <cell r="V59">
            <v>0</v>
          </cell>
          <cell r="W59" t="str">
            <v/>
          </cell>
          <cell r="GO59">
            <v>0</v>
          </cell>
          <cell r="GU59">
            <v>0</v>
          </cell>
          <cell r="GW59">
            <v>0</v>
          </cell>
          <cell r="GX59">
            <v>0</v>
          </cell>
        </row>
        <row r="60">
          <cell r="E60">
            <v>1050046222</v>
          </cell>
          <cell r="F60">
            <v>4</v>
          </cell>
          <cell r="G60">
            <v>0</v>
          </cell>
          <cell r="H60" t="str">
            <v>1050046222 - 04</v>
          </cell>
          <cell r="I60" t="str">
            <v>BELL</v>
          </cell>
          <cell r="J60" t="str">
            <v>MARCEL</v>
          </cell>
          <cell r="K60">
            <v>39904</v>
          </cell>
          <cell r="L60" t="str">
            <v>In District</v>
          </cell>
          <cell r="M60" t="str">
            <v>In District</v>
          </cell>
          <cell r="N60" t="str">
            <v/>
          </cell>
          <cell r="O60" t="str">
            <v>36 Wk</v>
          </cell>
          <cell r="P60" t="str">
            <v/>
          </cell>
          <cell r="Q60">
            <v>0</v>
          </cell>
          <cell r="R60">
            <v>0</v>
          </cell>
          <cell r="S60">
            <v>44438</v>
          </cell>
          <cell r="T60">
            <v>44664</v>
          </cell>
          <cell r="U60">
            <v>0</v>
          </cell>
          <cell r="V60">
            <v>0</v>
          </cell>
          <cell r="W60" t="str">
            <v/>
          </cell>
          <cell r="GO60">
            <v>0</v>
          </cell>
          <cell r="GU60">
            <v>0</v>
          </cell>
          <cell r="GW60">
            <v>0</v>
          </cell>
          <cell r="GX60">
            <v>0</v>
          </cell>
        </row>
        <row r="61">
          <cell r="E61">
            <v>1050046222</v>
          </cell>
          <cell r="F61">
            <v>5</v>
          </cell>
          <cell r="G61">
            <v>0</v>
          </cell>
          <cell r="H61" t="str">
            <v>1050046222 - 05</v>
          </cell>
          <cell r="I61" t="str">
            <v>BELL</v>
          </cell>
          <cell r="J61" t="str">
            <v>MARCEL</v>
          </cell>
          <cell r="K61">
            <v>39904</v>
          </cell>
          <cell r="L61" t="str">
            <v>In District</v>
          </cell>
          <cell r="M61" t="str">
            <v>Supplemental</v>
          </cell>
          <cell r="N61" t="str">
            <v/>
          </cell>
          <cell r="O61" t="str">
            <v>36 Wk</v>
          </cell>
          <cell r="P61" t="str">
            <v/>
          </cell>
          <cell r="Q61">
            <v>0</v>
          </cell>
          <cell r="R61">
            <v>0</v>
          </cell>
          <cell r="S61">
            <v>44665</v>
          </cell>
          <cell r="T61">
            <v>44742</v>
          </cell>
          <cell r="U61">
            <v>0</v>
          </cell>
          <cell r="V61">
            <v>0</v>
          </cell>
          <cell r="W61" t="str">
            <v/>
          </cell>
          <cell r="GO61">
            <v>0</v>
          </cell>
          <cell r="GU61">
            <v>0</v>
          </cell>
          <cell r="GW61">
            <v>0</v>
          </cell>
          <cell r="GX61">
            <v>0</v>
          </cell>
        </row>
        <row r="62">
          <cell r="E62">
            <v>1050046222</v>
          </cell>
          <cell r="F62">
            <v>6</v>
          </cell>
          <cell r="G62">
            <v>5</v>
          </cell>
          <cell r="H62" t="str">
            <v>1050046222 - 06</v>
          </cell>
          <cell r="I62" t="str">
            <v>BELL</v>
          </cell>
          <cell r="J62" t="str">
            <v>MARCEL</v>
          </cell>
          <cell r="K62">
            <v>39904</v>
          </cell>
          <cell r="L62" t="str">
            <v>Out District</v>
          </cell>
          <cell r="M62" t="str">
            <v>DESE/OSD Authorization for Pricing; 
OSD Authorization REQUIRED</v>
          </cell>
          <cell r="N62" t="str">
            <v>5971</v>
          </cell>
          <cell r="O62" t="str">
            <v>Day</v>
          </cell>
          <cell r="P62" t="str">
            <v>Crec/River St. Sch</v>
          </cell>
          <cell r="Q62">
            <v>17297.490000000002</v>
          </cell>
          <cell r="R62">
            <v>421.89</v>
          </cell>
          <cell r="S62">
            <v>44665</v>
          </cell>
          <cell r="T62">
            <v>44742</v>
          </cell>
          <cell r="U62">
            <v>0</v>
          </cell>
          <cell r="V62">
            <v>0</v>
          </cell>
          <cell r="W62" t="str">
            <v/>
          </cell>
          <cell r="GO62">
            <v>0</v>
          </cell>
          <cell r="GU62">
            <v>0</v>
          </cell>
          <cell r="GW62">
            <v>0</v>
          </cell>
          <cell r="GX62">
            <v>0</v>
          </cell>
        </row>
        <row r="63">
          <cell r="E63">
            <v>1050294532</v>
          </cell>
          <cell r="F63">
            <v>1</v>
          </cell>
          <cell r="G63">
            <v>0</v>
          </cell>
          <cell r="H63" t="str">
            <v>1050294532 - 01</v>
          </cell>
          <cell r="I63" t="str">
            <v>ELLIOTT</v>
          </cell>
          <cell r="J63" t="str">
            <v>LATRELLE HOLLISTER</v>
          </cell>
          <cell r="K63">
            <v>41938</v>
          </cell>
          <cell r="L63" t="str">
            <v>In District</v>
          </cell>
          <cell r="M63" t="str">
            <v>In District</v>
          </cell>
          <cell r="O63" t="str">
            <v>Summer</v>
          </cell>
          <cell r="Q63">
            <v>0</v>
          </cell>
          <cell r="R63">
            <v>0</v>
          </cell>
          <cell r="S63">
            <v>44747</v>
          </cell>
          <cell r="T63">
            <v>44777</v>
          </cell>
          <cell r="U63">
            <v>19</v>
          </cell>
          <cell r="V63">
            <v>4029.31005</v>
          </cell>
          <cell r="W63" t="str">
            <v/>
          </cell>
          <cell r="GO63">
            <v>19</v>
          </cell>
          <cell r="GU63">
            <v>0</v>
          </cell>
          <cell r="GW63">
            <v>0</v>
          </cell>
          <cell r="GX63">
            <v>0</v>
          </cell>
        </row>
        <row r="64">
          <cell r="E64">
            <v>1050294532</v>
          </cell>
          <cell r="F64">
            <v>2</v>
          </cell>
          <cell r="G64">
            <v>0</v>
          </cell>
          <cell r="H64" t="str">
            <v>1050294532 - 02</v>
          </cell>
          <cell r="I64" t="str">
            <v>ELLIOTT</v>
          </cell>
          <cell r="J64" t="str">
            <v>LATRELLE HOLLISTER</v>
          </cell>
          <cell r="K64">
            <v>41938</v>
          </cell>
          <cell r="L64" t="str">
            <v>In District</v>
          </cell>
          <cell r="M64" t="str">
            <v>In District</v>
          </cell>
          <cell r="O64" t="str">
            <v>36 Wk</v>
          </cell>
          <cell r="Q64">
            <v>0</v>
          </cell>
          <cell r="R64">
            <v>0</v>
          </cell>
          <cell r="S64">
            <v>44802</v>
          </cell>
          <cell r="T64">
            <v>45020</v>
          </cell>
          <cell r="U64">
            <v>133</v>
          </cell>
          <cell r="V64">
            <v>37524.494979999996</v>
          </cell>
          <cell r="W64" t="str">
            <v/>
          </cell>
          <cell r="GO64">
            <v>133</v>
          </cell>
          <cell r="GU64">
            <v>0</v>
          </cell>
          <cell r="GW64">
            <v>0</v>
          </cell>
          <cell r="GX64">
            <v>0</v>
          </cell>
        </row>
        <row r="65">
          <cell r="E65">
            <v>1050294532</v>
          </cell>
          <cell r="F65">
            <v>3</v>
          </cell>
          <cell r="G65">
            <v>0</v>
          </cell>
          <cell r="H65" t="str">
            <v>1050294532 - 03</v>
          </cell>
          <cell r="I65" t="str">
            <v>ELLIOTT</v>
          </cell>
          <cell r="J65" t="str">
            <v>LATRELLE HOLLISTER</v>
          </cell>
          <cell r="K65">
            <v>41938</v>
          </cell>
          <cell r="L65" t="str">
            <v>In District</v>
          </cell>
          <cell r="M65" t="str">
            <v>In District</v>
          </cell>
          <cell r="O65" t="str">
            <v>36 Wk</v>
          </cell>
          <cell r="Q65">
            <v>0</v>
          </cell>
          <cell r="R65">
            <v>0</v>
          </cell>
          <cell r="S65">
            <v>45021</v>
          </cell>
          <cell r="T65">
            <v>45097</v>
          </cell>
          <cell r="U65">
            <v>47</v>
          </cell>
          <cell r="V65">
            <v>13013.93246</v>
          </cell>
          <cell r="W65" t="str">
            <v/>
          </cell>
          <cell r="GO65">
            <v>47</v>
          </cell>
          <cell r="GU65">
            <v>0</v>
          </cell>
          <cell r="GW65">
            <v>0</v>
          </cell>
          <cell r="GX65">
            <v>0</v>
          </cell>
        </row>
        <row r="66">
          <cell r="E66">
            <v>1052363610</v>
          </cell>
          <cell r="F66">
            <v>2</v>
          </cell>
          <cell r="G66">
            <v>0</v>
          </cell>
          <cell r="H66" t="str">
            <v>1052363610 - 02</v>
          </cell>
          <cell r="I66" t="str">
            <v>CHECKWICZ</v>
          </cell>
          <cell r="J66" t="str">
            <v>ANDREW</v>
          </cell>
          <cell r="K66">
            <v>37285</v>
          </cell>
          <cell r="L66" t="str">
            <v>In District</v>
          </cell>
          <cell r="M66" t="str">
            <v>In District</v>
          </cell>
          <cell r="O66" t="str">
            <v>Summer</v>
          </cell>
          <cell r="Q66">
            <v>0</v>
          </cell>
          <cell r="R66">
            <v>0</v>
          </cell>
          <cell r="S66">
            <v>44747</v>
          </cell>
          <cell r="T66">
            <v>44777</v>
          </cell>
          <cell r="U66">
            <v>19</v>
          </cell>
          <cell r="V66">
            <v>3923.5</v>
          </cell>
          <cell r="W66" t="str">
            <v/>
          </cell>
          <cell r="GO66">
            <v>19</v>
          </cell>
          <cell r="GU66">
            <v>0</v>
          </cell>
          <cell r="GW66">
            <v>0</v>
          </cell>
          <cell r="GX66">
            <v>0</v>
          </cell>
        </row>
        <row r="67">
          <cell r="E67">
            <v>1052363610</v>
          </cell>
          <cell r="F67">
            <v>3</v>
          </cell>
          <cell r="G67">
            <v>0</v>
          </cell>
          <cell r="H67" t="str">
            <v>1052363610 - 03</v>
          </cell>
          <cell r="I67" t="str">
            <v>CHECKWICZ</v>
          </cell>
          <cell r="J67" t="str">
            <v>ANDREW</v>
          </cell>
          <cell r="K67">
            <v>37285</v>
          </cell>
          <cell r="L67" t="str">
            <v>In District</v>
          </cell>
          <cell r="M67" t="str">
            <v>In District</v>
          </cell>
          <cell r="N67" t="str">
            <v/>
          </cell>
          <cell r="O67" t="str">
            <v>36 Wk</v>
          </cell>
          <cell r="P67" t="str">
            <v/>
          </cell>
          <cell r="Q67">
            <v>0</v>
          </cell>
          <cell r="R67">
            <v>0</v>
          </cell>
          <cell r="S67">
            <v>44438</v>
          </cell>
          <cell r="T67">
            <v>44600</v>
          </cell>
          <cell r="U67">
            <v>0</v>
          </cell>
          <cell r="V67">
            <v>0</v>
          </cell>
          <cell r="W67" t="str">
            <v/>
          </cell>
          <cell r="GO67">
            <v>0</v>
          </cell>
          <cell r="GU67">
            <v>0</v>
          </cell>
          <cell r="GW67">
            <v>0</v>
          </cell>
          <cell r="GX67">
            <v>0</v>
          </cell>
        </row>
        <row r="68">
          <cell r="E68">
            <v>1052363610</v>
          </cell>
          <cell r="F68">
            <v>4</v>
          </cell>
          <cell r="G68">
            <v>0</v>
          </cell>
          <cell r="H68" t="str">
            <v>1052363610 - 04</v>
          </cell>
          <cell r="I68" t="str">
            <v>CHECKWICZ</v>
          </cell>
          <cell r="J68" t="str">
            <v>ANDREW</v>
          </cell>
          <cell r="K68">
            <v>37285</v>
          </cell>
          <cell r="L68" t="str">
            <v>In District</v>
          </cell>
          <cell r="M68" t="str">
            <v>In District</v>
          </cell>
          <cell r="O68" t="str">
            <v>36 Wk</v>
          </cell>
          <cell r="Q68">
            <v>0</v>
          </cell>
          <cell r="R68">
            <v>0</v>
          </cell>
          <cell r="S68">
            <v>44802</v>
          </cell>
          <cell r="T68">
            <v>45019</v>
          </cell>
          <cell r="U68">
            <v>132</v>
          </cell>
          <cell r="V68">
            <v>35400.639119999993</v>
          </cell>
          <cell r="W68" t="str">
            <v/>
          </cell>
          <cell r="GO68">
            <v>132</v>
          </cell>
          <cell r="GU68">
            <v>0</v>
          </cell>
          <cell r="GW68">
            <v>0</v>
          </cell>
          <cell r="GX68">
            <v>0</v>
          </cell>
        </row>
        <row r="69">
          <cell r="E69">
            <v>1052363610</v>
          </cell>
          <cell r="F69">
            <v>5</v>
          </cell>
          <cell r="G69">
            <v>0</v>
          </cell>
          <cell r="H69" t="str">
            <v>1052363610 - 05</v>
          </cell>
          <cell r="I69" t="str">
            <v>CHECKWICZ</v>
          </cell>
          <cell r="J69" t="str">
            <v>ANDREW</v>
          </cell>
          <cell r="K69">
            <v>37285</v>
          </cell>
          <cell r="L69" t="str">
            <v>In District</v>
          </cell>
          <cell r="M69" t="str">
            <v>In District</v>
          </cell>
          <cell r="O69" t="str">
            <v>36 Wk</v>
          </cell>
          <cell r="Q69">
            <v>0</v>
          </cell>
          <cell r="R69">
            <v>0</v>
          </cell>
          <cell r="S69">
            <v>45020</v>
          </cell>
          <cell r="T69">
            <v>45097</v>
          </cell>
          <cell r="U69">
            <v>48</v>
          </cell>
          <cell r="V69">
            <v>12487.36896</v>
          </cell>
          <cell r="W69" t="str">
            <v/>
          </cell>
          <cell r="GO69">
            <v>48</v>
          </cell>
          <cell r="GU69">
            <v>0</v>
          </cell>
          <cell r="GW69">
            <v>0</v>
          </cell>
          <cell r="GX69">
            <v>0</v>
          </cell>
        </row>
        <row r="70">
          <cell r="E70">
            <v>1064114324</v>
          </cell>
          <cell r="F70">
            <v>2</v>
          </cell>
          <cell r="G70">
            <v>0</v>
          </cell>
          <cell r="H70" t="str">
            <v>1064114324 - 02</v>
          </cell>
          <cell r="I70" t="str">
            <v>PARENT</v>
          </cell>
          <cell r="J70" t="str">
            <v>NOLAN</v>
          </cell>
          <cell r="K70">
            <v>38813</v>
          </cell>
          <cell r="L70" t="str">
            <v>In District</v>
          </cell>
          <cell r="M70" t="str">
            <v>In District</v>
          </cell>
          <cell r="O70" t="str">
            <v>Summer</v>
          </cell>
          <cell r="Q70">
            <v>0</v>
          </cell>
          <cell r="R70">
            <v>0</v>
          </cell>
          <cell r="S70">
            <v>44747</v>
          </cell>
          <cell r="T70">
            <v>44777</v>
          </cell>
          <cell r="U70">
            <v>19</v>
          </cell>
          <cell r="V70">
            <v>3923.5</v>
          </cell>
          <cell r="W70" t="str">
            <v/>
          </cell>
          <cell r="GO70">
            <v>19</v>
          </cell>
          <cell r="GU70">
            <v>0</v>
          </cell>
          <cell r="GW70">
            <v>0</v>
          </cell>
          <cell r="GX70">
            <v>0</v>
          </cell>
        </row>
        <row r="71">
          <cell r="E71">
            <v>1064114324</v>
          </cell>
          <cell r="F71">
            <v>3</v>
          </cell>
          <cell r="G71">
            <v>0</v>
          </cell>
          <cell r="H71" t="str">
            <v>1064114324 - 03</v>
          </cell>
          <cell r="I71" t="str">
            <v>PARENT</v>
          </cell>
          <cell r="J71" t="str">
            <v>NOLAN</v>
          </cell>
          <cell r="K71">
            <v>38813</v>
          </cell>
          <cell r="L71" t="str">
            <v>In District</v>
          </cell>
          <cell r="M71" t="str">
            <v>In District</v>
          </cell>
          <cell r="O71" t="str">
            <v>36 Wk</v>
          </cell>
          <cell r="Q71">
            <v>0</v>
          </cell>
          <cell r="R71">
            <v>0</v>
          </cell>
          <cell r="S71">
            <v>44802</v>
          </cell>
          <cell r="T71">
            <v>45090</v>
          </cell>
          <cell r="U71">
            <v>176</v>
          </cell>
          <cell r="V71">
            <v>47296.045279999991</v>
          </cell>
          <cell r="W71" t="str">
            <v/>
          </cell>
          <cell r="GO71">
            <v>176</v>
          </cell>
          <cell r="GU71">
            <v>0</v>
          </cell>
          <cell r="GW71">
            <v>0</v>
          </cell>
          <cell r="GX71">
            <v>0</v>
          </cell>
        </row>
        <row r="72">
          <cell r="E72">
            <v>1064114324</v>
          </cell>
          <cell r="F72">
            <v>4</v>
          </cell>
          <cell r="G72">
            <v>0</v>
          </cell>
          <cell r="H72" t="str">
            <v>1064114324 - 04</v>
          </cell>
          <cell r="I72" t="str">
            <v>PARENT</v>
          </cell>
          <cell r="J72" t="str">
            <v>NOLAN</v>
          </cell>
          <cell r="K72">
            <v>38813</v>
          </cell>
          <cell r="L72" t="str">
            <v>In District</v>
          </cell>
          <cell r="M72" t="str">
            <v>In District</v>
          </cell>
          <cell r="N72" t="str">
            <v/>
          </cell>
          <cell r="O72" t="str">
            <v>36 Wk</v>
          </cell>
          <cell r="P72" t="str">
            <v/>
          </cell>
          <cell r="Q72">
            <v>0</v>
          </cell>
          <cell r="R72">
            <v>0</v>
          </cell>
          <cell r="S72">
            <v>44703</v>
          </cell>
          <cell r="T72">
            <v>44733</v>
          </cell>
          <cell r="U72">
            <v>0</v>
          </cell>
          <cell r="V72">
            <v>0</v>
          </cell>
          <cell r="W72" t="str">
            <v/>
          </cell>
          <cell r="GO72">
            <v>0</v>
          </cell>
          <cell r="GU72">
            <v>0</v>
          </cell>
          <cell r="GW72">
            <v>0</v>
          </cell>
          <cell r="GX72">
            <v>0</v>
          </cell>
        </row>
        <row r="73">
          <cell r="E73">
            <v>1064114324</v>
          </cell>
          <cell r="F73">
            <v>5</v>
          </cell>
          <cell r="G73">
            <v>0</v>
          </cell>
          <cell r="H73" t="str">
            <v>1064114324 - 05</v>
          </cell>
          <cell r="I73" t="str">
            <v>PARENT</v>
          </cell>
          <cell r="J73" t="str">
            <v>NOLAN</v>
          </cell>
          <cell r="K73">
            <v>38813</v>
          </cell>
          <cell r="L73" t="str">
            <v>In District</v>
          </cell>
          <cell r="M73" t="str">
            <v>In District</v>
          </cell>
          <cell r="O73" t="str">
            <v>36 Wk</v>
          </cell>
          <cell r="Q73">
            <v>0</v>
          </cell>
          <cell r="R73">
            <v>0</v>
          </cell>
          <cell r="S73">
            <v>45091</v>
          </cell>
          <cell r="T73">
            <v>45097</v>
          </cell>
          <cell r="U73">
            <v>4</v>
          </cell>
          <cell r="V73">
            <v>1079.2669599999999</v>
          </cell>
          <cell r="W73" t="str">
            <v/>
          </cell>
          <cell r="GO73">
            <v>4</v>
          </cell>
          <cell r="GU73">
            <v>0</v>
          </cell>
          <cell r="GW73">
            <v>0</v>
          </cell>
          <cell r="GX73">
            <v>0</v>
          </cell>
        </row>
        <row r="74">
          <cell r="E74">
            <v>1065199015</v>
          </cell>
          <cell r="F74">
            <v>1</v>
          </cell>
          <cell r="G74">
            <v>0</v>
          </cell>
          <cell r="H74" t="str">
            <v>1065199015 - 01</v>
          </cell>
          <cell r="I74" t="str">
            <v>TORRES</v>
          </cell>
          <cell r="J74" t="str">
            <v>ALEJANDRO</v>
          </cell>
          <cell r="K74">
            <v>38183</v>
          </cell>
          <cell r="L74" t="str">
            <v>In District</v>
          </cell>
          <cell r="M74" t="str">
            <v>In District</v>
          </cell>
          <cell r="O74" t="str">
            <v>Summer</v>
          </cell>
          <cell r="Q74">
            <v>0</v>
          </cell>
          <cell r="R74">
            <v>0</v>
          </cell>
          <cell r="S74">
            <v>44747</v>
          </cell>
          <cell r="T74">
            <v>44777</v>
          </cell>
          <cell r="U74">
            <v>19</v>
          </cell>
          <cell r="V74">
            <v>4066.6174999999998</v>
          </cell>
          <cell r="W74" t="str">
            <v/>
          </cell>
          <cell r="GO74">
            <v>19</v>
          </cell>
          <cell r="GU74">
            <v>0</v>
          </cell>
          <cell r="GW74">
            <v>0</v>
          </cell>
          <cell r="GX74">
            <v>0</v>
          </cell>
        </row>
        <row r="75">
          <cell r="E75">
            <v>1065199015</v>
          </cell>
          <cell r="F75">
            <v>4</v>
          </cell>
          <cell r="G75">
            <v>0</v>
          </cell>
          <cell r="H75" t="str">
            <v>1065199015 - 04</v>
          </cell>
          <cell r="I75" t="str">
            <v>TORRES</v>
          </cell>
          <cell r="J75" t="str">
            <v>ALEJANDRO</v>
          </cell>
          <cell r="K75">
            <v>38183</v>
          </cell>
          <cell r="L75" t="str">
            <v>In District</v>
          </cell>
          <cell r="M75" t="str">
            <v>In District</v>
          </cell>
          <cell r="N75" t="str">
            <v/>
          </cell>
          <cell r="O75" t="str">
            <v>36 Wk</v>
          </cell>
          <cell r="P75" t="str">
            <v/>
          </cell>
          <cell r="Q75">
            <v>0</v>
          </cell>
          <cell r="R75">
            <v>0</v>
          </cell>
          <cell r="S75">
            <v>44438</v>
          </cell>
          <cell r="T75">
            <v>44590</v>
          </cell>
          <cell r="U75">
            <v>0</v>
          </cell>
          <cell r="V75">
            <v>0</v>
          </cell>
          <cell r="W75" t="str">
            <v/>
          </cell>
          <cell r="GO75">
            <v>0</v>
          </cell>
          <cell r="GU75">
            <v>0</v>
          </cell>
          <cell r="GW75">
            <v>0</v>
          </cell>
          <cell r="GX75">
            <v>0</v>
          </cell>
        </row>
        <row r="76">
          <cell r="E76">
            <v>1065199015</v>
          </cell>
          <cell r="F76">
            <v>5</v>
          </cell>
          <cell r="G76">
            <v>0</v>
          </cell>
          <cell r="H76" t="str">
            <v>1065199015 - 05</v>
          </cell>
          <cell r="I76" t="str">
            <v>TORRES</v>
          </cell>
          <cell r="J76" t="str">
            <v>ALEJANDRO</v>
          </cell>
          <cell r="K76">
            <v>38183</v>
          </cell>
          <cell r="L76" t="str">
            <v>In District</v>
          </cell>
          <cell r="M76" t="str">
            <v>In District</v>
          </cell>
          <cell r="O76" t="str">
            <v>36 Wk</v>
          </cell>
          <cell r="Q76">
            <v>0</v>
          </cell>
          <cell r="R76">
            <v>0</v>
          </cell>
          <cell r="S76">
            <v>44802</v>
          </cell>
          <cell r="T76">
            <v>44961</v>
          </cell>
          <cell r="U76">
            <v>98</v>
          </cell>
          <cell r="V76">
            <v>26585.268499999998</v>
          </cell>
          <cell r="W76" t="str">
            <v/>
          </cell>
          <cell r="GO76">
            <v>98</v>
          </cell>
          <cell r="GU76">
            <v>0</v>
          </cell>
          <cell r="GW76">
            <v>0</v>
          </cell>
          <cell r="GX76">
            <v>0</v>
          </cell>
        </row>
        <row r="77">
          <cell r="E77">
            <v>1065199015</v>
          </cell>
          <cell r="F77">
            <v>6</v>
          </cell>
          <cell r="G77">
            <v>0</v>
          </cell>
          <cell r="H77" t="str">
            <v>1065199015 - 06</v>
          </cell>
          <cell r="I77" t="str">
            <v>TORRES</v>
          </cell>
          <cell r="J77" t="str">
            <v>ALEJANDRO</v>
          </cell>
          <cell r="K77">
            <v>38183</v>
          </cell>
          <cell r="L77" t="str">
            <v>In District</v>
          </cell>
          <cell r="M77" t="str">
            <v>In District</v>
          </cell>
          <cell r="O77" t="str">
            <v>36 Wk</v>
          </cell>
          <cell r="Q77">
            <v>0</v>
          </cell>
          <cell r="R77">
            <v>0</v>
          </cell>
          <cell r="S77">
            <v>44962</v>
          </cell>
          <cell r="T77">
            <v>45097</v>
          </cell>
          <cell r="U77">
            <v>82</v>
          </cell>
          <cell r="V77">
            <v>23084.217700000001</v>
          </cell>
          <cell r="W77" t="str">
            <v/>
          </cell>
          <cell r="GO77">
            <v>82</v>
          </cell>
          <cell r="GU77">
            <v>0</v>
          </cell>
          <cell r="GW77">
            <v>0</v>
          </cell>
          <cell r="GX77">
            <v>0</v>
          </cell>
        </row>
        <row r="78">
          <cell r="E78">
            <v>1070845525</v>
          </cell>
          <cell r="F78">
            <v>1</v>
          </cell>
          <cell r="G78">
            <v>0</v>
          </cell>
          <cell r="H78" t="str">
            <v>1070845525 - 01</v>
          </cell>
          <cell r="I78" t="str">
            <v>TROMBLEY</v>
          </cell>
          <cell r="J78" t="str">
            <v>THOMAS</v>
          </cell>
          <cell r="K78">
            <v>40074</v>
          </cell>
          <cell r="L78" t="str">
            <v>In District</v>
          </cell>
          <cell r="M78" t="str">
            <v>In District</v>
          </cell>
          <cell r="O78" t="str">
            <v>Summer</v>
          </cell>
          <cell r="Q78">
            <v>0</v>
          </cell>
          <cell r="R78">
            <v>0</v>
          </cell>
          <cell r="S78">
            <v>44747</v>
          </cell>
          <cell r="T78">
            <v>44777</v>
          </cell>
          <cell r="U78">
            <v>19</v>
          </cell>
          <cell r="V78">
            <v>4023.6338000000001</v>
          </cell>
          <cell r="W78" t="str">
            <v/>
          </cell>
          <cell r="GO78">
            <v>19</v>
          </cell>
          <cell r="GU78">
            <v>0</v>
          </cell>
          <cell r="GW78">
            <v>0</v>
          </cell>
          <cell r="GX78">
            <v>0</v>
          </cell>
        </row>
        <row r="79">
          <cell r="E79">
            <v>1070845525</v>
          </cell>
          <cell r="F79">
            <v>2</v>
          </cell>
          <cell r="G79">
            <v>0</v>
          </cell>
          <cell r="H79" t="str">
            <v>1070845525 - 02</v>
          </cell>
          <cell r="I79" t="str">
            <v>TROMBLEY</v>
          </cell>
          <cell r="J79" t="str">
            <v>THOMAS</v>
          </cell>
          <cell r="K79">
            <v>40074</v>
          </cell>
          <cell r="L79" t="str">
            <v>In District</v>
          </cell>
          <cell r="M79" t="str">
            <v>In District</v>
          </cell>
          <cell r="N79" t="str">
            <v/>
          </cell>
          <cell r="O79" t="str">
            <v>36 Wk</v>
          </cell>
          <cell r="P79" t="str">
            <v/>
          </cell>
          <cell r="Q79">
            <v>0</v>
          </cell>
          <cell r="R79">
            <v>0</v>
          </cell>
          <cell r="S79">
            <v>44438</v>
          </cell>
          <cell r="T79">
            <v>44620</v>
          </cell>
          <cell r="U79">
            <v>0</v>
          </cell>
          <cell r="V79">
            <v>0</v>
          </cell>
          <cell r="W79" t="str">
            <v/>
          </cell>
          <cell r="GO79">
            <v>0</v>
          </cell>
          <cell r="GU79">
            <v>0</v>
          </cell>
          <cell r="GW79">
            <v>0</v>
          </cell>
          <cell r="GX79">
            <v>0</v>
          </cell>
        </row>
        <row r="80">
          <cell r="E80">
            <v>1070845525</v>
          </cell>
          <cell r="F80">
            <v>3</v>
          </cell>
          <cell r="G80">
            <v>0</v>
          </cell>
          <cell r="H80" t="str">
            <v>1070845525 - 03</v>
          </cell>
          <cell r="I80" t="str">
            <v>TROMBLEY</v>
          </cell>
          <cell r="J80" t="str">
            <v>THOMAS</v>
          </cell>
          <cell r="K80">
            <v>40074</v>
          </cell>
          <cell r="L80" t="str">
            <v>In District</v>
          </cell>
          <cell r="M80" t="str">
            <v>In District</v>
          </cell>
          <cell r="O80" t="str">
            <v>36 Wk</v>
          </cell>
          <cell r="Q80">
            <v>0</v>
          </cell>
          <cell r="R80">
            <v>0</v>
          </cell>
          <cell r="S80">
            <v>44802</v>
          </cell>
          <cell r="T80">
            <v>44944</v>
          </cell>
          <cell r="U80">
            <v>87</v>
          </cell>
          <cell r="V80">
            <v>23614.226429999999</v>
          </cell>
          <cell r="W80" t="str">
            <v/>
          </cell>
          <cell r="GO80">
            <v>87</v>
          </cell>
          <cell r="GU80">
            <v>0</v>
          </cell>
          <cell r="GW80">
            <v>0</v>
          </cell>
          <cell r="GX80">
            <v>0</v>
          </cell>
        </row>
        <row r="81">
          <cell r="E81">
            <v>1070845525</v>
          </cell>
          <cell r="F81">
            <v>4</v>
          </cell>
          <cell r="G81">
            <v>0</v>
          </cell>
          <cell r="H81" t="str">
            <v>1070845525 - 04</v>
          </cell>
          <cell r="I81" t="str">
            <v>TROMBLEY</v>
          </cell>
          <cell r="J81" t="str">
            <v>THOMAS</v>
          </cell>
          <cell r="K81">
            <v>40074</v>
          </cell>
          <cell r="L81" t="str">
            <v>In District</v>
          </cell>
          <cell r="M81" t="str">
            <v>In District</v>
          </cell>
          <cell r="O81" t="str">
            <v>36 Wk</v>
          </cell>
          <cell r="Q81">
            <v>0</v>
          </cell>
          <cell r="R81">
            <v>0</v>
          </cell>
          <cell r="S81">
            <v>44945</v>
          </cell>
          <cell r="T81">
            <v>45097</v>
          </cell>
          <cell r="U81">
            <v>93</v>
          </cell>
          <cell r="V81">
            <v>25041.869129999999</v>
          </cell>
          <cell r="W81" t="str">
            <v/>
          </cell>
          <cell r="GO81">
            <v>93</v>
          </cell>
          <cell r="GU81">
            <v>0</v>
          </cell>
          <cell r="GW81">
            <v>0</v>
          </cell>
          <cell r="GX81">
            <v>0</v>
          </cell>
        </row>
        <row r="82">
          <cell r="E82">
            <v>1073303627</v>
          </cell>
          <cell r="F82">
            <v>4</v>
          </cell>
          <cell r="G82">
            <v>0</v>
          </cell>
          <cell r="H82" t="str">
            <v>1073303627 - 04</v>
          </cell>
          <cell r="I82" t="str">
            <v>RAMOS RIVERA</v>
          </cell>
          <cell r="J82" t="str">
            <v>ANGELICA</v>
          </cell>
          <cell r="K82">
            <v>38671</v>
          </cell>
          <cell r="L82" t="str">
            <v>In District</v>
          </cell>
          <cell r="M82" t="str">
            <v>In District</v>
          </cell>
          <cell r="N82" t="str">
            <v/>
          </cell>
          <cell r="O82" t="str">
            <v>36 Wk</v>
          </cell>
          <cell r="P82" t="str">
            <v/>
          </cell>
          <cell r="Q82">
            <v>0</v>
          </cell>
          <cell r="R82">
            <v>0</v>
          </cell>
          <cell r="S82">
            <v>44438</v>
          </cell>
          <cell r="T82">
            <v>44474</v>
          </cell>
          <cell r="U82">
            <v>0</v>
          </cell>
          <cell r="V82">
            <v>0</v>
          </cell>
          <cell r="W82" t="str">
            <v/>
          </cell>
          <cell r="GO82">
            <v>0</v>
          </cell>
          <cell r="GU82">
            <v>0</v>
          </cell>
          <cell r="GW82">
            <v>0</v>
          </cell>
          <cell r="GX82">
            <v>0</v>
          </cell>
        </row>
        <row r="83">
          <cell r="E83">
            <v>1073303627</v>
          </cell>
          <cell r="F83">
            <v>5</v>
          </cell>
          <cell r="G83">
            <v>0</v>
          </cell>
          <cell r="H83" t="str">
            <v>1073303627 - 05</v>
          </cell>
          <cell r="I83" t="str">
            <v>RAMOS RIVERA</v>
          </cell>
          <cell r="J83" t="str">
            <v>ANGELICA</v>
          </cell>
          <cell r="K83">
            <v>38671</v>
          </cell>
          <cell r="L83" t="str">
            <v>In District</v>
          </cell>
          <cell r="M83" t="str">
            <v>In District</v>
          </cell>
          <cell r="O83" t="str">
            <v>36 Wk</v>
          </cell>
          <cell r="Q83">
            <v>0</v>
          </cell>
          <cell r="R83">
            <v>0</v>
          </cell>
          <cell r="S83">
            <v>44802</v>
          </cell>
          <cell r="T83">
            <v>45097</v>
          </cell>
          <cell r="U83">
            <v>180</v>
          </cell>
          <cell r="V83">
            <v>31920.942600000002</v>
          </cell>
          <cell r="W83" t="str">
            <v/>
          </cell>
          <cell r="GO83">
            <v>180</v>
          </cell>
          <cell r="GU83">
            <v>0</v>
          </cell>
          <cell r="GW83">
            <v>0</v>
          </cell>
          <cell r="GX83">
            <v>0</v>
          </cell>
        </row>
        <row r="84">
          <cell r="E84">
            <v>1074328830</v>
          </cell>
          <cell r="F84">
            <v>1</v>
          </cell>
          <cell r="G84">
            <v>0</v>
          </cell>
          <cell r="H84" t="str">
            <v>1074328830 - 01</v>
          </cell>
          <cell r="I84" t="str">
            <v>ROBINSON</v>
          </cell>
          <cell r="J84" t="str">
            <v>ALEXUS</v>
          </cell>
          <cell r="K84">
            <v>41111</v>
          </cell>
          <cell r="L84" t="str">
            <v>In District</v>
          </cell>
          <cell r="M84" t="str">
            <v>In District</v>
          </cell>
          <cell r="O84" t="str">
            <v>Summer</v>
          </cell>
          <cell r="Q84">
            <v>0</v>
          </cell>
          <cell r="R84">
            <v>0</v>
          </cell>
          <cell r="S84">
            <v>44747</v>
          </cell>
          <cell r="T84">
            <v>44777</v>
          </cell>
          <cell r="U84">
            <v>19</v>
          </cell>
          <cell r="V84">
            <v>3934.8525</v>
          </cell>
          <cell r="W84" t="str">
            <v/>
          </cell>
          <cell r="GO84">
            <v>19</v>
          </cell>
          <cell r="GU84">
            <v>0</v>
          </cell>
          <cell r="GW84">
            <v>0</v>
          </cell>
          <cell r="GX84">
            <v>0</v>
          </cell>
        </row>
        <row r="85">
          <cell r="E85">
            <v>1074328830</v>
          </cell>
          <cell r="F85">
            <v>3</v>
          </cell>
          <cell r="G85">
            <v>0</v>
          </cell>
          <cell r="H85" t="str">
            <v>1074328830 - 03</v>
          </cell>
          <cell r="I85" t="str">
            <v>ROBINSON</v>
          </cell>
          <cell r="J85" t="str">
            <v>ALEXUS</v>
          </cell>
          <cell r="K85">
            <v>41111</v>
          </cell>
          <cell r="L85" t="str">
            <v>In District</v>
          </cell>
          <cell r="M85" t="str">
            <v>In District</v>
          </cell>
          <cell r="N85" t="str">
            <v/>
          </cell>
          <cell r="O85" t="str">
            <v>36 Wk</v>
          </cell>
          <cell r="P85" t="str">
            <v/>
          </cell>
          <cell r="Q85">
            <v>0</v>
          </cell>
          <cell r="R85">
            <v>0</v>
          </cell>
          <cell r="S85">
            <v>44438</v>
          </cell>
          <cell r="T85">
            <v>44583</v>
          </cell>
          <cell r="U85">
            <v>0</v>
          </cell>
          <cell r="V85">
            <v>0</v>
          </cell>
          <cell r="W85" t="str">
            <v/>
          </cell>
          <cell r="GO85">
            <v>0</v>
          </cell>
          <cell r="GU85">
            <v>0</v>
          </cell>
          <cell r="GW85">
            <v>0</v>
          </cell>
          <cell r="GX85">
            <v>0</v>
          </cell>
        </row>
        <row r="86">
          <cell r="E86">
            <v>1074328830</v>
          </cell>
          <cell r="F86">
            <v>4</v>
          </cell>
          <cell r="G86">
            <v>0</v>
          </cell>
          <cell r="H86" t="str">
            <v>1074328830 - 04</v>
          </cell>
          <cell r="I86" t="str">
            <v>ROBINSON</v>
          </cell>
          <cell r="J86" t="str">
            <v>ALEXUS</v>
          </cell>
          <cell r="K86">
            <v>41111</v>
          </cell>
          <cell r="L86" t="str">
            <v>In District</v>
          </cell>
          <cell r="M86" t="str">
            <v>In District</v>
          </cell>
          <cell r="O86" t="str">
            <v>36 Wk</v>
          </cell>
          <cell r="Q86">
            <v>0</v>
          </cell>
          <cell r="R86">
            <v>0</v>
          </cell>
          <cell r="S86">
            <v>44802</v>
          </cell>
          <cell r="T86">
            <v>45097</v>
          </cell>
          <cell r="U86">
            <v>180</v>
          </cell>
          <cell r="V86">
            <v>24764.425200000001</v>
          </cell>
          <cell r="W86" t="str">
            <v/>
          </cell>
          <cell r="GO86">
            <v>180</v>
          </cell>
          <cell r="GU86">
            <v>0</v>
          </cell>
          <cell r="GW86">
            <v>0</v>
          </cell>
          <cell r="GX86">
            <v>0</v>
          </cell>
        </row>
        <row r="87">
          <cell r="E87">
            <v>1074384719</v>
          </cell>
          <cell r="F87">
            <v>1</v>
          </cell>
          <cell r="G87">
            <v>0</v>
          </cell>
          <cell r="H87" t="str">
            <v>1074384719 - 01</v>
          </cell>
          <cell r="I87" t="str">
            <v>NORRIS</v>
          </cell>
          <cell r="J87" t="str">
            <v>MALACHI</v>
          </cell>
          <cell r="K87">
            <v>37986</v>
          </cell>
          <cell r="L87" t="str">
            <v>In District</v>
          </cell>
          <cell r="M87" t="str">
            <v>In District</v>
          </cell>
          <cell r="O87" t="str">
            <v>Summer</v>
          </cell>
          <cell r="Q87">
            <v>0</v>
          </cell>
          <cell r="R87">
            <v>0</v>
          </cell>
          <cell r="S87">
            <v>44747</v>
          </cell>
          <cell r="T87">
            <v>44777</v>
          </cell>
          <cell r="U87">
            <v>19</v>
          </cell>
          <cell r="V87">
            <v>3923.5</v>
          </cell>
          <cell r="W87" t="str">
            <v/>
          </cell>
          <cell r="GO87">
            <v>19</v>
          </cell>
          <cell r="GU87">
            <v>0</v>
          </cell>
          <cell r="GW87">
            <v>0</v>
          </cell>
          <cell r="GX87">
            <v>0</v>
          </cell>
        </row>
        <row r="88">
          <cell r="E88">
            <v>1074384719</v>
          </cell>
          <cell r="F88">
            <v>2</v>
          </cell>
          <cell r="G88">
            <v>0</v>
          </cell>
          <cell r="H88" t="str">
            <v>1074384719 - 02</v>
          </cell>
          <cell r="I88" t="str">
            <v>NORRIS</v>
          </cell>
          <cell r="J88" t="str">
            <v>MALACHI</v>
          </cell>
          <cell r="K88">
            <v>37986</v>
          </cell>
          <cell r="L88" t="str">
            <v>In District</v>
          </cell>
          <cell r="M88" t="str">
            <v>In District</v>
          </cell>
          <cell r="O88" t="str">
            <v>36 Wk</v>
          </cell>
          <cell r="Q88">
            <v>0</v>
          </cell>
          <cell r="R88">
            <v>0</v>
          </cell>
          <cell r="S88">
            <v>44802</v>
          </cell>
          <cell r="T88">
            <v>45007</v>
          </cell>
          <cell r="U88">
            <v>124</v>
          </cell>
          <cell r="V88">
            <v>31654.522840000001</v>
          </cell>
          <cell r="W88" t="str">
            <v/>
          </cell>
          <cell r="GO88">
            <v>124</v>
          </cell>
          <cell r="GU88">
            <v>0</v>
          </cell>
          <cell r="GW88">
            <v>0</v>
          </cell>
          <cell r="GX88">
            <v>0</v>
          </cell>
        </row>
        <row r="89">
          <cell r="E89">
            <v>1074384719</v>
          </cell>
          <cell r="F89">
            <v>3</v>
          </cell>
          <cell r="G89">
            <v>0</v>
          </cell>
          <cell r="H89" t="str">
            <v>1074384719 - 03</v>
          </cell>
          <cell r="I89" t="str">
            <v>NORRIS</v>
          </cell>
          <cell r="J89" t="str">
            <v>MALACHI</v>
          </cell>
          <cell r="K89">
            <v>37986</v>
          </cell>
          <cell r="L89" t="str">
            <v>In District</v>
          </cell>
          <cell r="M89" t="str">
            <v>In District</v>
          </cell>
          <cell r="O89" t="str">
            <v>36 Wk</v>
          </cell>
          <cell r="Q89">
            <v>0</v>
          </cell>
          <cell r="R89">
            <v>0</v>
          </cell>
          <cell r="S89">
            <v>45008</v>
          </cell>
          <cell r="T89">
            <v>45097</v>
          </cell>
          <cell r="U89">
            <v>56</v>
          </cell>
          <cell r="V89">
            <v>14489.866159999998</v>
          </cell>
          <cell r="W89" t="str">
            <v/>
          </cell>
          <cell r="GO89">
            <v>56</v>
          </cell>
          <cell r="GU89">
            <v>0</v>
          </cell>
          <cell r="GW89">
            <v>0</v>
          </cell>
          <cell r="GX89">
            <v>0</v>
          </cell>
        </row>
        <row r="90">
          <cell r="E90">
            <v>1079230623</v>
          </cell>
          <cell r="F90">
            <v>2</v>
          </cell>
          <cell r="G90">
            <v>0</v>
          </cell>
          <cell r="H90" t="str">
            <v>1079230623 - 02</v>
          </cell>
          <cell r="I90" t="str">
            <v>GURUNG</v>
          </cell>
          <cell r="J90" t="str">
            <v>MYA</v>
          </cell>
          <cell r="K90">
            <v>38925</v>
          </cell>
          <cell r="L90" t="str">
            <v>In District</v>
          </cell>
          <cell r="M90" t="str">
            <v>In District</v>
          </cell>
          <cell r="O90" t="str">
            <v>36 Wk</v>
          </cell>
          <cell r="Q90">
            <v>0</v>
          </cell>
          <cell r="R90">
            <v>0</v>
          </cell>
          <cell r="S90">
            <v>44802</v>
          </cell>
          <cell r="T90">
            <v>45097</v>
          </cell>
          <cell r="U90">
            <v>180</v>
          </cell>
          <cell r="V90">
            <v>21386.577599999997</v>
          </cell>
          <cell r="W90" t="str">
            <v/>
          </cell>
          <cell r="GO90">
            <v>180</v>
          </cell>
          <cell r="GU90">
            <v>0</v>
          </cell>
          <cell r="GW90">
            <v>0</v>
          </cell>
          <cell r="GX90">
            <v>0</v>
          </cell>
        </row>
        <row r="91">
          <cell r="E91">
            <v>1079230623</v>
          </cell>
          <cell r="F91">
            <v>3</v>
          </cell>
          <cell r="G91">
            <v>0</v>
          </cell>
          <cell r="H91" t="str">
            <v>1079230623 - 03</v>
          </cell>
          <cell r="I91" t="str">
            <v>GURUNG</v>
          </cell>
          <cell r="J91" t="str">
            <v>MYA</v>
          </cell>
          <cell r="K91">
            <v>38925</v>
          </cell>
          <cell r="L91" t="str">
            <v>In District</v>
          </cell>
          <cell r="M91" t="str">
            <v>In District</v>
          </cell>
          <cell r="O91" t="str">
            <v>Summer</v>
          </cell>
          <cell r="Q91">
            <v>0</v>
          </cell>
          <cell r="R91">
            <v>0</v>
          </cell>
          <cell r="S91">
            <v>44747</v>
          </cell>
          <cell r="T91">
            <v>44777</v>
          </cell>
          <cell r="U91">
            <v>19</v>
          </cell>
          <cell r="V91">
            <v>3929.17625</v>
          </cell>
          <cell r="W91" t="str">
            <v/>
          </cell>
          <cell r="GO91">
            <v>19</v>
          </cell>
          <cell r="GU91">
            <v>0</v>
          </cell>
          <cell r="GW91">
            <v>0</v>
          </cell>
          <cell r="GX91">
            <v>0</v>
          </cell>
        </row>
        <row r="92">
          <cell r="E92">
            <v>1079230623</v>
          </cell>
          <cell r="F92">
            <v>4</v>
          </cell>
          <cell r="G92">
            <v>0</v>
          </cell>
          <cell r="H92" t="str">
            <v>1079230623 - 04</v>
          </cell>
          <cell r="I92" t="str">
            <v>GURUNG</v>
          </cell>
          <cell r="J92" t="str">
            <v>MYA</v>
          </cell>
          <cell r="K92">
            <v>38925</v>
          </cell>
          <cell r="L92" t="str">
            <v>In District</v>
          </cell>
          <cell r="M92" t="str">
            <v>In District</v>
          </cell>
          <cell r="N92" t="str">
            <v/>
          </cell>
          <cell r="O92" t="str">
            <v>Summer</v>
          </cell>
          <cell r="P92" t="str">
            <v/>
          </cell>
          <cell r="Q92">
            <v>0</v>
          </cell>
          <cell r="R92">
            <v>0</v>
          </cell>
          <cell r="S92">
            <v>44386</v>
          </cell>
          <cell r="T92">
            <v>44413</v>
          </cell>
          <cell r="U92">
            <v>0</v>
          </cell>
          <cell r="V92">
            <v>0</v>
          </cell>
          <cell r="W92" t="str">
            <v/>
          </cell>
          <cell r="GO92">
            <v>0</v>
          </cell>
          <cell r="GU92">
            <v>0</v>
          </cell>
          <cell r="GW92">
            <v>0</v>
          </cell>
          <cell r="GX92">
            <v>0</v>
          </cell>
        </row>
        <row r="93">
          <cell r="E93">
            <v>1088781615</v>
          </cell>
          <cell r="F93">
            <v>3</v>
          </cell>
          <cell r="G93">
            <v>0</v>
          </cell>
          <cell r="H93" t="str">
            <v>1088781615 - 03</v>
          </cell>
          <cell r="I93" t="str">
            <v>RAMIREZ</v>
          </cell>
          <cell r="J93" t="str">
            <v>JAMES</v>
          </cell>
          <cell r="K93">
            <v>37932</v>
          </cell>
          <cell r="L93" t="str">
            <v>In District</v>
          </cell>
          <cell r="M93" t="str">
            <v>In District</v>
          </cell>
          <cell r="N93" t="str">
            <v/>
          </cell>
          <cell r="O93" t="str">
            <v>36 Wk</v>
          </cell>
          <cell r="P93" t="str">
            <v/>
          </cell>
          <cell r="Q93">
            <v>0</v>
          </cell>
          <cell r="R93">
            <v>0</v>
          </cell>
          <cell r="S93">
            <v>44438</v>
          </cell>
          <cell r="T93">
            <v>44733</v>
          </cell>
          <cell r="U93">
            <v>0</v>
          </cell>
          <cell r="V93">
            <v>0</v>
          </cell>
          <cell r="W93" t="str">
            <v/>
          </cell>
          <cell r="GO93">
            <v>0</v>
          </cell>
          <cell r="GU93">
            <v>0</v>
          </cell>
          <cell r="GW93">
            <v>0</v>
          </cell>
          <cell r="GX93">
            <v>0</v>
          </cell>
        </row>
        <row r="94">
          <cell r="E94">
            <v>1088781615</v>
          </cell>
          <cell r="F94">
            <v>4</v>
          </cell>
          <cell r="G94">
            <v>0</v>
          </cell>
          <cell r="H94" t="str">
            <v>1088781615 - 04</v>
          </cell>
          <cell r="I94" t="str">
            <v>RAMIREZ</v>
          </cell>
          <cell r="J94" t="str">
            <v>JAMES</v>
          </cell>
          <cell r="K94">
            <v>37932</v>
          </cell>
          <cell r="L94" t="str">
            <v>In District</v>
          </cell>
          <cell r="M94" t="str">
            <v>In District</v>
          </cell>
          <cell r="N94" t="str">
            <v/>
          </cell>
          <cell r="O94" t="str">
            <v>Summer</v>
          </cell>
          <cell r="P94" t="str">
            <v/>
          </cell>
          <cell r="Q94">
            <v>0</v>
          </cell>
          <cell r="R94">
            <v>0</v>
          </cell>
          <cell r="S94">
            <v>44383</v>
          </cell>
          <cell r="T94">
            <v>44406</v>
          </cell>
          <cell r="U94">
            <v>0</v>
          </cell>
          <cell r="V94">
            <v>0</v>
          </cell>
          <cell r="W94" t="str">
            <v/>
          </cell>
          <cell r="GO94">
            <v>0</v>
          </cell>
          <cell r="GU94">
            <v>0</v>
          </cell>
          <cell r="GW94">
            <v>0</v>
          </cell>
          <cell r="GX94">
            <v>0</v>
          </cell>
        </row>
        <row r="95">
          <cell r="E95">
            <v>1090018124</v>
          </cell>
          <cell r="F95">
            <v>2</v>
          </cell>
          <cell r="G95">
            <v>0</v>
          </cell>
          <cell r="H95" t="str">
            <v>1090018124 - 02</v>
          </cell>
          <cell r="I95" t="str">
            <v>TORRES</v>
          </cell>
          <cell r="J95" t="str">
            <v>JASON</v>
          </cell>
          <cell r="K95">
            <v>38939</v>
          </cell>
          <cell r="L95" t="str">
            <v>In District</v>
          </cell>
          <cell r="M95" t="str">
            <v>In District</v>
          </cell>
          <cell r="O95" t="str">
            <v>Summer</v>
          </cell>
          <cell r="Q95">
            <v>0</v>
          </cell>
          <cell r="R95">
            <v>0</v>
          </cell>
          <cell r="S95">
            <v>44747</v>
          </cell>
          <cell r="T95">
            <v>44777</v>
          </cell>
          <cell r="U95">
            <v>19</v>
          </cell>
          <cell r="V95">
            <v>3929.17625</v>
          </cell>
          <cell r="W95" t="str">
            <v/>
          </cell>
          <cell r="GO95">
            <v>19</v>
          </cell>
          <cell r="GU95">
            <v>0</v>
          </cell>
          <cell r="GW95">
            <v>0</v>
          </cell>
          <cell r="GX95">
            <v>0</v>
          </cell>
        </row>
        <row r="96">
          <cell r="E96">
            <v>1090018124</v>
          </cell>
          <cell r="F96">
            <v>4</v>
          </cell>
          <cell r="G96">
            <v>0</v>
          </cell>
          <cell r="H96" t="str">
            <v>1090018124 - 04</v>
          </cell>
          <cell r="I96" t="str">
            <v>TORRES</v>
          </cell>
          <cell r="J96" t="str">
            <v>JASON</v>
          </cell>
          <cell r="K96">
            <v>38939</v>
          </cell>
          <cell r="L96" t="str">
            <v>In District</v>
          </cell>
          <cell r="M96" t="str">
            <v>In District</v>
          </cell>
          <cell r="N96" t="str">
            <v/>
          </cell>
          <cell r="O96" t="str">
            <v>36 Wk</v>
          </cell>
          <cell r="P96" t="str">
            <v/>
          </cell>
          <cell r="Q96">
            <v>0</v>
          </cell>
          <cell r="R96">
            <v>0</v>
          </cell>
          <cell r="S96">
            <v>44438</v>
          </cell>
          <cell r="T96">
            <v>44444</v>
          </cell>
          <cell r="U96">
            <v>0</v>
          </cell>
          <cell r="V96">
            <v>0</v>
          </cell>
          <cell r="W96" t="str">
            <v/>
          </cell>
          <cell r="GO96">
            <v>0</v>
          </cell>
          <cell r="GU96">
            <v>0</v>
          </cell>
          <cell r="GW96">
            <v>0</v>
          </cell>
          <cell r="GX96">
            <v>0</v>
          </cell>
        </row>
        <row r="97">
          <cell r="E97">
            <v>1090018124</v>
          </cell>
          <cell r="F97">
            <v>5</v>
          </cell>
          <cell r="G97">
            <v>0</v>
          </cell>
          <cell r="H97" t="str">
            <v>1090018124 - 05</v>
          </cell>
          <cell r="I97" t="str">
            <v>TORRES</v>
          </cell>
          <cell r="J97" t="str">
            <v>JASON</v>
          </cell>
          <cell r="K97">
            <v>38939</v>
          </cell>
          <cell r="L97" t="str">
            <v>In District</v>
          </cell>
          <cell r="M97" t="str">
            <v>In District</v>
          </cell>
          <cell r="N97" t="str">
            <v/>
          </cell>
          <cell r="O97" t="str">
            <v>36 Wk</v>
          </cell>
          <cell r="P97" t="str">
            <v/>
          </cell>
          <cell r="Q97">
            <v>0</v>
          </cell>
          <cell r="R97">
            <v>0</v>
          </cell>
          <cell r="S97">
            <v>44445</v>
          </cell>
          <cell r="T97">
            <v>44454</v>
          </cell>
          <cell r="U97">
            <v>0</v>
          </cell>
          <cell r="V97">
            <v>0</v>
          </cell>
          <cell r="W97" t="str">
            <v/>
          </cell>
          <cell r="GO97">
            <v>0</v>
          </cell>
          <cell r="GU97">
            <v>0</v>
          </cell>
          <cell r="GW97">
            <v>0</v>
          </cell>
          <cell r="GX97">
            <v>0</v>
          </cell>
        </row>
        <row r="98">
          <cell r="E98">
            <v>1090018124</v>
          </cell>
          <cell r="F98">
            <v>6</v>
          </cell>
          <cell r="G98">
            <v>0</v>
          </cell>
          <cell r="H98" t="str">
            <v>1090018124 - 06</v>
          </cell>
          <cell r="I98" t="str">
            <v>TORRES</v>
          </cell>
          <cell r="J98" t="str">
            <v>JASON</v>
          </cell>
          <cell r="K98">
            <v>38939</v>
          </cell>
          <cell r="L98" t="str">
            <v>In District</v>
          </cell>
          <cell r="M98" t="str">
            <v>In District</v>
          </cell>
          <cell r="O98" t="str">
            <v>36 Wk</v>
          </cell>
          <cell r="Q98">
            <v>0</v>
          </cell>
          <cell r="R98">
            <v>0</v>
          </cell>
          <cell r="S98">
            <v>44802</v>
          </cell>
          <cell r="T98">
            <v>44948</v>
          </cell>
          <cell r="U98">
            <v>88</v>
          </cell>
          <cell r="V98">
            <v>17332.952559999998</v>
          </cell>
          <cell r="W98" t="str">
            <v/>
          </cell>
          <cell r="GO98">
            <v>88</v>
          </cell>
          <cell r="GU98">
            <v>0</v>
          </cell>
          <cell r="GW98">
            <v>0</v>
          </cell>
          <cell r="GX98">
            <v>0</v>
          </cell>
        </row>
        <row r="99">
          <cell r="E99">
            <v>1090018124</v>
          </cell>
          <cell r="F99">
            <v>7</v>
          </cell>
          <cell r="G99">
            <v>0</v>
          </cell>
          <cell r="H99" t="str">
            <v>1090018124 - 07</v>
          </cell>
          <cell r="I99" t="str">
            <v>TORRES</v>
          </cell>
          <cell r="J99" t="str">
            <v>JASON</v>
          </cell>
          <cell r="K99">
            <v>38939</v>
          </cell>
          <cell r="L99" t="str">
            <v>In District</v>
          </cell>
          <cell r="M99" t="str">
            <v>In District</v>
          </cell>
          <cell r="O99" t="str">
            <v>36 Wk</v>
          </cell>
          <cell r="Q99">
            <v>0</v>
          </cell>
          <cell r="R99">
            <v>0</v>
          </cell>
          <cell r="S99">
            <v>44949</v>
          </cell>
          <cell r="T99">
            <v>45097</v>
          </cell>
          <cell r="U99">
            <v>92</v>
          </cell>
          <cell r="V99">
            <v>20883.58324</v>
          </cell>
          <cell r="W99" t="str">
            <v/>
          </cell>
          <cell r="GO99">
            <v>92</v>
          </cell>
          <cell r="GU99">
            <v>0</v>
          </cell>
          <cell r="GW99">
            <v>0</v>
          </cell>
          <cell r="GX99">
            <v>0</v>
          </cell>
        </row>
        <row r="100">
          <cell r="E100">
            <v>1090611538</v>
          </cell>
          <cell r="F100">
            <v>1</v>
          </cell>
          <cell r="G100">
            <v>0</v>
          </cell>
          <cell r="H100" t="str">
            <v>1090611538 - 01</v>
          </cell>
          <cell r="I100" t="str">
            <v>RODRIGUEZ FIGUEROA</v>
          </cell>
          <cell r="J100" t="str">
            <v>RUDDIELYS</v>
          </cell>
          <cell r="K100">
            <v>39379</v>
          </cell>
          <cell r="L100" t="str">
            <v>In District</v>
          </cell>
          <cell r="M100" t="str">
            <v>In District</v>
          </cell>
          <cell r="O100" t="str">
            <v>Summer</v>
          </cell>
          <cell r="Q100">
            <v>0</v>
          </cell>
          <cell r="R100">
            <v>0</v>
          </cell>
          <cell r="S100">
            <v>44747</v>
          </cell>
          <cell r="T100">
            <v>44777</v>
          </cell>
          <cell r="U100">
            <v>19</v>
          </cell>
          <cell r="V100">
            <v>4072.2937499999998</v>
          </cell>
          <cell r="W100" t="str">
            <v/>
          </cell>
          <cell r="GO100">
            <v>19</v>
          </cell>
          <cell r="GU100">
            <v>0</v>
          </cell>
          <cell r="GW100">
            <v>0</v>
          </cell>
          <cell r="GX100">
            <v>0</v>
          </cell>
        </row>
        <row r="101">
          <cell r="E101">
            <v>1090611538</v>
          </cell>
          <cell r="F101">
            <v>4</v>
          </cell>
          <cell r="G101">
            <v>0</v>
          </cell>
          <cell r="H101" t="str">
            <v>1090611538 - 04</v>
          </cell>
          <cell r="I101" t="str">
            <v>RODRIGUEZ FIGUEROA</v>
          </cell>
          <cell r="J101" t="str">
            <v>RUDDIELYS</v>
          </cell>
          <cell r="K101">
            <v>39379</v>
          </cell>
          <cell r="L101" t="str">
            <v>In District</v>
          </cell>
          <cell r="M101" t="str">
            <v>In District</v>
          </cell>
          <cell r="N101" t="str">
            <v/>
          </cell>
          <cell r="O101" t="str">
            <v>36 Wk</v>
          </cell>
          <cell r="P101" t="str">
            <v/>
          </cell>
          <cell r="Q101">
            <v>0</v>
          </cell>
          <cell r="R101">
            <v>0</v>
          </cell>
          <cell r="S101">
            <v>44438</v>
          </cell>
          <cell r="T101">
            <v>44578</v>
          </cell>
          <cell r="U101">
            <v>0</v>
          </cell>
          <cell r="V101">
            <v>0</v>
          </cell>
          <cell r="W101" t="str">
            <v/>
          </cell>
          <cell r="GO101">
            <v>0</v>
          </cell>
          <cell r="GU101">
            <v>0</v>
          </cell>
          <cell r="GW101">
            <v>0</v>
          </cell>
          <cell r="GX101">
            <v>0</v>
          </cell>
        </row>
        <row r="102">
          <cell r="E102">
            <v>1090611538</v>
          </cell>
          <cell r="F102">
            <v>5</v>
          </cell>
          <cell r="G102">
            <v>0</v>
          </cell>
          <cell r="H102" t="str">
            <v>1090611538 - 05</v>
          </cell>
          <cell r="I102" t="str">
            <v>RODRIGUEZ FIGUEROA</v>
          </cell>
          <cell r="J102" t="str">
            <v>RUDDIELYS</v>
          </cell>
          <cell r="K102">
            <v>39379</v>
          </cell>
          <cell r="L102" t="str">
            <v>In District</v>
          </cell>
          <cell r="M102" t="str">
            <v>In District</v>
          </cell>
          <cell r="O102" t="str">
            <v>36 Wk</v>
          </cell>
          <cell r="Q102">
            <v>0</v>
          </cell>
          <cell r="R102">
            <v>0</v>
          </cell>
          <cell r="S102">
            <v>44802</v>
          </cell>
          <cell r="T102">
            <v>45097</v>
          </cell>
          <cell r="U102">
            <v>180</v>
          </cell>
          <cell r="V102">
            <v>53780.376599999989</v>
          </cell>
          <cell r="W102" t="str">
            <v/>
          </cell>
          <cell r="GO102">
            <v>180</v>
          </cell>
          <cell r="GU102">
            <v>0</v>
          </cell>
          <cell r="GW102">
            <v>0</v>
          </cell>
          <cell r="GX102">
            <v>0</v>
          </cell>
        </row>
        <row r="103">
          <cell r="E103">
            <v>1096260614</v>
          </cell>
          <cell r="F103">
            <v>1</v>
          </cell>
          <cell r="G103">
            <v>0</v>
          </cell>
          <cell r="H103" t="str">
            <v>1096260614 - 01</v>
          </cell>
          <cell r="I103" t="str">
            <v>GUZMAN</v>
          </cell>
          <cell r="J103" t="str">
            <v>ISAIAH</v>
          </cell>
          <cell r="K103">
            <v>37225</v>
          </cell>
          <cell r="L103" t="str">
            <v>In District</v>
          </cell>
          <cell r="M103" t="str">
            <v>In District</v>
          </cell>
          <cell r="N103" t="str">
            <v/>
          </cell>
          <cell r="O103" t="str">
            <v>Summer</v>
          </cell>
          <cell r="P103" t="str">
            <v/>
          </cell>
          <cell r="Q103">
            <v>0</v>
          </cell>
          <cell r="R103">
            <v>0</v>
          </cell>
          <cell r="S103">
            <v>44383</v>
          </cell>
          <cell r="T103">
            <v>44413</v>
          </cell>
          <cell r="U103">
            <v>0</v>
          </cell>
          <cell r="V103">
            <v>0</v>
          </cell>
          <cell r="W103" t="str">
            <v/>
          </cell>
          <cell r="GO103">
            <v>0</v>
          </cell>
          <cell r="GU103">
            <v>0</v>
          </cell>
          <cell r="GW103">
            <v>0</v>
          </cell>
          <cell r="GX103">
            <v>0</v>
          </cell>
        </row>
        <row r="104">
          <cell r="E104">
            <v>1096260614</v>
          </cell>
          <cell r="F104">
            <v>3</v>
          </cell>
          <cell r="G104">
            <v>0</v>
          </cell>
          <cell r="H104" t="str">
            <v>1096260614 - 03</v>
          </cell>
          <cell r="I104" t="str">
            <v>GUZMAN</v>
          </cell>
          <cell r="J104" t="str">
            <v>ISAIAH</v>
          </cell>
          <cell r="K104">
            <v>37225</v>
          </cell>
          <cell r="L104" t="str">
            <v>In District</v>
          </cell>
          <cell r="M104" t="str">
            <v>In District</v>
          </cell>
          <cell r="N104" t="str">
            <v/>
          </cell>
          <cell r="O104" t="str">
            <v>36 Wk</v>
          </cell>
          <cell r="P104" t="str">
            <v/>
          </cell>
          <cell r="Q104">
            <v>0</v>
          </cell>
          <cell r="R104">
            <v>0</v>
          </cell>
          <cell r="S104">
            <v>44438</v>
          </cell>
          <cell r="T104">
            <v>44646</v>
          </cell>
          <cell r="U104">
            <v>0</v>
          </cell>
          <cell r="V104">
            <v>0</v>
          </cell>
          <cell r="W104" t="str">
            <v/>
          </cell>
          <cell r="GO104">
            <v>0</v>
          </cell>
          <cell r="GU104">
            <v>0</v>
          </cell>
          <cell r="GW104">
            <v>0</v>
          </cell>
          <cell r="GX104">
            <v>0</v>
          </cell>
        </row>
        <row r="105">
          <cell r="E105">
            <v>1096260614</v>
          </cell>
          <cell r="F105">
            <v>4</v>
          </cell>
          <cell r="G105">
            <v>0</v>
          </cell>
          <cell r="H105" t="str">
            <v>1096260614 - 04</v>
          </cell>
          <cell r="I105" t="str">
            <v>GUZMAN</v>
          </cell>
          <cell r="J105" t="str">
            <v>ISAIAH</v>
          </cell>
          <cell r="K105">
            <v>37225</v>
          </cell>
          <cell r="L105" t="str">
            <v>In District</v>
          </cell>
          <cell r="M105" t="str">
            <v>In District</v>
          </cell>
          <cell r="N105" t="str">
            <v/>
          </cell>
          <cell r="O105" t="str">
            <v>36 Wk</v>
          </cell>
          <cell r="P105" t="str">
            <v/>
          </cell>
          <cell r="Q105">
            <v>0</v>
          </cell>
          <cell r="R105">
            <v>0</v>
          </cell>
          <cell r="S105">
            <v>44647</v>
          </cell>
          <cell r="T105">
            <v>44733</v>
          </cell>
          <cell r="U105">
            <v>0</v>
          </cell>
          <cell r="V105">
            <v>0</v>
          </cell>
          <cell r="W105" t="str">
            <v/>
          </cell>
          <cell r="GO105">
            <v>0</v>
          </cell>
          <cell r="GU105">
            <v>0</v>
          </cell>
          <cell r="GW105">
            <v>0</v>
          </cell>
          <cell r="GX105">
            <v>0</v>
          </cell>
        </row>
        <row r="106">
          <cell r="E106">
            <v>1097737233</v>
          </cell>
          <cell r="F106">
            <v>2</v>
          </cell>
          <cell r="G106">
            <v>0</v>
          </cell>
          <cell r="H106" t="str">
            <v>1097737233 - 02</v>
          </cell>
          <cell r="I106" t="str">
            <v>MOLINA-CORDERO</v>
          </cell>
          <cell r="J106" t="str">
            <v>JULIAN</v>
          </cell>
          <cell r="K106">
            <v>41231</v>
          </cell>
          <cell r="L106" t="str">
            <v>In District</v>
          </cell>
          <cell r="M106" t="str">
            <v>In District</v>
          </cell>
          <cell r="O106" t="str">
            <v>36 Wk</v>
          </cell>
          <cell r="Q106">
            <v>0</v>
          </cell>
          <cell r="R106">
            <v>0</v>
          </cell>
          <cell r="S106">
            <v>44802</v>
          </cell>
          <cell r="T106">
            <v>44836</v>
          </cell>
          <cell r="U106">
            <v>23</v>
          </cell>
          <cell r="V106">
            <v>5879.3683299999993</v>
          </cell>
          <cell r="W106" t="str">
            <v/>
          </cell>
          <cell r="GO106">
            <v>23</v>
          </cell>
          <cell r="GU106">
            <v>0</v>
          </cell>
          <cell r="GW106">
            <v>0</v>
          </cell>
          <cell r="GX106">
            <v>0</v>
          </cell>
        </row>
        <row r="107">
          <cell r="E107">
            <v>1097737233</v>
          </cell>
          <cell r="F107">
            <v>3</v>
          </cell>
          <cell r="G107">
            <v>0</v>
          </cell>
          <cell r="H107" t="str">
            <v>1097737233 - 03</v>
          </cell>
          <cell r="I107" t="str">
            <v>MOLINA-CORDERO</v>
          </cell>
          <cell r="J107" t="str">
            <v>JULIAN</v>
          </cell>
          <cell r="K107">
            <v>41231</v>
          </cell>
          <cell r="L107" t="str">
            <v>In District</v>
          </cell>
          <cell r="M107" t="str">
            <v>In District</v>
          </cell>
          <cell r="O107" t="str">
            <v>Summer</v>
          </cell>
          <cell r="Q107">
            <v>0</v>
          </cell>
          <cell r="R107">
            <v>0</v>
          </cell>
          <cell r="S107">
            <v>44747</v>
          </cell>
          <cell r="T107">
            <v>44777</v>
          </cell>
          <cell r="U107">
            <v>19</v>
          </cell>
          <cell r="V107">
            <v>3934.8525</v>
          </cell>
          <cell r="W107" t="str">
            <v/>
          </cell>
          <cell r="GO107">
            <v>19</v>
          </cell>
          <cell r="GU107">
            <v>0</v>
          </cell>
          <cell r="GW107">
            <v>0</v>
          </cell>
          <cell r="GX107">
            <v>0</v>
          </cell>
        </row>
        <row r="108">
          <cell r="E108">
            <v>1097737233</v>
          </cell>
          <cell r="F108">
            <v>4</v>
          </cell>
          <cell r="G108">
            <v>0</v>
          </cell>
          <cell r="H108" t="str">
            <v>1097737233 - 04</v>
          </cell>
          <cell r="I108" t="str">
            <v>MOLINA-CORDERO</v>
          </cell>
          <cell r="J108" t="str">
            <v>JULIAN</v>
          </cell>
          <cell r="K108">
            <v>41231</v>
          </cell>
          <cell r="L108" t="str">
            <v>In District</v>
          </cell>
          <cell r="M108" t="str">
            <v>In District</v>
          </cell>
          <cell r="O108" t="str">
            <v>36 Wk</v>
          </cell>
          <cell r="Q108">
            <v>0</v>
          </cell>
          <cell r="R108">
            <v>0</v>
          </cell>
          <cell r="S108">
            <v>44837</v>
          </cell>
          <cell r="T108">
            <v>45004</v>
          </cell>
          <cell r="U108">
            <v>98</v>
          </cell>
          <cell r="V108">
            <v>27714.749339999995</v>
          </cell>
          <cell r="W108" t="str">
            <v/>
          </cell>
          <cell r="GO108">
            <v>98</v>
          </cell>
          <cell r="GU108">
            <v>0</v>
          </cell>
          <cell r="GW108">
            <v>0</v>
          </cell>
          <cell r="GX108">
            <v>0</v>
          </cell>
        </row>
        <row r="109">
          <cell r="E109">
            <v>1097737233</v>
          </cell>
          <cell r="F109">
            <v>5</v>
          </cell>
          <cell r="G109">
            <v>0</v>
          </cell>
          <cell r="H109" t="str">
            <v>1097737233 - 05</v>
          </cell>
          <cell r="I109" t="str">
            <v>MOLINA-CORDERO</v>
          </cell>
          <cell r="J109" t="str">
            <v>JULIAN</v>
          </cell>
          <cell r="K109">
            <v>41231</v>
          </cell>
          <cell r="L109" t="str">
            <v>In District</v>
          </cell>
          <cell r="M109" t="str">
            <v>In District</v>
          </cell>
          <cell r="O109" t="str">
            <v>36 Wk</v>
          </cell>
          <cell r="Q109">
            <v>0</v>
          </cell>
          <cell r="R109">
            <v>0</v>
          </cell>
          <cell r="S109">
            <v>45005</v>
          </cell>
          <cell r="T109">
            <v>45097</v>
          </cell>
          <cell r="U109">
            <v>59</v>
          </cell>
          <cell r="V109">
            <v>16523.697529999998</v>
          </cell>
          <cell r="W109" t="str">
            <v/>
          </cell>
          <cell r="GO109">
            <v>59</v>
          </cell>
          <cell r="GU109">
            <v>0</v>
          </cell>
          <cell r="GW109">
            <v>0</v>
          </cell>
          <cell r="GX109">
            <v>0</v>
          </cell>
        </row>
        <row r="110">
          <cell r="E110">
            <v>1098202836</v>
          </cell>
          <cell r="F110">
            <v>1</v>
          </cell>
          <cell r="G110">
            <v>0</v>
          </cell>
          <cell r="H110" t="str">
            <v>1098202836 - 01</v>
          </cell>
          <cell r="I110" t="str">
            <v>ROMERO DELEON</v>
          </cell>
          <cell r="J110" t="str">
            <v>YIBELIS</v>
          </cell>
          <cell r="K110">
            <v>38530</v>
          </cell>
          <cell r="L110" t="str">
            <v>In District</v>
          </cell>
          <cell r="M110" t="str">
            <v>In District</v>
          </cell>
          <cell r="O110" t="str">
            <v>Summer</v>
          </cell>
          <cell r="Q110">
            <v>0</v>
          </cell>
          <cell r="R110">
            <v>0</v>
          </cell>
          <cell r="S110">
            <v>44747</v>
          </cell>
          <cell r="T110">
            <v>44777</v>
          </cell>
          <cell r="U110">
            <v>19</v>
          </cell>
          <cell r="V110">
            <v>4066.6174999999998</v>
          </cell>
          <cell r="W110" t="str">
            <v/>
          </cell>
          <cell r="GO110">
            <v>19</v>
          </cell>
          <cell r="GU110">
            <v>0</v>
          </cell>
          <cell r="GW110">
            <v>0</v>
          </cell>
          <cell r="GX110">
            <v>0</v>
          </cell>
        </row>
        <row r="111">
          <cell r="E111">
            <v>1098202836</v>
          </cell>
          <cell r="F111">
            <v>4</v>
          </cell>
          <cell r="G111">
            <v>0</v>
          </cell>
          <cell r="H111" t="str">
            <v>1098202836 - 04</v>
          </cell>
          <cell r="I111" t="str">
            <v>ROMERO DELEON</v>
          </cell>
          <cell r="J111" t="str">
            <v>YIBELIS</v>
          </cell>
          <cell r="K111">
            <v>38530</v>
          </cell>
          <cell r="L111" t="str">
            <v>In District</v>
          </cell>
          <cell r="M111" t="str">
            <v>In District</v>
          </cell>
          <cell r="O111" t="str">
            <v>36 Wk</v>
          </cell>
          <cell r="Q111">
            <v>0</v>
          </cell>
          <cell r="R111">
            <v>0</v>
          </cell>
          <cell r="S111">
            <v>44802</v>
          </cell>
          <cell r="T111">
            <v>44894</v>
          </cell>
          <cell r="U111">
            <v>59</v>
          </cell>
          <cell r="V111">
            <v>16063.956549999999</v>
          </cell>
          <cell r="W111" t="str">
            <v/>
          </cell>
          <cell r="GO111">
            <v>59</v>
          </cell>
          <cell r="GU111">
            <v>0</v>
          </cell>
          <cell r="GW111">
            <v>0</v>
          </cell>
          <cell r="GX111">
            <v>0</v>
          </cell>
        </row>
        <row r="112">
          <cell r="E112">
            <v>1098202836</v>
          </cell>
          <cell r="F112">
            <v>5</v>
          </cell>
          <cell r="G112">
            <v>0</v>
          </cell>
          <cell r="H112" t="str">
            <v>1098202836 - 05</v>
          </cell>
          <cell r="I112" t="str">
            <v>ROMERO DELEON</v>
          </cell>
          <cell r="J112" t="str">
            <v>YIBELIS</v>
          </cell>
          <cell r="K112">
            <v>38530</v>
          </cell>
          <cell r="L112" t="str">
            <v>In District</v>
          </cell>
          <cell r="M112" t="str">
            <v>In District</v>
          </cell>
          <cell r="O112" t="str">
            <v>36 Wk</v>
          </cell>
          <cell r="Q112">
            <v>0</v>
          </cell>
          <cell r="R112">
            <v>0</v>
          </cell>
          <cell r="S112">
            <v>44895</v>
          </cell>
          <cell r="T112">
            <v>45049</v>
          </cell>
          <cell r="U112">
            <v>89</v>
          </cell>
          <cell r="V112">
            <v>25166.534449999999</v>
          </cell>
          <cell r="W112" t="str">
            <v/>
          </cell>
          <cell r="GO112">
            <v>89</v>
          </cell>
          <cell r="GU112">
            <v>0</v>
          </cell>
          <cell r="GW112">
            <v>0</v>
          </cell>
          <cell r="GX112">
            <v>0</v>
          </cell>
        </row>
        <row r="113">
          <cell r="E113">
            <v>1098202836</v>
          </cell>
          <cell r="F113">
            <v>6</v>
          </cell>
          <cell r="G113">
            <v>0</v>
          </cell>
          <cell r="H113" t="str">
            <v>1098202836 - 06</v>
          </cell>
          <cell r="I113" t="str">
            <v>ROMERO DELEON</v>
          </cell>
          <cell r="J113" t="str">
            <v>YIBELIS</v>
          </cell>
          <cell r="K113">
            <v>38530</v>
          </cell>
          <cell r="L113" t="str">
            <v>In District</v>
          </cell>
          <cell r="M113" t="str">
            <v>In District</v>
          </cell>
          <cell r="O113" t="str">
            <v>36 Wk</v>
          </cell>
          <cell r="Q113">
            <v>0</v>
          </cell>
          <cell r="R113">
            <v>0</v>
          </cell>
          <cell r="S113">
            <v>45050</v>
          </cell>
          <cell r="T113">
            <v>45097</v>
          </cell>
          <cell r="U113">
            <v>32</v>
          </cell>
          <cell r="V113">
            <v>9033.8268800000005</v>
          </cell>
          <cell r="W113" t="str">
            <v/>
          </cell>
          <cell r="GO113">
            <v>32</v>
          </cell>
          <cell r="GU113">
            <v>0</v>
          </cell>
          <cell r="GW113">
            <v>0</v>
          </cell>
          <cell r="GX1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Melin, Elena A (DESE)" id="{2A0042B6-6F3E-49D6-92E5-C8269F12A5C2}" userId="S::Elena.A.DeMelin@mass.gov::e31bd203-b8c3-41aa-b533-f15615f75dc9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32" dT="2024-01-02T18:06:34.16" personId="{2A0042B6-6F3E-49D6-92E5-C8269F12A5C2}" id="{8C2C4619-B8A6-4DBB-B51C-B529E5DA1D18}">
    <text>Added prior year adj to account for SC student entered incorrectly. 1036990618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3586A-0BB5-4F4F-8FED-D6AD71EC0A7C}">
  <dimension ref="A1:AD285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28515625" defaultRowHeight="15" x14ac:dyDescent="0.25"/>
  <cols>
    <col min="1" max="1" width="7.85546875" customWidth="1"/>
    <col min="2" max="2" width="20.140625" customWidth="1"/>
    <col min="3" max="3" width="10.140625" style="87" customWidth="1"/>
    <col min="4" max="4" width="16.140625" style="95" customWidth="1"/>
    <col min="5" max="8" width="14.7109375" style="95" customWidth="1"/>
    <col min="9" max="9" width="13.5703125" style="95" customWidth="1"/>
    <col min="10" max="10" width="12.7109375" style="95" customWidth="1"/>
    <col min="11" max="11" width="14.5703125" style="95" customWidth="1"/>
    <col min="12" max="12" width="13.5703125" style="95" customWidth="1"/>
    <col min="13" max="13" width="12.42578125" style="95" hidden="1" customWidth="1"/>
    <col min="14" max="14" width="14.5703125" style="95" customWidth="1"/>
    <col min="15" max="15" width="12" style="95" bestFit="1" customWidth="1"/>
    <col min="16" max="16" width="10.42578125" style="120" customWidth="1"/>
    <col min="17" max="17" width="12" style="95" bestFit="1" customWidth="1"/>
    <col min="18" max="18" width="10.5703125" style="120" customWidth="1"/>
    <col min="19" max="19" width="12" style="95" bestFit="1" customWidth="1"/>
    <col min="20" max="20" width="10.42578125" style="134" bestFit="1" customWidth="1"/>
    <col min="21" max="21" width="11" style="95" bestFit="1" customWidth="1"/>
    <col min="22" max="22" width="12" style="134" customWidth="1"/>
    <col min="23" max="23" width="12" style="95" customWidth="1"/>
    <col min="24" max="24" width="12" style="134" customWidth="1"/>
    <col min="25" max="25" width="12" style="95" customWidth="1"/>
    <col min="26" max="26" width="12" style="134" customWidth="1"/>
    <col min="27" max="27" width="12" style="95" bestFit="1" customWidth="1"/>
    <col min="28" max="28" width="9.28515625" style="146" customWidth="1"/>
    <col min="29" max="29" width="10.5703125" bestFit="1" customWidth="1"/>
    <col min="30" max="30" width="12" customWidth="1"/>
  </cols>
  <sheetData>
    <row r="1" spans="1:30" ht="15.75" thickBot="1" x14ac:dyDescent="0.3">
      <c r="A1" s="85" t="s">
        <v>660</v>
      </c>
      <c r="B1" s="86"/>
      <c r="M1" s="96"/>
    </row>
    <row r="2" spans="1:30" ht="32.1" customHeight="1" thickBot="1" x14ac:dyDescent="0.3">
      <c r="A2" s="158" t="s">
        <v>349</v>
      </c>
      <c r="B2" s="159"/>
      <c r="C2" s="160"/>
      <c r="D2" s="160"/>
      <c r="E2" s="160"/>
      <c r="F2" s="160"/>
      <c r="G2" s="160"/>
      <c r="H2" s="160"/>
      <c r="I2" s="161" t="s">
        <v>350</v>
      </c>
      <c r="J2" s="162"/>
      <c r="K2" s="162"/>
      <c r="L2" s="162"/>
      <c r="M2" s="162"/>
      <c r="N2" s="138"/>
      <c r="O2" s="163" t="s">
        <v>351</v>
      </c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5"/>
    </row>
    <row r="3" spans="1:30" ht="55.5" customHeight="1" thickBot="1" x14ac:dyDescent="0.3">
      <c r="A3" s="88" t="s">
        <v>352</v>
      </c>
      <c r="B3" s="114" t="s">
        <v>353</v>
      </c>
      <c r="C3" s="112" t="s">
        <v>354</v>
      </c>
      <c r="D3" s="113" t="s">
        <v>355</v>
      </c>
      <c r="E3" s="113" t="s">
        <v>356</v>
      </c>
      <c r="F3" s="113" t="s">
        <v>357</v>
      </c>
      <c r="G3" s="113" t="s">
        <v>358</v>
      </c>
      <c r="H3" s="89" t="s">
        <v>359</v>
      </c>
      <c r="I3" s="112" t="s">
        <v>360</v>
      </c>
      <c r="J3" s="113" t="s">
        <v>361</v>
      </c>
      <c r="K3" s="113" t="s">
        <v>362</v>
      </c>
      <c r="L3" s="113" t="s">
        <v>647</v>
      </c>
      <c r="M3" s="113" t="s">
        <v>363</v>
      </c>
      <c r="N3" s="114" t="s">
        <v>648</v>
      </c>
      <c r="O3" s="152" t="s">
        <v>364</v>
      </c>
      <c r="P3" s="153" t="s">
        <v>365</v>
      </c>
      <c r="Q3" s="154" t="s">
        <v>366</v>
      </c>
      <c r="R3" s="153" t="s">
        <v>367</v>
      </c>
      <c r="S3" s="154" t="s">
        <v>368</v>
      </c>
      <c r="T3" s="155" t="s">
        <v>369</v>
      </c>
      <c r="U3" s="154" t="s">
        <v>649</v>
      </c>
      <c r="V3" s="156" t="s">
        <v>650</v>
      </c>
      <c r="W3" s="154" t="s">
        <v>651</v>
      </c>
      <c r="X3" s="156" t="s">
        <v>652</v>
      </c>
      <c r="Y3" s="154" t="s">
        <v>653</v>
      </c>
      <c r="Z3" s="156" t="s">
        <v>654</v>
      </c>
      <c r="AA3" s="156" t="s">
        <v>370</v>
      </c>
      <c r="AB3" s="157" t="s">
        <v>371</v>
      </c>
    </row>
    <row r="4" spans="1:30" x14ac:dyDescent="0.25">
      <c r="A4" s="115" t="s">
        <v>23</v>
      </c>
      <c r="B4" s="102" t="s">
        <v>372</v>
      </c>
      <c r="C4" s="104">
        <v>36</v>
      </c>
      <c r="D4" s="124">
        <v>3969018</v>
      </c>
      <c r="E4" s="124">
        <v>1781784</v>
      </c>
      <c r="F4" s="124">
        <v>1672545</v>
      </c>
      <c r="G4" s="124">
        <v>514689</v>
      </c>
      <c r="H4" s="125">
        <v>2187234</v>
      </c>
      <c r="I4" s="142">
        <v>0</v>
      </c>
      <c r="J4" s="143">
        <v>0</v>
      </c>
      <c r="K4" s="143">
        <v>1254409</v>
      </c>
      <c r="L4" s="143">
        <v>297264</v>
      </c>
      <c r="M4" s="144">
        <v>0</v>
      </c>
      <c r="N4" s="147">
        <v>1551673</v>
      </c>
      <c r="O4" s="126">
        <v>386946</v>
      </c>
      <c r="P4" s="123">
        <v>45218</v>
      </c>
      <c r="Q4" s="90">
        <v>386946</v>
      </c>
      <c r="R4" s="91">
        <v>45289</v>
      </c>
      <c r="S4" s="90">
        <v>386946</v>
      </c>
      <c r="T4" s="135">
        <v>45380</v>
      </c>
      <c r="U4"/>
      <c r="V4"/>
      <c r="W4"/>
      <c r="X4"/>
      <c r="Y4"/>
      <c r="Z4"/>
      <c r="AA4" s="90">
        <v>390835</v>
      </c>
      <c r="AB4" s="92">
        <v>45471</v>
      </c>
      <c r="AC4" s="67"/>
      <c r="AD4" s="67"/>
    </row>
    <row r="5" spans="1:30" x14ac:dyDescent="0.25">
      <c r="A5" s="116" t="s">
        <v>24</v>
      </c>
      <c r="B5" s="103" t="s">
        <v>373</v>
      </c>
      <c r="C5" s="104">
        <v>11</v>
      </c>
      <c r="D5" s="124">
        <v>782801</v>
      </c>
      <c r="E5" s="124">
        <v>544434</v>
      </c>
      <c r="F5" s="124">
        <v>71191</v>
      </c>
      <c r="G5" s="124">
        <v>167176</v>
      </c>
      <c r="H5" s="125">
        <v>238367</v>
      </c>
      <c r="I5" s="99">
        <v>0</v>
      </c>
      <c r="J5" s="100">
        <v>0</v>
      </c>
      <c r="K5" s="100">
        <v>53393</v>
      </c>
      <c r="L5" s="100">
        <v>96554</v>
      </c>
      <c r="M5" s="101">
        <v>0</v>
      </c>
      <c r="N5" s="148">
        <v>149947</v>
      </c>
      <c r="O5" s="126">
        <v>37171</v>
      </c>
      <c r="P5" s="123">
        <v>45218</v>
      </c>
      <c r="Q5" s="90">
        <v>37171</v>
      </c>
      <c r="R5" s="91">
        <v>45334</v>
      </c>
      <c r="S5" s="90">
        <v>37171</v>
      </c>
      <c r="T5" s="135">
        <v>45380</v>
      </c>
      <c r="U5"/>
      <c r="V5"/>
      <c r="W5"/>
      <c r="X5"/>
      <c r="Y5"/>
      <c r="Z5"/>
      <c r="AA5" s="90">
        <v>38434</v>
      </c>
      <c r="AB5" s="92">
        <v>45471</v>
      </c>
      <c r="AC5" s="67"/>
      <c r="AD5" s="67"/>
    </row>
    <row r="6" spans="1:30" x14ac:dyDescent="0.25">
      <c r="A6" s="116" t="s">
        <v>25</v>
      </c>
      <c r="B6" s="103" t="s">
        <v>374</v>
      </c>
      <c r="C6" s="104">
        <v>46</v>
      </c>
      <c r="D6" s="124">
        <v>4586520</v>
      </c>
      <c r="E6" s="124">
        <v>2276724</v>
      </c>
      <c r="F6" s="124">
        <v>1988475</v>
      </c>
      <c r="G6" s="124">
        <v>321321</v>
      </c>
      <c r="H6" s="125">
        <v>2309796</v>
      </c>
      <c r="I6" s="99">
        <v>4560</v>
      </c>
      <c r="J6" s="100">
        <v>15941</v>
      </c>
      <c r="K6" s="100">
        <v>1487936</v>
      </c>
      <c r="L6" s="100">
        <v>176376</v>
      </c>
      <c r="M6" s="101">
        <v>0</v>
      </c>
      <c r="N6" s="148">
        <v>1684813</v>
      </c>
      <c r="O6" s="126">
        <v>420626</v>
      </c>
      <c r="P6" s="123">
        <v>45218</v>
      </c>
      <c r="Q6" s="90">
        <v>420626</v>
      </c>
      <c r="R6" s="91">
        <v>45289</v>
      </c>
      <c r="S6" s="90">
        <v>420626</v>
      </c>
      <c r="T6" s="135">
        <v>45380</v>
      </c>
      <c r="U6"/>
      <c r="V6"/>
      <c r="W6"/>
      <c r="X6"/>
      <c r="Y6"/>
      <c r="Z6"/>
      <c r="AA6" s="90">
        <v>422935</v>
      </c>
      <c r="AB6" s="92">
        <v>45471</v>
      </c>
      <c r="AC6" s="67"/>
      <c r="AD6" s="67"/>
    </row>
    <row r="7" spans="1:30" x14ac:dyDescent="0.25">
      <c r="A7" s="116" t="s">
        <v>26</v>
      </c>
      <c r="B7" s="103" t="s">
        <v>375</v>
      </c>
      <c r="C7" s="104">
        <v>37</v>
      </c>
      <c r="D7" s="124">
        <v>3613150</v>
      </c>
      <c r="E7" s="124">
        <v>1806531</v>
      </c>
      <c r="F7" s="124">
        <v>1401176</v>
      </c>
      <c r="G7" s="124">
        <v>405443</v>
      </c>
      <c r="H7" s="125">
        <v>1806619</v>
      </c>
      <c r="I7" s="99">
        <v>0</v>
      </c>
      <c r="J7" s="100">
        <v>0</v>
      </c>
      <c r="K7" s="100">
        <v>1050882</v>
      </c>
      <c r="L7" s="100">
        <v>234167</v>
      </c>
      <c r="M7" s="101">
        <v>0</v>
      </c>
      <c r="N7" s="148">
        <v>1285049</v>
      </c>
      <c r="O7" s="126">
        <v>333172</v>
      </c>
      <c r="P7" s="123">
        <v>45218</v>
      </c>
      <c r="Q7" s="90">
        <v>333172</v>
      </c>
      <c r="R7" s="91">
        <v>45289</v>
      </c>
      <c r="S7" s="90">
        <v>307820</v>
      </c>
      <c r="T7" s="135">
        <v>45380</v>
      </c>
      <c r="U7"/>
      <c r="V7"/>
      <c r="W7"/>
      <c r="X7"/>
      <c r="Y7"/>
      <c r="Z7"/>
      <c r="AA7" s="90">
        <v>310885</v>
      </c>
      <c r="AB7" s="92">
        <v>45471</v>
      </c>
      <c r="AC7" s="67"/>
      <c r="AD7" s="67"/>
    </row>
    <row r="8" spans="1:30" x14ac:dyDescent="0.25">
      <c r="A8" s="116" t="s">
        <v>27</v>
      </c>
      <c r="B8" s="103" t="s">
        <v>376</v>
      </c>
      <c r="C8" s="104">
        <v>16</v>
      </c>
      <c r="D8" s="124">
        <v>1185109</v>
      </c>
      <c r="E8" s="124">
        <v>791904</v>
      </c>
      <c r="F8" s="124">
        <v>299881</v>
      </c>
      <c r="G8" s="124">
        <v>93324</v>
      </c>
      <c r="H8" s="125">
        <v>393205</v>
      </c>
      <c r="I8" s="99">
        <v>76705</v>
      </c>
      <c r="J8" s="100">
        <v>0</v>
      </c>
      <c r="K8" s="100">
        <v>167382</v>
      </c>
      <c r="L8" s="100">
        <v>53901</v>
      </c>
      <c r="M8" s="101">
        <v>0</v>
      </c>
      <c r="N8" s="148">
        <v>297988</v>
      </c>
      <c r="O8" s="126">
        <v>74321</v>
      </c>
      <c r="P8" s="123">
        <v>45218</v>
      </c>
      <c r="Q8" s="90">
        <v>74321</v>
      </c>
      <c r="R8" s="91">
        <v>45289</v>
      </c>
      <c r="S8" s="90">
        <v>74321</v>
      </c>
      <c r="T8" s="135">
        <v>45380</v>
      </c>
      <c r="U8"/>
      <c r="V8"/>
      <c r="W8"/>
      <c r="X8"/>
      <c r="Y8"/>
      <c r="Z8"/>
      <c r="AA8" s="90">
        <v>75025</v>
      </c>
      <c r="AB8" s="92">
        <v>45471</v>
      </c>
      <c r="AC8" s="67"/>
      <c r="AD8" s="67"/>
    </row>
    <row r="9" spans="1:30" x14ac:dyDescent="0.25">
      <c r="A9" s="116" t="s">
        <v>28</v>
      </c>
      <c r="B9" s="103" t="s">
        <v>377</v>
      </c>
      <c r="C9" s="104">
        <v>56</v>
      </c>
      <c r="D9" s="124">
        <v>6495816</v>
      </c>
      <c r="E9" s="124">
        <v>2771664</v>
      </c>
      <c r="F9" s="124">
        <v>2203346</v>
      </c>
      <c r="G9" s="124">
        <v>1520806</v>
      </c>
      <c r="H9" s="125">
        <v>3724152</v>
      </c>
      <c r="I9" s="99">
        <v>0</v>
      </c>
      <c r="J9" s="100">
        <v>0</v>
      </c>
      <c r="K9" s="100">
        <v>1652510</v>
      </c>
      <c r="L9" s="100">
        <v>878358</v>
      </c>
      <c r="M9" s="101">
        <v>0</v>
      </c>
      <c r="N9" s="148">
        <v>2530868</v>
      </c>
      <c r="O9" s="126">
        <v>629843</v>
      </c>
      <c r="P9" s="123">
        <v>45218</v>
      </c>
      <c r="Q9" s="90">
        <v>629843</v>
      </c>
      <c r="R9" s="91">
        <v>45289</v>
      </c>
      <c r="S9" s="90">
        <v>629843</v>
      </c>
      <c r="T9" s="135">
        <v>45380</v>
      </c>
      <c r="U9" s="90">
        <v>603194</v>
      </c>
      <c r="V9" s="136">
        <v>45425</v>
      </c>
      <c r="W9" s="90">
        <v>136203</v>
      </c>
      <c r="X9" s="136">
        <v>45425</v>
      </c>
      <c r="Y9" s="90">
        <v>301550</v>
      </c>
      <c r="Z9" s="136">
        <v>45434</v>
      </c>
      <c r="AA9" s="90">
        <v>641339</v>
      </c>
      <c r="AB9" s="92">
        <v>45471</v>
      </c>
      <c r="AC9" s="67"/>
      <c r="AD9" s="67"/>
    </row>
    <row r="10" spans="1:30" x14ac:dyDescent="0.25">
      <c r="A10" s="116" t="s">
        <v>29</v>
      </c>
      <c r="B10" s="103" t="s">
        <v>378</v>
      </c>
      <c r="C10" s="104">
        <v>56</v>
      </c>
      <c r="D10" s="124">
        <v>5145611</v>
      </c>
      <c r="E10" s="124">
        <v>2697423</v>
      </c>
      <c r="F10" s="124">
        <v>2007635</v>
      </c>
      <c r="G10" s="124">
        <v>440553</v>
      </c>
      <c r="H10" s="125">
        <v>2448188</v>
      </c>
      <c r="I10" s="99">
        <v>51917</v>
      </c>
      <c r="J10" s="100">
        <v>6050</v>
      </c>
      <c r="K10" s="100">
        <v>1466788</v>
      </c>
      <c r="L10" s="100">
        <v>250952</v>
      </c>
      <c r="M10" s="101">
        <v>0</v>
      </c>
      <c r="N10" s="148">
        <v>1775707</v>
      </c>
      <c r="O10" s="126">
        <v>443106</v>
      </c>
      <c r="P10" s="123">
        <v>45218</v>
      </c>
      <c r="Q10" s="90">
        <v>443106</v>
      </c>
      <c r="R10" s="91">
        <v>45289</v>
      </c>
      <c r="S10" s="90">
        <v>443106</v>
      </c>
      <c r="T10" s="135">
        <v>45380</v>
      </c>
      <c r="U10"/>
      <c r="V10"/>
      <c r="W10"/>
      <c r="X10"/>
      <c r="Y10"/>
      <c r="Z10"/>
      <c r="AA10" s="90">
        <v>446389</v>
      </c>
      <c r="AB10" s="92">
        <v>45471</v>
      </c>
      <c r="AC10" s="67"/>
      <c r="AD10" s="67"/>
    </row>
    <row r="11" spans="1:30" x14ac:dyDescent="0.25">
      <c r="A11" s="116" t="s">
        <v>30</v>
      </c>
      <c r="B11" s="103" t="s">
        <v>379</v>
      </c>
      <c r="C11" s="104">
        <v>32</v>
      </c>
      <c r="D11" s="124">
        <v>3734277</v>
      </c>
      <c r="E11" s="124">
        <v>1583808</v>
      </c>
      <c r="F11" s="124">
        <v>1479281</v>
      </c>
      <c r="G11" s="124">
        <v>671189</v>
      </c>
      <c r="H11" s="125">
        <v>2150469</v>
      </c>
      <c r="I11" s="99">
        <v>0</v>
      </c>
      <c r="J11" s="100">
        <v>0</v>
      </c>
      <c r="K11" s="100">
        <v>1109460</v>
      </c>
      <c r="L11" s="100">
        <v>387652</v>
      </c>
      <c r="M11" s="101">
        <v>0</v>
      </c>
      <c r="N11" s="148">
        <v>1497112</v>
      </c>
      <c r="O11" s="126">
        <v>373010</v>
      </c>
      <c r="P11" s="123">
        <v>45218</v>
      </c>
      <c r="Q11" s="90">
        <v>373010</v>
      </c>
      <c r="R11" s="91">
        <v>45289</v>
      </c>
      <c r="S11" s="90">
        <v>373009</v>
      </c>
      <c r="T11" s="136">
        <v>45380</v>
      </c>
      <c r="U11"/>
      <c r="V11"/>
      <c r="W11"/>
      <c r="X11"/>
      <c r="Y11"/>
      <c r="Z11"/>
      <c r="AA11" s="90">
        <v>378083</v>
      </c>
      <c r="AB11" s="92">
        <v>45471</v>
      </c>
      <c r="AC11" s="67"/>
      <c r="AD11" s="67"/>
    </row>
    <row r="12" spans="1:30" x14ac:dyDescent="0.25">
      <c r="A12" s="116" t="s">
        <v>31</v>
      </c>
      <c r="B12" s="103" t="s">
        <v>380</v>
      </c>
      <c r="C12" s="104">
        <v>38</v>
      </c>
      <c r="D12" s="124">
        <v>5100205</v>
      </c>
      <c r="E12" s="124">
        <v>1856025</v>
      </c>
      <c r="F12" s="124">
        <v>2468866</v>
      </c>
      <c r="G12" s="124">
        <v>775314</v>
      </c>
      <c r="H12" s="125">
        <v>3244180</v>
      </c>
      <c r="I12" s="99">
        <v>228104</v>
      </c>
      <c r="J12" s="100">
        <v>59392</v>
      </c>
      <c r="K12" s="100">
        <v>1680571</v>
      </c>
      <c r="L12" s="100">
        <v>413489</v>
      </c>
      <c r="M12" s="101">
        <v>0</v>
      </c>
      <c r="N12" s="148">
        <v>2381556</v>
      </c>
      <c r="O12" s="126">
        <v>594036</v>
      </c>
      <c r="P12" s="123">
        <v>45218</v>
      </c>
      <c r="Q12" s="90">
        <v>594036</v>
      </c>
      <c r="R12" s="91">
        <v>45289</v>
      </c>
      <c r="S12" s="90">
        <v>594036</v>
      </c>
      <c r="T12" s="135">
        <v>45380</v>
      </c>
      <c r="U12"/>
      <c r="V12"/>
      <c r="W12"/>
      <c r="X12"/>
      <c r="Y12"/>
      <c r="Z12"/>
      <c r="AA12" s="90">
        <v>599448</v>
      </c>
      <c r="AB12" s="92">
        <v>45471</v>
      </c>
      <c r="AC12" s="67"/>
      <c r="AD12" s="67"/>
    </row>
    <row r="13" spans="1:30" x14ac:dyDescent="0.25">
      <c r="A13" s="116" t="s">
        <v>32</v>
      </c>
      <c r="B13" s="103" t="s">
        <v>381</v>
      </c>
      <c r="C13" s="104">
        <v>19</v>
      </c>
      <c r="D13" s="124">
        <v>1486690</v>
      </c>
      <c r="E13" s="124">
        <v>915639</v>
      </c>
      <c r="F13" s="124">
        <v>309293</v>
      </c>
      <c r="G13" s="124">
        <v>261758</v>
      </c>
      <c r="H13" s="125">
        <v>571051</v>
      </c>
      <c r="I13" s="99">
        <v>0</v>
      </c>
      <c r="J13" s="100">
        <v>0</v>
      </c>
      <c r="K13" s="100">
        <v>231970</v>
      </c>
      <c r="L13" s="100">
        <v>151181</v>
      </c>
      <c r="M13" s="101">
        <v>0</v>
      </c>
      <c r="N13" s="148">
        <v>383151</v>
      </c>
      <c r="O13" s="126">
        <v>95864</v>
      </c>
      <c r="P13" s="123">
        <v>45218</v>
      </c>
      <c r="Q13" s="90">
        <v>95864</v>
      </c>
      <c r="R13" s="91">
        <v>45289</v>
      </c>
      <c r="S13" s="90">
        <v>94722</v>
      </c>
      <c r="T13" s="135">
        <v>45380</v>
      </c>
      <c r="U13"/>
      <c r="V13"/>
      <c r="W13"/>
      <c r="X13"/>
      <c r="Y13"/>
      <c r="Z13"/>
      <c r="AA13" s="90">
        <v>96701</v>
      </c>
      <c r="AB13" s="92">
        <v>45471</v>
      </c>
      <c r="AC13" s="67"/>
      <c r="AD13" s="67"/>
    </row>
    <row r="14" spans="1:30" x14ac:dyDescent="0.25">
      <c r="A14" s="116" t="s">
        <v>33</v>
      </c>
      <c r="B14" s="103" t="s">
        <v>382</v>
      </c>
      <c r="C14" s="104">
        <v>5</v>
      </c>
      <c r="D14" s="124">
        <v>607345</v>
      </c>
      <c r="E14" s="124">
        <v>222723</v>
      </c>
      <c r="F14" s="124">
        <v>185009</v>
      </c>
      <c r="G14" s="124">
        <v>199613</v>
      </c>
      <c r="H14" s="125">
        <v>384622</v>
      </c>
      <c r="I14" s="99">
        <v>0</v>
      </c>
      <c r="J14" s="100">
        <v>0</v>
      </c>
      <c r="K14" s="100">
        <v>138757</v>
      </c>
      <c r="L14" s="100">
        <v>115289</v>
      </c>
      <c r="M14" s="101">
        <v>0</v>
      </c>
      <c r="N14" s="148">
        <v>254046</v>
      </c>
      <c r="O14" s="126">
        <v>63135</v>
      </c>
      <c r="P14" s="123">
        <v>45218</v>
      </c>
      <c r="Q14" s="90">
        <v>63135</v>
      </c>
      <c r="R14" s="91">
        <v>45289</v>
      </c>
      <c r="S14" s="90">
        <v>63134</v>
      </c>
      <c r="T14" s="135">
        <v>45380</v>
      </c>
      <c r="U14"/>
      <c r="V14"/>
      <c r="W14"/>
      <c r="X14"/>
      <c r="Y14"/>
      <c r="Z14"/>
      <c r="AA14" s="90">
        <v>64642</v>
      </c>
      <c r="AB14" s="92">
        <v>45471</v>
      </c>
      <c r="AC14" s="67"/>
      <c r="AD14" s="67"/>
    </row>
    <row r="15" spans="1:30" x14ac:dyDescent="0.25">
      <c r="A15" s="116" t="s">
        <v>34</v>
      </c>
      <c r="B15" s="103" t="s">
        <v>383</v>
      </c>
      <c r="C15" s="104">
        <v>64</v>
      </c>
      <c r="D15" s="124">
        <v>5661774</v>
      </c>
      <c r="E15" s="124">
        <v>3167616</v>
      </c>
      <c r="F15" s="124">
        <v>1945913</v>
      </c>
      <c r="G15" s="124">
        <v>547457</v>
      </c>
      <c r="H15" s="125">
        <v>2493370</v>
      </c>
      <c r="I15" s="99">
        <v>314725</v>
      </c>
      <c r="J15" s="100">
        <v>0</v>
      </c>
      <c r="K15" s="100">
        <v>1223392</v>
      </c>
      <c r="L15" s="100">
        <v>316189</v>
      </c>
      <c r="M15" s="101">
        <v>0</v>
      </c>
      <c r="N15" s="148">
        <v>1854306</v>
      </c>
      <c r="O15" s="126">
        <v>460969</v>
      </c>
      <c r="P15" s="123">
        <v>45218</v>
      </c>
      <c r="Q15" s="90">
        <v>460969</v>
      </c>
      <c r="R15" s="91">
        <v>45289</v>
      </c>
      <c r="S15" s="90">
        <v>464114</v>
      </c>
      <c r="T15" s="135">
        <v>45380</v>
      </c>
      <c r="U15"/>
      <c r="V15"/>
      <c r="W15"/>
      <c r="X15"/>
      <c r="Y15"/>
      <c r="Z15"/>
      <c r="AA15" s="90">
        <v>468254</v>
      </c>
      <c r="AB15" s="92">
        <v>45471</v>
      </c>
      <c r="AC15" s="67"/>
      <c r="AD15" s="67"/>
    </row>
    <row r="16" spans="1:30" x14ac:dyDescent="0.25">
      <c r="A16" s="116" t="s">
        <v>35</v>
      </c>
      <c r="B16" s="103" t="s">
        <v>384</v>
      </c>
      <c r="C16" s="104">
        <v>34</v>
      </c>
      <c r="D16" s="124">
        <v>4839950</v>
      </c>
      <c r="E16" s="124">
        <v>1658049</v>
      </c>
      <c r="F16" s="124">
        <v>2345760</v>
      </c>
      <c r="G16" s="124">
        <v>836141</v>
      </c>
      <c r="H16" s="125">
        <v>3181901</v>
      </c>
      <c r="I16" s="99">
        <v>0</v>
      </c>
      <c r="J16" s="100">
        <v>0</v>
      </c>
      <c r="K16" s="100">
        <v>1759320</v>
      </c>
      <c r="L16" s="100">
        <v>482921</v>
      </c>
      <c r="M16" s="101">
        <v>0</v>
      </c>
      <c r="N16" s="148">
        <v>2242241</v>
      </c>
      <c r="O16" s="126">
        <v>558980</v>
      </c>
      <c r="P16" s="123">
        <v>45218</v>
      </c>
      <c r="Q16" s="90">
        <v>558980</v>
      </c>
      <c r="R16" s="91">
        <v>45373</v>
      </c>
      <c r="S16" s="90">
        <v>558980</v>
      </c>
      <c r="T16" s="135">
        <v>45380</v>
      </c>
      <c r="U16" s="90">
        <v>576149</v>
      </c>
      <c r="V16" s="136">
        <v>45425</v>
      </c>
      <c r="W16" s="90">
        <v>130096</v>
      </c>
      <c r="X16" s="136">
        <v>45425</v>
      </c>
      <c r="Y16" s="90">
        <v>294059</v>
      </c>
      <c r="Z16" s="136">
        <v>45434</v>
      </c>
      <c r="AA16" s="90">
        <v>565301</v>
      </c>
      <c r="AB16" s="92">
        <v>45471</v>
      </c>
      <c r="AC16" s="67"/>
      <c r="AD16" s="67"/>
    </row>
    <row r="17" spans="1:30" x14ac:dyDescent="0.25">
      <c r="A17" s="116" t="s">
        <v>36</v>
      </c>
      <c r="B17" s="103" t="s">
        <v>385</v>
      </c>
      <c r="C17" s="104">
        <v>18</v>
      </c>
      <c r="D17" s="124">
        <v>2001366</v>
      </c>
      <c r="E17" s="124">
        <v>866145</v>
      </c>
      <c r="F17" s="124">
        <v>814992</v>
      </c>
      <c r="G17" s="124">
        <v>320229</v>
      </c>
      <c r="H17" s="125">
        <v>1135221</v>
      </c>
      <c r="I17" s="99">
        <v>0</v>
      </c>
      <c r="J17" s="100">
        <v>0</v>
      </c>
      <c r="K17" s="100">
        <v>611244</v>
      </c>
      <c r="L17" s="100">
        <v>184952</v>
      </c>
      <c r="M17" s="101">
        <v>0</v>
      </c>
      <c r="N17" s="148">
        <v>796196</v>
      </c>
      <c r="O17" s="126">
        <v>203787</v>
      </c>
      <c r="P17" s="123">
        <v>45218</v>
      </c>
      <c r="Q17" s="90">
        <v>203787</v>
      </c>
      <c r="R17" s="91">
        <v>45289</v>
      </c>
      <c r="S17" s="90">
        <v>193101</v>
      </c>
      <c r="T17" s="135">
        <v>45380</v>
      </c>
      <c r="U17"/>
      <c r="V17"/>
      <c r="W17"/>
      <c r="X17"/>
      <c r="Y17"/>
      <c r="Z17"/>
      <c r="AA17" s="90">
        <v>195521</v>
      </c>
      <c r="AB17" s="92">
        <v>45471</v>
      </c>
      <c r="AC17" s="67"/>
      <c r="AD17" s="67"/>
    </row>
    <row r="18" spans="1:30" x14ac:dyDescent="0.25">
      <c r="A18" s="116" t="s">
        <v>37</v>
      </c>
      <c r="B18" s="103" t="s">
        <v>386</v>
      </c>
      <c r="C18" s="104">
        <v>29</v>
      </c>
      <c r="D18" s="124">
        <v>3341615</v>
      </c>
      <c r="E18" s="124">
        <v>1410579</v>
      </c>
      <c r="F18" s="124">
        <v>1207938</v>
      </c>
      <c r="G18" s="124">
        <v>723098</v>
      </c>
      <c r="H18" s="125">
        <v>1931036</v>
      </c>
      <c r="I18" s="99">
        <v>31990</v>
      </c>
      <c r="J18" s="100">
        <v>58740</v>
      </c>
      <c r="K18" s="100">
        <v>881961</v>
      </c>
      <c r="L18" s="100">
        <v>383707</v>
      </c>
      <c r="M18" s="101">
        <v>0</v>
      </c>
      <c r="N18" s="148">
        <v>1356398</v>
      </c>
      <c r="O18" s="126">
        <v>337844</v>
      </c>
      <c r="P18" s="123">
        <v>45218</v>
      </c>
      <c r="Q18" s="90">
        <v>337844</v>
      </c>
      <c r="R18" s="91">
        <v>45289</v>
      </c>
      <c r="S18" s="90">
        <v>337844</v>
      </c>
      <c r="T18" s="135">
        <v>45380</v>
      </c>
      <c r="U18" s="90">
        <v>111002</v>
      </c>
      <c r="V18" s="136">
        <v>45425</v>
      </c>
      <c r="W18" s="90">
        <v>25064</v>
      </c>
      <c r="X18" s="136">
        <v>45425</v>
      </c>
      <c r="Y18" s="90">
        <v>0</v>
      </c>
      <c r="Z18" s="136"/>
      <c r="AA18" s="90">
        <v>342866</v>
      </c>
      <c r="AB18" s="92">
        <v>45471</v>
      </c>
      <c r="AC18" s="67"/>
      <c r="AD18" s="67"/>
    </row>
    <row r="19" spans="1:30" x14ac:dyDescent="0.25">
      <c r="A19" s="116" t="s">
        <v>38</v>
      </c>
      <c r="B19" s="103" t="s">
        <v>387</v>
      </c>
      <c r="C19" s="104">
        <v>130</v>
      </c>
      <c r="D19" s="124">
        <v>10676444</v>
      </c>
      <c r="E19" s="124">
        <v>6310485</v>
      </c>
      <c r="F19" s="124">
        <v>3085736</v>
      </c>
      <c r="G19" s="124">
        <v>1280223</v>
      </c>
      <c r="H19" s="125">
        <v>4365959</v>
      </c>
      <c r="I19" s="99">
        <v>0</v>
      </c>
      <c r="J19" s="100">
        <v>0</v>
      </c>
      <c r="K19" s="100">
        <v>2314302</v>
      </c>
      <c r="L19" s="100">
        <v>739406</v>
      </c>
      <c r="M19" s="101">
        <v>0</v>
      </c>
      <c r="N19" s="148">
        <v>3053708</v>
      </c>
      <c r="O19" s="126">
        <v>761831</v>
      </c>
      <c r="P19" s="123">
        <v>45218</v>
      </c>
      <c r="Q19" s="90">
        <v>761831</v>
      </c>
      <c r="R19" s="91">
        <v>45289</v>
      </c>
      <c r="S19" s="90">
        <v>760184</v>
      </c>
      <c r="T19" s="135">
        <v>45380</v>
      </c>
      <c r="U19" s="90">
        <v>600341</v>
      </c>
      <c r="V19" s="136">
        <v>45425</v>
      </c>
      <c r="W19" s="90">
        <v>135559</v>
      </c>
      <c r="X19" s="136">
        <v>45425</v>
      </c>
      <c r="Y19" s="90">
        <v>322444</v>
      </c>
      <c r="Z19" s="136">
        <v>45434</v>
      </c>
      <c r="AA19" s="90">
        <v>769862</v>
      </c>
      <c r="AB19" s="92">
        <v>45471</v>
      </c>
      <c r="AC19" s="67"/>
      <c r="AD19" s="67"/>
    </row>
    <row r="20" spans="1:30" x14ac:dyDescent="0.25">
      <c r="A20" s="116" t="s">
        <v>39</v>
      </c>
      <c r="B20" s="103" t="s">
        <v>388</v>
      </c>
      <c r="C20" s="104">
        <v>2</v>
      </c>
      <c r="D20" s="124">
        <v>211989</v>
      </c>
      <c r="E20" s="124">
        <v>98988</v>
      </c>
      <c r="F20" s="124">
        <v>65661</v>
      </c>
      <c r="G20" s="124">
        <v>47340</v>
      </c>
      <c r="H20" s="125">
        <v>113001</v>
      </c>
      <c r="I20" s="99">
        <v>0</v>
      </c>
      <c r="J20" s="100">
        <v>0</v>
      </c>
      <c r="K20" s="100">
        <v>49246</v>
      </c>
      <c r="L20" s="100">
        <v>27342</v>
      </c>
      <c r="M20" s="101">
        <v>0</v>
      </c>
      <c r="N20" s="148">
        <v>76588</v>
      </c>
      <c r="O20" s="126">
        <v>19058</v>
      </c>
      <c r="P20" s="123">
        <v>45218</v>
      </c>
      <c r="Q20" s="90">
        <v>19058</v>
      </c>
      <c r="R20" s="91">
        <v>45289</v>
      </c>
      <c r="S20" s="90">
        <v>19057</v>
      </c>
      <c r="T20" s="135">
        <v>45380</v>
      </c>
      <c r="U20"/>
      <c r="V20"/>
      <c r="W20"/>
      <c r="X20"/>
      <c r="Y20"/>
      <c r="Z20"/>
      <c r="AA20" s="90">
        <v>19415</v>
      </c>
      <c r="AB20" s="92">
        <v>45471</v>
      </c>
      <c r="AC20" s="67"/>
      <c r="AD20" s="67"/>
    </row>
    <row r="21" spans="1:30" x14ac:dyDescent="0.25">
      <c r="A21" s="116" t="s">
        <v>40</v>
      </c>
      <c r="B21" s="103" t="s">
        <v>389</v>
      </c>
      <c r="C21" s="104">
        <v>65</v>
      </c>
      <c r="D21" s="124">
        <v>7640030</v>
      </c>
      <c r="E21" s="124">
        <v>3217110</v>
      </c>
      <c r="F21" s="124">
        <v>3265239</v>
      </c>
      <c r="G21" s="124">
        <v>1157681</v>
      </c>
      <c r="H21" s="125">
        <v>4422920</v>
      </c>
      <c r="I21" s="99">
        <v>325457</v>
      </c>
      <c r="J21" s="100">
        <v>20551</v>
      </c>
      <c r="K21" s="100">
        <v>2204837</v>
      </c>
      <c r="L21" s="100">
        <v>656761</v>
      </c>
      <c r="M21" s="101">
        <v>0</v>
      </c>
      <c r="N21" s="148">
        <v>3207606</v>
      </c>
      <c r="O21" s="126">
        <v>799752</v>
      </c>
      <c r="P21" s="123">
        <v>45218</v>
      </c>
      <c r="Q21" s="90">
        <v>799752</v>
      </c>
      <c r="R21" s="91">
        <v>45289</v>
      </c>
      <c r="S21" s="90">
        <v>799753</v>
      </c>
      <c r="T21" s="135">
        <v>45380</v>
      </c>
      <c r="U21"/>
      <c r="V21"/>
      <c r="W21"/>
      <c r="X21"/>
      <c r="Y21"/>
      <c r="Z21"/>
      <c r="AA21" s="90">
        <v>808349</v>
      </c>
      <c r="AB21" s="92">
        <v>45471</v>
      </c>
      <c r="AC21" s="67"/>
      <c r="AD21" s="67"/>
    </row>
    <row r="22" spans="1:30" x14ac:dyDescent="0.25">
      <c r="A22" s="116" t="s">
        <v>41</v>
      </c>
      <c r="B22" s="103" t="s">
        <v>390</v>
      </c>
      <c r="C22" s="104">
        <v>49</v>
      </c>
      <c r="D22" s="124">
        <v>6305248</v>
      </c>
      <c r="E22" s="124">
        <v>2425206</v>
      </c>
      <c r="F22" s="124">
        <v>2838809</v>
      </c>
      <c r="G22" s="124">
        <v>1041233</v>
      </c>
      <c r="H22" s="125">
        <v>3880042</v>
      </c>
      <c r="I22" s="99">
        <v>42140</v>
      </c>
      <c r="J22" s="100">
        <v>76695</v>
      </c>
      <c r="K22" s="100">
        <v>2097502</v>
      </c>
      <c r="L22" s="100">
        <v>557079</v>
      </c>
      <c r="M22" s="101">
        <v>0</v>
      </c>
      <c r="N22" s="148">
        <v>2773416</v>
      </c>
      <c r="O22" s="126">
        <v>691531</v>
      </c>
      <c r="P22" s="123">
        <v>45218</v>
      </c>
      <c r="Q22" s="90">
        <v>691531</v>
      </c>
      <c r="R22" s="91">
        <v>45373</v>
      </c>
      <c r="S22" s="90">
        <v>691531</v>
      </c>
      <c r="T22" s="135">
        <v>45380</v>
      </c>
      <c r="U22"/>
      <c r="V22"/>
      <c r="W22"/>
      <c r="X22"/>
      <c r="Y22"/>
      <c r="Z22"/>
      <c r="AA22" s="90">
        <v>698823</v>
      </c>
      <c r="AB22" s="92">
        <v>45471</v>
      </c>
      <c r="AC22" s="67"/>
      <c r="AD22" s="67"/>
    </row>
    <row r="23" spans="1:30" x14ac:dyDescent="0.25">
      <c r="A23" s="116" t="s">
        <v>42</v>
      </c>
      <c r="B23" s="103" t="s">
        <v>391</v>
      </c>
      <c r="C23" s="105">
        <v>531</v>
      </c>
      <c r="D23" s="124">
        <v>58697078</v>
      </c>
      <c r="E23" s="124">
        <v>26083338</v>
      </c>
      <c r="F23" s="124">
        <v>27806599</v>
      </c>
      <c r="G23" s="100">
        <v>4807141</v>
      </c>
      <c r="H23" s="122">
        <v>32613740</v>
      </c>
      <c r="I23" s="99">
        <v>1709712</v>
      </c>
      <c r="J23" s="100">
        <v>428742</v>
      </c>
      <c r="K23" s="101">
        <v>19572665</v>
      </c>
      <c r="L23" s="97">
        <v>2528789</v>
      </c>
      <c r="M23" s="98">
        <v>0</v>
      </c>
      <c r="N23" s="148">
        <v>24239908</v>
      </c>
      <c r="O23" s="127">
        <v>5986761</v>
      </c>
      <c r="P23" s="91">
        <v>45282</v>
      </c>
      <c r="Q23" s="98">
        <v>5986761</v>
      </c>
      <c r="R23" s="91">
        <v>45289</v>
      </c>
      <c r="S23" s="128">
        <v>6116642</v>
      </c>
      <c r="T23" s="150">
        <v>45380</v>
      </c>
      <c r="U23"/>
      <c r="V23"/>
      <c r="W23"/>
      <c r="X23"/>
      <c r="Y23"/>
      <c r="Z23"/>
      <c r="AA23" s="128">
        <v>6149745</v>
      </c>
      <c r="AB23" s="92">
        <v>45471</v>
      </c>
      <c r="AC23" s="67"/>
      <c r="AD23" s="67"/>
    </row>
    <row r="24" spans="1:30" x14ac:dyDescent="0.25">
      <c r="A24" s="116" t="s">
        <v>43</v>
      </c>
      <c r="B24" s="103" t="s">
        <v>392</v>
      </c>
      <c r="C24" s="104">
        <v>13</v>
      </c>
      <c r="D24" s="124">
        <v>1935746</v>
      </c>
      <c r="E24" s="124">
        <v>593928</v>
      </c>
      <c r="F24" s="124">
        <v>936287</v>
      </c>
      <c r="G24" s="124">
        <v>405531</v>
      </c>
      <c r="H24" s="125">
        <v>1341818</v>
      </c>
      <c r="I24" s="99">
        <v>0</v>
      </c>
      <c r="J24" s="100">
        <v>0</v>
      </c>
      <c r="K24" s="100">
        <v>702216</v>
      </c>
      <c r="L24" s="100">
        <v>234218</v>
      </c>
      <c r="M24" s="101">
        <v>0</v>
      </c>
      <c r="N24" s="148">
        <v>936434</v>
      </c>
      <c r="O24" s="126">
        <v>233342</v>
      </c>
      <c r="P24" s="123">
        <v>45218</v>
      </c>
      <c r="Q24" s="90">
        <v>233342</v>
      </c>
      <c r="R24" s="91">
        <v>45289</v>
      </c>
      <c r="S24" s="90">
        <v>233342</v>
      </c>
      <c r="T24" s="135">
        <v>45380</v>
      </c>
      <c r="U24"/>
      <c r="V24"/>
      <c r="W24"/>
      <c r="X24"/>
      <c r="Y24"/>
      <c r="Z24"/>
      <c r="AA24" s="90">
        <v>236408</v>
      </c>
      <c r="AB24" s="92">
        <v>45471</v>
      </c>
      <c r="AC24" s="67"/>
      <c r="AD24" s="67"/>
    </row>
    <row r="25" spans="1:30" x14ac:dyDescent="0.25">
      <c r="A25" s="116" t="s">
        <v>44</v>
      </c>
      <c r="B25" s="103" t="s">
        <v>393</v>
      </c>
      <c r="C25" s="104">
        <v>8</v>
      </c>
      <c r="D25" s="124">
        <v>970451</v>
      </c>
      <c r="E25" s="124">
        <v>395952</v>
      </c>
      <c r="F25" s="124">
        <v>361806</v>
      </c>
      <c r="G25" s="124">
        <v>212694</v>
      </c>
      <c r="H25" s="125">
        <v>574499</v>
      </c>
      <c r="I25" s="99">
        <v>0</v>
      </c>
      <c r="J25" s="100">
        <v>0</v>
      </c>
      <c r="K25" s="100">
        <v>271354</v>
      </c>
      <c r="L25" s="100">
        <v>122843</v>
      </c>
      <c r="M25" s="101">
        <v>0</v>
      </c>
      <c r="N25" s="148">
        <v>394197</v>
      </c>
      <c r="O25" s="126">
        <v>98147</v>
      </c>
      <c r="P25" s="123">
        <v>45218</v>
      </c>
      <c r="Q25" s="90">
        <v>98147</v>
      </c>
      <c r="R25" s="91">
        <v>45289</v>
      </c>
      <c r="S25" s="90">
        <v>98148</v>
      </c>
      <c r="T25" s="135">
        <v>45380</v>
      </c>
      <c r="U25"/>
      <c r="V25"/>
      <c r="W25"/>
      <c r="X25"/>
      <c r="Y25"/>
      <c r="Z25"/>
      <c r="AA25" s="90">
        <v>99755</v>
      </c>
      <c r="AB25" s="92">
        <v>45471</v>
      </c>
      <c r="AC25" s="67"/>
      <c r="AD25" s="67"/>
    </row>
    <row r="26" spans="1:30" x14ac:dyDescent="0.25">
      <c r="A26" s="116" t="s">
        <v>45</v>
      </c>
      <c r="B26" s="103" t="s">
        <v>394</v>
      </c>
      <c r="C26" s="104">
        <v>75</v>
      </c>
      <c r="D26" s="124">
        <v>8430520</v>
      </c>
      <c r="E26" s="124">
        <v>3613062</v>
      </c>
      <c r="F26" s="124">
        <v>3767991</v>
      </c>
      <c r="G26" s="124">
        <v>1049467</v>
      </c>
      <c r="H26" s="125">
        <v>4817458</v>
      </c>
      <c r="I26" s="99">
        <v>90595</v>
      </c>
      <c r="J26" s="100">
        <v>0</v>
      </c>
      <c r="K26" s="100">
        <v>2758047</v>
      </c>
      <c r="L26" s="100">
        <v>606130</v>
      </c>
      <c r="M26" s="101">
        <v>0</v>
      </c>
      <c r="N26" s="148">
        <v>3454772</v>
      </c>
      <c r="O26" s="126">
        <v>861710</v>
      </c>
      <c r="P26" s="123">
        <v>45218</v>
      </c>
      <c r="Q26" s="90">
        <v>861710</v>
      </c>
      <c r="R26" s="91">
        <v>45289</v>
      </c>
      <c r="S26" s="90">
        <v>861709</v>
      </c>
      <c r="T26" s="135">
        <v>45380</v>
      </c>
      <c r="U26" s="90">
        <v>0</v>
      </c>
      <c r="V26" s="90"/>
      <c r="W26" s="90">
        <v>0</v>
      </c>
      <c r="X26" s="90"/>
      <c r="Y26" s="90">
        <v>435708</v>
      </c>
      <c r="Z26" s="136">
        <v>45434</v>
      </c>
      <c r="AA26" s="90">
        <v>869643</v>
      </c>
      <c r="AB26" s="92">
        <v>45471</v>
      </c>
      <c r="AC26" s="67"/>
      <c r="AD26" s="67"/>
    </row>
    <row r="27" spans="1:30" x14ac:dyDescent="0.25">
      <c r="A27" s="116" t="s">
        <v>46</v>
      </c>
      <c r="B27" s="103" t="s">
        <v>395</v>
      </c>
      <c r="C27" s="104">
        <v>8</v>
      </c>
      <c r="D27" s="124">
        <v>473807</v>
      </c>
      <c r="E27" s="124">
        <v>395952</v>
      </c>
      <c r="F27" s="124">
        <v>23319</v>
      </c>
      <c r="G27" s="124">
        <v>54536</v>
      </c>
      <c r="H27" s="125">
        <v>77855</v>
      </c>
      <c r="I27" s="99">
        <v>4148</v>
      </c>
      <c r="J27" s="100">
        <v>35050</v>
      </c>
      <c r="K27" s="100">
        <v>14378</v>
      </c>
      <c r="L27" s="100">
        <v>11254</v>
      </c>
      <c r="M27" s="101">
        <v>0</v>
      </c>
      <c r="N27" s="148">
        <v>64830</v>
      </c>
      <c r="O27" s="126">
        <v>16171</v>
      </c>
      <c r="P27" s="123">
        <v>45218</v>
      </c>
      <c r="Q27" s="90">
        <v>16171</v>
      </c>
      <c r="R27" s="91">
        <v>45289</v>
      </c>
      <c r="S27" s="90">
        <v>16171</v>
      </c>
      <c r="T27" s="135">
        <v>45380</v>
      </c>
      <c r="U27"/>
      <c r="V27"/>
      <c r="W27"/>
      <c r="X27"/>
      <c r="Y27"/>
      <c r="Z27"/>
      <c r="AA27" s="90">
        <v>16317</v>
      </c>
      <c r="AB27" s="92">
        <v>45471</v>
      </c>
      <c r="AC27" s="67"/>
      <c r="AD27" s="67"/>
    </row>
    <row r="28" spans="1:30" x14ac:dyDescent="0.25">
      <c r="A28" s="116" t="s">
        <v>47</v>
      </c>
      <c r="B28" s="103" t="s">
        <v>396</v>
      </c>
      <c r="C28" s="104">
        <v>1</v>
      </c>
      <c r="D28" s="124">
        <v>118553</v>
      </c>
      <c r="E28" s="124">
        <v>49494</v>
      </c>
      <c r="F28" s="124">
        <v>13409</v>
      </c>
      <c r="G28" s="124">
        <v>55650</v>
      </c>
      <c r="H28" s="125">
        <v>69059</v>
      </c>
      <c r="I28" s="99">
        <v>0</v>
      </c>
      <c r="J28" s="100">
        <v>0</v>
      </c>
      <c r="K28" s="100">
        <v>10057</v>
      </c>
      <c r="L28" s="100">
        <v>32142</v>
      </c>
      <c r="M28" s="101">
        <v>0</v>
      </c>
      <c r="N28" s="148">
        <v>42199</v>
      </c>
      <c r="O28" s="126">
        <v>10445</v>
      </c>
      <c r="P28" s="123">
        <v>45218</v>
      </c>
      <c r="Q28" s="90">
        <v>10445</v>
      </c>
      <c r="R28" s="91">
        <v>45289</v>
      </c>
      <c r="S28" s="90">
        <v>10444</v>
      </c>
      <c r="T28" s="135">
        <v>45380</v>
      </c>
      <c r="U28" s="90">
        <v>99498</v>
      </c>
      <c r="V28" s="136">
        <v>45425</v>
      </c>
      <c r="W28" s="90">
        <v>22467</v>
      </c>
      <c r="X28" s="136">
        <v>45425</v>
      </c>
      <c r="Y28" s="90">
        <v>40990</v>
      </c>
      <c r="Z28" s="136">
        <v>45434</v>
      </c>
      <c r="AA28" s="90">
        <v>10865</v>
      </c>
      <c r="AB28" s="92">
        <v>45471</v>
      </c>
      <c r="AC28" s="67"/>
      <c r="AD28" s="67"/>
    </row>
    <row r="29" spans="1:30" x14ac:dyDescent="0.25">
      <c r="A29" s="116" t="s">
        <v>48</v>
      </c>
      <c r="B29" s="103" t="s">
        <v>397</v>
      </c>
      <c r="C29" s="104">
        <v>117</v>
      </c>
      <c r="D29" s="124">
        <v>15614403</v>
      </c>
      <c r="E29" s="124">
        <v>5667063</v>
      </c>
      <c r="F29" s="124">
        <v>6649304</v>
      </c>
      <c r="G29" s="124">
        <v>3298036</v>
      </c>
      <c r="H29" s="125">
        <v>9947340</v>
      </c>
      <c r="I29" s="99">
        <v>1112120</v>
      </c>
      <c r="J29" s="100">
        <v>30409</v>
      </c>
      <c r="K29" s="100">
        <v>4152888</v>
      </c>
      <c r="L29" s="100">
        <v>1887251</v>
      </c>
      <c r="M29" s="101">
        <v>0</v>
      </c>
      <c r="N29" s="148">
        <v>7182668</v>
      </c>
      <c r="O29" s="126">
        <v>1789491</v>
      </c>
      <c r="P29" s="123">
        <v>45218</v>
      </c>
      <c r="Q29" s="90">
        <v>1789491</v>
      </c>
      <c r="R29" s="91">
        <v>45289</v>
      </c>
      <c r="S29" s="90">
        <v>1789491</v>
      </c>
      <c r="T29" s="135">
        <v>45380</v>
      </c>
      <c r="U29"/>
      <c r="V29"/>
      <c r="W29"/>
      <c r="X29"/>
      <c r="Y29"/>
      <c r="Z29"/>
      <c r="AA29" s="90">
        <v>1814195</v>
      </c>
      <c r="AB29" s="92">
        <v>45471</v>
      </c>
      <c r="AC29" s="67"/>
      <c r="AD29" s="67"/>
    </row>
    <row r="30" spans="1:30" x14ac:dyDescent="0.25">
      <c r="A30" s="116" t="s">
        <v>49</v>
      </c>
      <c r="B30" s="103" t="s">
        <v>398</v>
      </c>
      <c r="C30" s="104">
        <v>2</v>
      </c>
      <c r="D30" s="124">
        <v>93361</v>
      </c>
      <c r="E30" s="124">
        <v>74241</v>
      </c>
      <c r="F30" s="124">
        <v>4180</v>
      </c>
      <c r="G30" s="124">
        <v>14941</v>
      </c>
      <c r="H30" s="125">
        <v>19120</v>
      </c>
      <c r="I30" s="99">
        <v>0</v>
      </c>
      <c r="J30" s="100">
        <v>0</v>
      </c>
      <c r="K30" s="100">
        <v>3135</v>
      </c>
      <c r="L30" s="100">
        <v>8629</v>
      </c>
      <c r="M30" s="101">
        <v>0</v>
      </c>
      <c r="N30" s="148">
        <v>11764</v>
      </c>
      <c r="O30" s="126">
        <v>2913</v>
      </c>
      <c r="P30" s="123">
        <v>45218</v>
      </c>
      <c r="Q30" s="90">
        <v>2913</v>
      </c>
      <c r="R30" s="91">
        <v>45289</v>
      </c>
      <c r="S30" s="90">
        <v>2913</v>
      </c>
      <c r="T30" s="135">
        <v>45380</v>
      </c>
      <c r="U30" s="90">
        <v>12661</v>
      </c>
      <c r="V30" s="136">
        <v>45425</v>
      </c>
      <c r="W30" s="90">
        <v>2859</v>
      </c>
      <c r="X30" s="136">
        <v>45425</v>
      </c>
      <c r="Y30" s="90">
        <v>5278</v>
      </c>
      <c r="Z30" s="136">
        <v>45434</v>
      </c>
      <c r="AA30" s="90">
        <v>3025</v>
      </c>
      <c r="AB30" s="92">
        <v>45471</v>
      </c>
      <c r="AC30" s="67"/>
      <c r="AD30" s="67"/>
    </row>
    <row r="31" spans="1:30" x14ac:dyDescent="0.25">
      <c r="A31" s="116" t="s">
        <v>50</v>
      </c>
      <c r="B31" s="103" t="s">
        <v>399</v>
      </c>
      <c r="C31" s="104">
        <v>64</v>
      </c>
      <c r="D31" s="124">
        <v>8264515</v>
      </c>
      <c r="E31" s="124">
        <v>3068628</v>
      </c>
      <c r="F31" s="124">
        <v>3511433</v>
      </c>
      <c r="G31" s="124">
        <v>1684454</v>
      </c>
      <c r="H31" s="125">
        <v>5195887</v>
      </c>
      <c r="I31" s="99">
        <v>0</v>
      </c>
      <c r="J31" s="100">
        <v>0</v>
      </c>
      <c r="K31" s="100">
        <v>2633575</v>
      </c>
      <c r="L31" s="100">
        <v>972874</v>
      </c>
      <c r="M31" s="101">
        <v>0</v>
      </c>
      <c r="N31" s="148">
        <v>3606449</v>
      </c>
      <c r="O31" s="126">
        <v>898429</v>
      </c>
      <c r="P31" s="123">
        <v>45218</v>
      </c>
      <c r="Q31" s="90">
        <v>898429</v>
      </c>
      <c r="R31" s="91">
        <v>45289</v>
      </c>
      <c r="S31" s="90">
        <v>898428</v>
      </c>
      <c r="T31" s="135">
        <v>45380</v>
      </c>
      <c r="U31"/>
      <c r="V31"/>
      <c r="W31"/>
      <c r="X31"/>
      <c r="Y31"/>
      <c r="Z31"/>
      <c r="AA31" s="90">
        <v>911163</v>
      </c>
      <c r="AB31" s="92">
        <v>45471</v>
      </c>
      <c r="AC31" s="67"/>
      <c r="AD31" s="67"/>
    </row>
    <row r="32" spans="1:30" x14ac:dyDescent="0.25">
      <c r="A32" s="116" t="s">
        <v>51</v>
      </c>
      <c r="B32" s="103" t="s">
        <v>400</v>
      </c>
      <c r="C32" s="104">
        <v>69</v>
      </c>
      <c r="D32" s="124">
        <v>8618425</v>
      </c>
      <c r="E32" s="124">
        <v>3340845</v>
      </c>
      <c r="F32" s="124">
        <v>4387785</v>
      </c>
      <c r="G32" s="124">
        <v>889796</v>
      </c>
      <c r="H32" s="125">
        <v>5277580</v>
      </c>
      <c r="I32" s="99">
        <v>0</v>
      </c>
      <c r="J32" s="100">
        <v>0</v>
      </c>
      <c r="K32" s="100">
        <v>3290838</v>
      </c>
      <c r="L32" s="100">
        <v>513910</v>
      </c>
      <c r="M32" s="101">
        <v>0</v>
      </c>
      <c r="N32" s="148">
        <v>3804748</v>
      </c>
      <c r="O32" s="126">
        <v>949505</v>
      </c>
      <c r="P32" s="123">
        <v>45218</v>
      </c>
      <c r="Q32" s="90">
        <v>949505</v>
      </c>
      <c r="R32" s="91">
        <v>45289</v>
      </c>
      <c r="S32" s="90">
        <v>949506</v>
      </c>
      <c r="T32" s="135">
        <v>45380</v>
      </c>
      <c r="U32" s="90">
        <v>508804</v>
      </c>
      <c r="V32" s="136">
        <v>45425</v>
      </c>
      <c r="W32" s="90">
        <v>114889</v>
      </c>
      <c r="X32" s="136">
        <v>45425</v>
      </c>
      <c r="Y32" s="90">
        <v>317230</v>
      </c>
      <c r="Z32" s="136">
        <v>45434</v>
      </c>
      <c r="AA32" s="90">
        <v>956232</v>
      </c>
      <c r="AB32" s="92">
        <v>45471</v>
      </c>
      <c r="AC32" s="67"/>
      <c r="AD32" s="67"/>
    </row>
    <row r="33" spans="1:30" x14ac:dyDescent="0.25">
      <c r="A33" s="116" t="s">
        <v>52</v>
      </c>
      <c r="B33" s="103" t="s">
        <v>401</v>
      </c>
      <c r="C33" s="104">
        <v>121</v>
      </c>
      <c r="D33" s="124">
        <v>16066745</v>
      </c>
      <c r="E33" s="124">
        <v>5939280</v>
      </c>
      <c r="F33" s="124">
        <v>7426306</v>
      </c>
      <c r="G33" s="124">
        <v>2701159</v>
      </c>
      <c r="H33" s="125">
        <v>10127465</v>
      </c>
      <c r="I33" s="99">
        <v>0</v>
      </c>
      <c r="J33" s="100">
        <v>0</v>
      </c>
      <c r="K33" s="100">
        <v>5569729</v>
      </c>
      <c r="L33" s="100">
        <v>1560082</v>
      </c>
      <c r="M33" s="101">
        <v>0</v>
      </c>
      <c r="N33" s="148">
        <v>7129811</v>
      </c>
      <c r="O33" s="126">
        <v>1777348</v>
      </c>
      <c r="P33" s="123">
        <v>45218</v>
      </c>
      <c r="Q33" s="90">
        <v>1777348</v>
      </c>
      <c r="R33" s="91">
        <v>45289</v>
      </c>
      <c r="S33" s="90">
        <v>1777347</v>
      </c>
      <c r="T33" s="135">
        <v>45380</v>
      </c>
      <c r="U33"/>
      <c r="V33"/>
      <c r="W33"/>
      <c r="X33"/>
      <c r="Y33"/>
      <c r="Z33"/>
      <c r="AA33" s="90">
        <v>1797768</v>
      </c>
      <c r="AB33" s="92">
        <v>45471</v>
      </c>
      <c r="AC33" s="67"/>
      <c r="AD33" s="67"/>
    </row>
    <row r="34" spans="1:30" x14ac:dyDescent="0.25">
      <c r="A34" s="116" t="s">
        <v>53</v>
      </c>
      <c r="B34" s="103" t="s">
        <v>402</v>
      </c>
      <c r="C34" s="104">
        <v>59</v>
      </c>
      <c r="D34" s="124">
        <v>7723312</v>
      </c>
      <c r="E34" s="124">
        <v>2920146</v>
      </c>
      <c r="F34" s="124">
        <v>3368747</v>
      </c>
      <c r="G34" s="124">
        <v>1434419</v>
      </c>
      <c r="H34" s="125">
        <v>4803166</v>
      </c>
      <c r="I34" s="99">
        <v>0</v>
      </c>
      <c r="J34" s="100">
        <v>0</v>
      </c>
      <c r="K34" s="100">
        <v>2526560</v>
      </c>
      <c r="L34" s="100">
        <v>828463</v>
      </c>
      <c r="M34" s="101">
        <v>0</v>
      </c>
      <c r="N34" s="148">
        <v>3355023</v>
      </c>
      <c r="O34" s="126">
        <v>836045</v>
      </c>
      <c r="P34" s="123">
        <v>45218</v>
      </c>
      <c r="Q34" s="90">
        <v>836045</v>
      </c>
      <c r="R34" s="91">
        <v>45289</v>
      </c>
      <c r="S34" s="90">
        <v>836045</v>
      </c>
      <c r="T34" s="135">
        <v>45380</v>
      </c>
      <c r="U34" s="90">
        <v>0</v>
      </c>
      <c r="V34" s="90"/>
      <c r="W34" s="90">
        <v>0</v>
      </c>
      <c r="X34" s="90"/>
      <c r="Y34" s="90">
        <v>526280</v>
      </c>
      <c r="Z34" s="136">
        <v>45434</v>
      </c>
      <c r="AA34" s="90">
        <v>846888</v>
      </c>
      <c r="AB34" s="92">
        <v>45471</v>
      </c>
      <c r="AC34" s="67"/>
      <c r="AD34" s="67"/>
    </row>
    <row r="35" spans="1:30" x14ac:dyDescent="0.25">
      <c r="A35" s="116" t="s">
        <v>54</v>
      </c>
      <c r="B35" s="103" t="s">
        <v>403</v>
      </c>
      <c r="C35" s="104">
        <v>7</v>
      </c>
      <c r="D35" s="124">
        <v>805705</v>
      </c>
      <c r="E35" s="124">
        <v>346458</v>
      </c>
      <c r="F35" s="124">
        <v>353135</v>
      </c>
      <c r="G35" s="124">
        <v>106112</v>
      </c>
      <c r="H35" s="125">
        <v>459247</v>
      </c>
      <c r="I35" s="99">
        <v>0</v>
      </c>
      <c r="J35" s="100">
        <v>0</v>
      </c>
      <c r="K35" s="100">
        <v>264851</v>
      </c>
      <c r="L35" s="100">
        <v>61286</v>
      </c>
      <c r="M35" s="101">
        <v>0</v>
      </c>
      <c r="N35" s="148">
        <v>326137</v>
      </c>
      <c r="O35" s="126">
        <v>81334</v>
      </c>
      <c r="P35" s="123">
        <v>45218</v>
      </c>
      <c r="Q35" s="90">
        <v>81334</v>
      </c>
      <c r="R35" s="91">
        <v>45289</v>
      </c>
      <c r="S35" s="90">
        <v>81334</v>
      </c>
      <c r="T35" s="135">
        <v>45380</v>
      </c>
      <c r="U35"/>
      <c r="V35"/>
      <c r="W35"/>
      <c r="X35"/>
      <c r="Y35"/>
      <c r="Z35"/>
      <c r="AA35" s="90">
        <v>82135</v>
      </c>
      <c r="AB35" s="92">
        <v>45471</v>
      </c>
      <c r="AC35" s="67"/>
      <c r="AD35" s="67"/>
    </row>
    <row r="36" spans="1:30" x14ac:dyDescent="0.25">
      <c r="A36" s="116" t="s">
        <v>55</v>
      </c>
      <c r="B36" s="103" t="s">
        <v>404</v>
      </c>
      <c r="C36" s="104">
        <v>18</v>
      </c>
      <c r="D36" s="124">
        <v>1569018</v>
      </c>
      <c r="E36" s="124">
        <v>890892</v>
      </c>
      <c r="F36" s="124">
        <v>466477</v>
      </c>
      <c r="G36" s="124">
        <v>211650</v>
      </c>
      <c r="H36" s="125">
        <v>678126</v>
      </c>
      <c r="I36" s="99">
        <v>0</v>
      </c>
      <c r="J36" s="100">
        <v>30761</v>
      </c>
      <c r="K36" s="100">
        <v>349857</v>
      </c>
      <c r="L36" s="100">
        <v>104474</v>
      </c>
      <c r="M36" s="101">
        <v>0</v>
      </c>
      <c r="N36" s="148">
        <v>485092</v>
      </c>
      <c r="O36" s="126">
        <v>120931</v>
      </c>
      <c r="P36" s="123">
        <v>45218</v>
      </c>
      <c r="Q36" s="90">
        <v>120931</v>
      </c>
      <c r="R36" s="91">
        <v>45289</v>
      </c>
      <c r="S36" s="90">
        <v>120931</v>
      </c>
      <c r="T36" s="135">
        <v>45380</v>
      </c>
      <c r="U36" s="90">
        <v>340445</v>
      </c>
      <c r="V36" s="136">
        <v>45425</v>
      </c>
      <c r="W36" s="90">
        <v>0</v>
      </c>
      <c r="X36" s="90"/>
      <c r="Y36" s="90">
        <v>0</v>
      </c>
      <c r="Z36" s="136"/>
      <c r="AA36" s="90">
        <v>122299</v>
      </c>
      <c r="AB36" s="92">
        <v>45471</v>
      </c>
      <c r="AC36" s="67"/>
      <c r="AD36" s="67"/>
    </row>
    <row r="37" spans="1:30" x14ac:dyDescent="0.25">
      <c r="A37" s="116" t="s">
        <v>56</v>
      </c>
      <c r="B37" s="103" t="s">
        <v>405</v>
      </c>
      <c r="C37" s="104">
        <v>63</v>
      </c>
      <c r="D37" s="124">
        <v>6517035</v>
      </c>
      <c r="E37" s="124">
        <v>3043881</v>
      </c>
      <c r="F37" s="124">
        <v>2898443</v>
      </c>
      <c r="G37" s="124">
        <v>574711</v>
      </c>
      <c r="H37" s="125">
        <v>3473154</v>
      </c>
      <c r="I37" s="99">
        <v>0</v>
      </c>
      <c r="J37" s="100">
        <v>0</v>
      </c>
      <c r="K37" s="100">
        <v>2173832</v>
      </c>
      <c r="L37" s="100">
        <v>331930</v>
      </c>
      <c r="M37" s="101">
        <v>0</v>
      </c>
      <c r="N37" s="148">
        <v>2505762</v>
      </c>
      <c r="O37" s="126">
        <v>625354</v>
      </c>
      <c r="P37" s="123">
        <v>45218</v>
      </c>
      <c r="Q37" s="90">
        <v>625354</v>
      </c>
      <c r="R37" s="91">
        <v>45289</v>
      </c>
      <c r="S37" s="90">
        <v>625355</v>
      </c>
      <c r="T37" s="135">
        <v>45380</v>
      </c>
      <c r="U37" s="90">
        <v>530908</v>
      </c>
      <c r="V37" s="136">
        <v>45425</v>
      </c>
      <c r="W37" s="90">
        <v>119881</v>
      </c>
      <c r="X37" s="136">
        <v>45425</v>
      </c>
      <c r="Y37" s="90">
        <v>289082</v>
      </c>
      <c r="Z37" s="136">
        <v>45434</v>
      </c>
      <c r="AA37" s="90">
        <v>629699</v>
      </c>
      <c r="AB37" s="92">
        <v>45471</v>
      </c>
      <c r="AC37" s="67"/>
      <c r="AD37" s="67"/>
    </row>
    <row r="38" spans="1:30" x14ac:dyDescent="0.25">
      <c r="A38" s="116" t="s">
        <v>57</v>
      </c>
      <c r="B38" s="103" t="s">
        <v>406</v>
      </c>
      <c r="C38" s="104">
        <v>152</v>
      </c>
      <c r="D38" s="124">
        <v>15409383</v>
      </c>
      <c r="E38" s="124">
        <v>7523088</v>
      </c>
      <c r="F38" s="124">
        <v>5504041</v>
      </c>
      <c r="G38" s="124">
        <v>2382254</v>
      </c>
      <c r="H38" s="125">
        <v>7886295</v>
      </c>
      <c r="I38" s="99">
        <v>177294</v>
      </c>
      <c r="J38" s="100">
        <v>0</v>
      </c>
      <c r="K38" s="100">
        <v>3995060</v>
      </c>
      <c r="L38" s="100">
        <v>1375895</v>
      </c>
      <c r="M38" s="101">
        <v>0</v>
      </c>
      <c r="N38" s="148">
        <v>5548249</v>
      </c>
      <c r="O38" s="126">
        <v>1382560</v>
      </c>
      <c r="P38" s="123">
        <v>45218</v>
      </c>
      <c r="Q38" s="90">
        <v>1382560</v>
      </c>
      <c r="R38" s="91">
        <v>45334</v>
      </c>
      <c r="S38" s="90">
        <v>1382560</v>
      </c>
      <c r="T38" s="135">
        <v>45380</v>
      </c>
      <c r="U38" s="90">
        <v>744905</v>
      </c>
      <c r="V38" s="136">
        <v>45425</v>
      </c>
      <c r="W38" s="90">
        <v>0</v>
      </c>
      <c r="X38" s="90"/>
      <c r="Y38" s="90">
        <v>0</v>
      </c>
      <c r="Z38" s="136"/>
      <c r="AA38" s="90">
        <v>1400569</v>
      </c>
      <c r="AB38" s="92">
        <v>45471</v>
      </c>
      <c r="AC38" s="67"/>
      <c r="AD38" s="67"/>
    </row>
    <row r="39" spans="1:30" x14ac:dyDescent="0.25">
      <c r="A39" s="116" t="s">
        <v>58</v>
      </c>
      <c r="B39" s="103" t="s">
        <v>407</v>
      </c>
      <c r="C39" s="104">
        <v>25</v>
      </c>
      <c r="D39" s="124">
        <v>2644655</v>
      </c>
      <c r="E39" s="124">
        <v>1212603</v>
      </c>
      <c r="F39" s="124">
        <v>936363</v>
      </c>
      <c r="G39" s="124">
        <v>495689</v>
      </c>
      <c r="H39" s="125">
        <v>1432052</v>
      </c>
      <c r="I39" s="99">
        <v>0</v>
      </c>
      <c r="J39" s="100">
        <v>0</v>
      </c>
      <c r="K39" s="100">
        <v>702272</v>
      </c>
      <c r="L39" s="100">
        <v>286291</v>
      </c>
      <c r="M39" s="101">
        <v>0</v>
      </c>
      <c r="N39" s="148">
        <v>988563</v>
      </c>
      <c r="O39" s="126">
        <v>246204</v>
      </c>
      <c r="P39" s="123">
        <v>45218</v>
      </c>
      <c r="Q39" s="90">
        <v>246204</v>
      </c>
      <c r="R39" s="91">
        <v>45289</v>
      </c>
      <c r="S39" s="90">
        <v>246204</v>
      </c>
      <c r="T39" s="135">
        <v>45380</v>
      </c>
      <c r="U39" s="90">
        <v>434325</v>
      </c>
      <c r="V39" s="136">
        <v>45425</v>
      </c>
      <c r="W39" s="90">
        <v>98072</v>
      </c>
      <c r="X39" s="136">
        <v>45425</v>
      </c>
      <c r="Y39" s="90">
        <v>200875</v>
      </c>
      <c r="Z39" s="136">
        <v>45434</v>
      </c>
      <c r="AA39" s="90">
        <v>249951</v>
      </c>
      <c r="AB39" s="92">
        <v>45471</v>
      </c>
      <c r="AC39" s="67"/>
      <c r="AD39" s="67"/>
    </row>
    <row r="40" spans="1:30" x14ac:dyDescent="0.25">
      <c r="A40" s="116" t="s">
        <v>59</v>
      </c>
      <c r="B40" s="103" t="s">
        <v>408</v>
      </c>
      <c r="C40" s="104">
        <v>1</v>
      </c>
      <c r="D40" s="124">
        <v>143324</v>
      </c>
      <c r="E40" s="124">
        <v>49494</v>
      </c>
      <c r="F40" s="124">
        <v>81605</v>
      </c>
      <c r="G40" s="124">
        <v>12225</v>
      </c>
      <c r="H40" s="125">
        <v>93830</v>
      </c>
      <c r="I40" s="99">
        <v>0</v>
      </c>
      <c r="J40" s="100">
        <v>0</v>
      </c>
      <c r="K40" s="100">
        <v>61204</v>
      </c>
      <c r="L40" s="100">
        <v>7060</v>
      </c>
      <c r="M40" s="101">
        <v>0</v>
      </c>
      <c r="N40" s="148">
        <v>68264</v>
      </c>
      <c r="O40" s="126">
        <v>17043</v>
      </c>
      <c r="P40" s="123">
        <v>45218</v>
      </c>
      <c r="Q40" s="90">
        <v>17043</v>
      </c>
      <c r="R40" s="91">
        <v>45289</v>
      </c>
      <c r="S40" s="90">
        <v>17043</v>
      </c>
      <c r="T40" s="135">
        <v>45380</v>
      </c>
      <c r="U40"/>
      <c r="V40"/>
      <c r="W40"/>
      <c r="X40"/>
      <c r="Y40"/>
      <c r="Z40"/>
      <c r="AA40" s="90">
        <v>17135</v>
      </c>
      <c r="AB40" s="92">
        <v>45471</v>
      </c>
      <c r="AC40" s="67"/>
      <c r="AD40" s="67"/>
    </row>
    <row r="41" spans="1:30" x14ac:dyDescent="0.25">
      <c r="A41" s="116" t="s">
        <v>60</v>
      </c>
      <c r="B41" s="103" t="s">
        <v>409</v>
      </c>
      <c r="C41" s="104">
        <v>40</v>
      </c>
      <c r="D41" s="124">
        <v>3747330</v>
      </c>
      <c r="E41" s="124">
        <v>1979760</v>
      </c>
      <c r="F41" s="124">
        <v>1258696</v>
      </c>
      <c r="G41" s="124">
        <v>508874</v>
      </c>
      <c r="H41" s="125">
        <v>1767570</v>
      </c>
      <c r="I41" s="99">
        <v>0</v>
      </c>
      <c r="J41" s="100">
        <v>0</v>
      </c>
      <c r="K41" s="100">
        <v>944022</v>
      </c>
      <c r="L41" s="100">
        <v>293905</v>
      </c>
      <c r="M41" s="101">
        <v>0</v>
      </c>
      <c r="N41" s="148">
        <v>1237927</v>
      </c>
      <c r="O41" s="126">
        <v>316472</v>
      </c>
      <c r="P41" s="123">
        <v>45218</v>
      </c>
      <c r="Q41" s="90">
        <v>316472</v>
      </c>
      <c r="R41" s="91">
        <v>45289</v>
      </c>
      <c r="S41" s="90">
        <v>300568</v>
      </c>
      <c r="T41" s="135">
        <v>45380</v>
      </c>
      <c r="U41"/>
      <c r="V41"/>
      <c r="W41"/>
      <c r="X41"/>
      <c r="Y41"/>
      <c r="Z41"/>
      <c r="AA41" s="90">
        <v>304415</v>
      </c>
      <c r="AB41" s="92">
        <v>45471</v>
      </c>
      <c r="AC41" s="67"/>
      <c r="AD41" s="67"/>
    </row>
    <row r="42" spans="1:30" x14ac:dyDescent="0.25">
      <c r="A42" s="116" t="s">
        <v>61</v>
      </c>
      <c r="B42" s="103" t="s">
        <v>410</v>
      </c>
      <c r="C42" s="104">
        <v>14</v>
      </c>
      <c r="D42" s="124">
        <v>2132380</v>
      </c>
      <c r="E42" s="124">
        <v>692916</v>
      </c>
      <c r="F42" s="124">
        <v>1186740</v>
      </c>
      <c r="G42" s="124">
        <v>252724</v>
      </c>
      <c r="H42" s="125">
        <v>1439464</v>
      </c>
      <c r="I42" s="99">
        <v>0</v>
      </c>
      <c r="J42" s="100">
        <v>0</v>
      </c>
      <c r="K42" s="100">
        <v>890055</v>
      </c>
      <c r="L42" s="100">
        <v>145964</v>
      </c>
      <c r="M42" s="101">
        <v>0</v>
      </c>
      <c r="N42" s="148">
        <v>1036019</v>
      </c>
      <c r="O42" s="126">
        <v>258527</v>
      </c>
      <c r="P42" s="123">
        <v>45218</v>
      </c>
      <c r="Q42" s="90">
        <v>258527</v>
      </c>
      <c r="R42" s="91">
        <v>45289</v>
      </c>
      <c r="S42" s="90">
        <v>258527</v>
      </c>
      <c r="T42" s="135">
        <v>45380</v>
      </c>
      <c r="U42" s="90">
        <v>0</v>
      </c>
      <c r="V42" s="90"/>
      <c r="W42" s="90">
        <v>0</v>
      </c>
      <c r="X42" s="90"/>
      <c r="Y42" s="90">
        <v>141015</v>
      </c>
      <c r="Z42" s="136">
        <v>45434</v>
      </c>
      <c r="AA42" s="90">
        <v>260438</v>
      </c>
      <c r="AB42" s="92">
        <v>45471</v>
      </c>
      <c r="AC42" s="67"/>
      <c r="AD42" s="67"/>
    </row>
    <row r="43" spans="1:30" x14ac:dyDescent="0.25">
      <c r="A43" s="116" t="s">
        <v>62</v>
      </c>
      <c r="B43" s="103" t="s">
        <v>411</v>
      </c>
      <c r="C43" s="104">
        <v>18</v>
      </c>
      <c r="D43" s="124">
        <v>2098580</v>
      </c>
      <c r="E43" s="124">
        <v>890892</v>
      </c>
      <c r="F43" s="124">
        <v>843989</v>
      </c>
      <c r="G43" s="124">
        <v>363698</v>
      </c>
      <c r="H43" s="125">
        <v>1207688</v>
      </c>
      <c r="I43" s="99">
        <v>0</v>
      </c>
      <c r="J43" s="100">
        <v>0</v>
      </c>
      <c r="K43" s="100">
        <v>632992</v>
      </c>
      <c r="L43" s="100">
        <v>210058</v>
      </c>
      <c r="M43" s="101">
        <v>0</v>
      </c>
      <c r="N43" s="148">
        <v>843050</v>
      </c>
      <c r="O43" s="126">
        <v>210075</v>
      </c>
      <c r="P43" s="123">
        <v>45218</v>
      </c>
      <c r="Q43" s="90">
        <v>210075</v>
      </c>
      <c r="R43" s="91">
        <v>45289</v>
      </c>
      <c r="S43" s="90">
        <v>210075</v>
      </c>
      <c r="T43" s="135">
        <v>45380</v>
      </c>
      <c r="U43"/>
      <c r="V43"/>
      <c r="W43"/>
      <c r="X43"/>
      <c r="Y43"/>
      <c r="Z43"/>
      <c r="AA43" s="90">
        <v>212825</v>
      </c>
      <c r="AB43" s="92">
        <v>45471</v>
      </c>
      <c r="AC43" s="67"/>
      <c r="AD43" s="67"/>
    </row>
    <row r="44" spans="1:30" x14ac:dyDescent="0.25">
      <c r="A44" s="116" t="s">
        <v>63</v>
      </c>
      <c r="B44" s="103" t="s">
        <v>412</v>
      </c>
      <c r="C44" s="104">
        <v>69</v>
      </c>
      <c r="D44" s="124">
        <v>7826853</v>
      </c>
      <c r="E44" s="124">
        <v>3365592</v>
      </c>
      <c r="F44" s="124">
        <v>3207438</v>
      </c>
      <c r="G44" s="124">
        <v>1253824</v>
      </c>
      <c r="H44" s="125">
        <v>4461261</v>
      </c>
      <c r="I44" s="99">
        <v>90860</v>
      </c>
      <c r="J44" s="100">
        <v>40601</v>
      </c>
      <c r="K44" s="100">
        <v>2337433</v>
      </c>
      <c r="L44" s="100">
        <v>700709</v>
      </c>
      <c r="M44" s="101">
        <v>-24296</v>
      </c>
      <c r="N44" s="148">
        <v>3145307</v>
      </c>
      <c r="O44" s="126">
        <v>784034</v>
      </c>
      <c r="P44" s="123">
        <v>45218</v>
      </c>
      <c r="Q44" s="90">
        <v>784034</v>
      </c>
      <c r="R44" s="91">
        <v>45289</v>
      </c>
      <c r="S44" s="90">
        <v>784034</v>
      </c>
      <c r="T44" s="135">
        <v>45380</v>
      </c>
      <c r="U44" s="90">
        <v>0</v>
      </c>
      <c r="V44" s="90"/>
      <c r="W44" s="90">
        <v>0</v>
      </c>
      <c r="X44" s="90"/>
      <c r="Y44" s="90">
        <v>231828</v>
      </c>
      <c r="Z44" s="136">
        <v>45434</v>
      </c>
      <c r="AA44" s="90">
        <v>793205</v>
      </c>
      <c r="AB44" s="92">
        <v>45471</v>
      </c>
      <c r="AC44" s="67"/>
      <c r="AD44" s="67"/>
    </row>
    <row r="45" spans="1:30" x14ac:dyDescent="0.25">
      <c r="A45" s="116" t="s">
        <v>64</v>
      </c>
      <c r="B45" s="103" t="s">
        <v>413</v>
      </c>
      <c r="C45" s="104">
        <v>44</v>
      </c>
      <c r="D45" s="124">
        <v>5156197</v>
      </c>
      <c r="E45" s="124">
        <v>2177736</v>
      </c>
      <c r="F45" s="124">
        <v>1626341</v>
      </c>
      <c r="G45" s="124">
        <v>1352120</v>
      </c>
      <c r="H45" s="125">
        <v>2978461</v>
      </c>
      <c r="I45" s="99">
        <v>0</v>
      </c>
      <c r="J45" s="100">
        <v>0</v>
      </c>
      <c r="K45" s="100">
        <v>1219756</v>
      </c>
      <c r="L45" s="100">
        <v>780931</v>
      </c>
      <c r="M45" s="101">
        <v>0</v>
      </c>
      <c r="N45" s="148">
        <v>2000687</v>
      </c>
      <c r="O45" s="126">
        <v>497616</v>
      </c>
      <c r="P45" s="123">
        <v>45218</v>
      </c>
      <c r="Q45" s="90">
        <v>497616</v>
      </c>
      <c r="R45" s="91">
        <v>45289</v>
      </c>
      <c r="S45" s="90">
        <v>497617</v>
      </c>
      <c r="T45" s="135">
        <v>45380</v>
      </c>
      <c r="U45"/>
      <c r="V45"/>
      <c r="W45"/>
      <c r="X45"/>
      <c r="Y45"/>
      <c r="Z45"/>
      <c r="AA45" s="90">
        <v>507838</v>
      </c>
      <c r="AB45" s="92">
        <v>45471</v>
      </c>
      <c r="AC45" s="67"/>
      <c r="AD45" s="67"/>
    </row>
    <row r="46" spans="1:30" x14ac:dyDescent="0.25">
      <c r="A46" s="116" t="s">
        <v>65</v>
      </c>
      <c r="B46" s="103" t="s">
        <v>414</v>
      </c>
      <c r="C46" s="104">
        <v>44</v>
      </c>
      <c r="D46" s="124">
        <v>5445807</v>
      </c>
      <c r="E46" s="124">
        <v>2177736</v>
      </c>
      <c r="F46" s="124">
        <v>2341667</v>
      </c>
      <c r="G46" s="124">
        <v>926403</v>
      </c>
      <c r="H46" s="125">
        <v>3268071</v>
      </c>
      <c r="I46" s="99">
        <v>0</v>
      </c>
      <c r="J46" s="100">
        <v>0</v>
      </c>
      <c r="K46" s="100">
        <v>1756251</v>
      </c>
      <c r="L46" s="100">
        <v>535054</v>
      </c>
      <c r="M46" s="101">
        <v>0</v>
      </c>
      <c r="N46" s="148">
        <v>2291305</v>
      </c>
      <c r="O46" s="126">
        <v>571075</v>
      </c>
      <c r="P46" s="123">
        <v>45218</v>
      </c>
      <c r="Q46" s="90">
        <v>571075</v>
      </c>
      <c r="R46" s="91">
        <v>45289</v>
      </c>
      <c r="S46" s="90">
        <v>571076</v>
      </c>
      <c r="T46" s="135">
        <v>45380</v>
      </c>
      <c r="U46" s="90">
        <v>441006</v>
      </c>
      <c r="V46" s="136">
        <v>45425</v>
      </c>
      <c r="W46" s="90">
        <v>99580</v>
      </c>
      <c r="X46" s="136">
        <v>45425</v>
      </c>
      <c r="Y46" s="90">
        <v>238737</v>
      </c>
      <c r="Z46" s="136">
        <v>45434</v>
      </c>
      <c r="AA46" s="90">
        <v>578079</v>
      </c>
      <c r="AB46" s="92">
        <v>45471</v>
      </c>
      <c r="AC46" s="67"/>
      <c r="AD46" s="67"/>
    </row>
    <row r="47" spans="1:30" x14ac:dyDescent="0.25">
      <c r="A47" s="116" t="s">
        <v>66</v>
      </c>
      <c r="B47" s="103" t="s">
        <v>415</v>
      </c>
      <c r="C47" s="104">
        <v>1</v>
      </c>
      <c r="D47" s="124">
        <v>158015</v>
      </c>
      <c r="E47" s="124">
        <v>49494</v>
      </c>
      <c r="F47" s="124">
        <v>82075</v>
      </c>
      <c r="G47" s="124">
        <v>26446</v>
      </c>
      <c r="H47" s="125">
        <v>108521</v>
      </c>
      <c r="I47" s="99">
        <v>0</v>
      </c>
      <c r="J47" s="100">
        <v>0</v>
      </c>
      <c r="K47" s="100">
        <v>61556</v>
      </c>
      <c r="L47" s="100">
        <v>15274</v>
      </c>
      <c r="M47" s="101">
        <v>0</v>
      </c>
      <c r="N47" s="148">
        <v>76830</v>
      </c>
      <c r="O47" s="126">
        <v>19158</v>
      </c>
      <c r="P47" s="123">
        <v>45218</v>
      </c>
      <c r="Q47" s="90">
        <v>19158</v>
      </c>
      <c r="R47" s="91">
        <v>45289</v>
      </c>
      <c r="S47" s="90">
        <v>19157</v>
      </c>
      <c r="T47" s="135">
        <v>45380</v>
      </c>
      <c r="U47"/>
      <c r="V47"/>
      <c r="W47"/>
      <c r="X47"/>
      <c r="Y47"/>
      <c r="Z47"/>
      <c r="AA47" s="90">
        <v>19357</v>
      </c>
      <c r="AB47" s="92">
        <v>45471</v>
      </c>
      <c r="AC47" s="67"/>
      <c r="AD47" s="67"/>
    </row>
    <row r="48" spans="1:30" x14ac:dyDescent="0.25">
      <c r="A48" s="116" t="s">
        <v>67</v>
      </c>
      <c r="B48" s="103" t="s">
        <v>416</v>
      </c>
      <c r="C48" s="104">
        <v>16</v>
      </c>
      <c r="D48" s="124">
        <v>2557595</v>
      </c>
      <c r="E48" s="124">
        <v>791904</v>
      </c>
      <c r="F48" s="124">
        <v>1347505</v>
      </c>
      <c r="G48" s="124">
        <v>418186</v>
      </c>
      <c r="H48" s="125">
        <v>1765691</v>
      </c>
      <c r="I48" s="99">
        <v>0</v>
      </c>
      <c r="J48" s="100">
        <v>0</v>
      </c>
      <c r="K48" s="100">
        <v>1010629</v>
      </c>
      <c r="L48" s="100">
        <v>241528</v>
      </c>
      <c r="M48" s="101">
        <v>0</v>
      </c>
      <c r="N48" s="148">
        <v>1252157</v>
      </c>
      <c r="O48" s="126">
        <v>312249</v>
      </c>
      <c r="P48" s="123">
        <v>45218</v>
      </c>
      <c r="Q48" s="90">
        <v>312249</v>
      </c>
      <c r="R48" s="91">
        <v>45289</v>
      </c>
      <c r="S48" s="90">
        <v>312249</v>
      </c>
      <c r="T48" s="135">
        <v>45380</v>
      </c>
      <c r="U48"/>
      <c r="V48"/>
      <c r="W48"/>
      <c r="X48"/>
      <c r="Y48"/>
      <c r="Z48"/>
      <c r="AA48" s="90">
        <v>315410</v>
      </c>
      <c r="AB48" s="92">
        <v>45471</v>
      </c>
      <c r="AC48" s="67"/>
      <c r="AD48" s="67"/>
    </row>
    <row r="49" spans="1:30" x14ac:dyDescent="0.25">
      <c r="A49" s="116" t="s">
        <v>68</v>
      </c>
      <c r="B49" s="103" t="s">
        <v>417</v>
      </c>
      <c r="C49" s="104">
        <v>3</v>
      </c>
      <c r="D49" s="124">
        <v>278051</v>
      </c>
      <c r="E49" s="124">
        <v>148482</v>
      </c>
      <c r="F49" s="124">
        <v>100293</v>
      </c>
      <c r="G49" s="124">
        <v>29276</v>
      </c>
      <c r="H49" s="125">
        <v>129569</v>
      </c>
      <c r="I49" s="99">
        <v>0</v>
      </c>
      <c r="J49" s="100">
        <v>0</v>
      </c>
      <c r="K49" s="100">
        <v>75220</v>
      </c>
      <c r="L49" s="100">
        <v>16908</v>
      </c>
      <c r="M49" s="101">
        <v>0</v>
      </c>
      <c r="N49" s="148">
        <v>92128</v>
      </c>
      <c r="O49" s="126">
        <v>22977</v>
      </c>
      <c r="P49" s="123">
        <v>45218</v>
      </c>
      <c r="Q49" s="90">
        <v>22977</v>
      </c>
      <c r="R49" s="91">
        <v>45289</v>
      </c>
      <c r="S49" s="90">
        <v>22977</v>
      </c>
      <c r="T49" s="135">
        <v>45380</v>
      </c>
      <c r="U49"/>
      <c r="V49"/>
      <c r="W49"/>
      <c r="X49"/>
      <c r="Y49"/>
      <c r="Z49"/>
      <c r="AA49" s="90">
        <v>23197</v>
      </c>
      <c r="AB49" s="92">
        <v>45471</v>
      </c>
      <c r="AC49" s="67"/>
      <c r="AD49" s="67"/>
    </row>
    <row r="50" spans="1:30" x14ac:dyDescent="0.25">
      <c r="A50" s="116" t="s">
        <v>69</v>
      </c>
      <c r="B50" s="103" t="s">
        <v>418</v>
      </c>
      <c r="C50" s="104">
        <v>28</v>
      </c>
      <c r="D50" s="124">
        <v>3028758</v>
      </c>
      <c r="E50" s="124">
        <v>1385832</v>
      </c>
      <c r="F50" s="124">
        <v>1287213</v>
      </c>
      <c r="G50" s="124">
        <v>355713</v>
      </c>
      <c r="H50" s="125">
        <v>1642926</v>
      </c>
      <c r="I50" s="99">
        <v>0</v>
      </c>
      <c r="J50" s="100">
        <v>0</v>
      </c>
      <c r="K50" s="100">
        <v>965410</v>
      </c>
      <c r="L50" s="100">
        <v>205445</v>
      </c>
      <c r="M50" s="101">
        <v>0</v>
      </c>
      <c r="N50" s="148">
        <v>1170855</v>
      </c>
      <c r="O50" s="126">
        <v>292042</v>
      </c>
      <c r="P50" s="123">
        <v>45218</v>
      </c>
      <c r="Q50" s="90">
        <v>292042</v>
      </c>
      <c r="R50" s="91">
        <v>45289</v>
      </c>
      <c r="S50" s="90">
        <v>292041</v>
      </c>
      <c r="T50" s="135">
        <v>45380</v>
      </c>
      <c r="U50"/>
      <c r="V50"/>
      <c r="W50"/>
      <c r="X50"/>
      <c r="Y50"/>
      <c r="Z50"/>
      <c r="AA50" s="90">
        <v>294730</v>
      </c>
      <c r="AB50" s="92">
        <v>45471</v>
      </c>
      <c r="AC50" s="67"/>
      <c r="AD50" s="67"/>
    </row>
    <row r="51" spans="1:30" x14ac:dyDescent="0.25">
      <c r="A51" s="116" t="s">
        <v>70</v>
      </c>
      <c r="B51" s="103" t="s">
        <v>419</v>
      </c>
      <c r="C51" s="104">
        <v>23</v>
      </c>
      <c r="D51" s="124">
        <v>2555743</v>
      </c>
      <c r="E51" s="124">
        <v>1138362</v>
      </c>
      <c r="F51" s="124">
        <v>1115374</v>
      </c>
      <c r="G51" s="124">
        <v>302006</v>
      </c>
      <c r="H51" s="125">
        <v>1417381</v>
      </c>
      <c r="I51" s="99">
        <v>27416</v>
      </c>
      <c r="J51" s="100">
        <v>50400</v>
      </c>
      <c r="K51" s="100">
        <v>815969</v>
      </c>
      <c r="L51" s="100">
        <v>145318</v>
      </c>
      <c r="M51" s="101">
        <v>0</v>
      </c>
      <c r="N51" s="148">
        <v>1039103</v>
      </c>
      <c r="O51" s="126">
        <v>259300</v>
      </c>
      <c r="P51" s="123">
        <v>45218</v>
      </c>
      <c r="Q51" s="90">
        <v>259300</v>
      </c>
      <c r="R51" s="91">
        <v>45289</v>
      </c>
      <c r="S51" s="90">
        <v>259301</v>
      </c>
      <c r="T51" s="135">
        <v>45380</v>
      </c>
      <c r="U51"/>
      <c r="V51"/>
      <c r="W51"/>
      <c r="X51"/>
      <c r="Y51"/>
      <c r="Z51"/>
      <c r="AA51" s="90">
        <v>261202</v>
      </c>
      <c r="AB51" s="92">
        <v>45471</v>
      </c>
      <c r="AC51" s="67"/>
      <c r="AD51" s="67"/>
    </row>
    <row r="52" spans="1:30" x14ac:dyDescent="0.25">
      <c r="A52" s="116" t="s">
        <v>71</v>
      </c>
      <c r="B52" s="103" t="s">
        <v>420</v>
      </c>
      <c r="C52" s="104">
        <v>17</v>
      </c>
      <c r="D52" s="124">
        <v>1619393</v>
      </c>
      <c r="E52" s="124">
        <v>816651</v>
      </c>
      <c r="F52" s="124">
        <v>445677</v>
      </c>
      <c r="G52" s="124">
        <v>357065</v>
      </c>
      <c r="H52" s="125">
        <v>802742</v>
      </c>
      <c r="I52" s="99">
        <v>0</v>
      </c>
      <c r="J52" s="100">
        <v>0</v>
      </c>
      <c r="K52" s="100">
        <v>334258</v>
      </c>
      <c r="L52" s="100">
        <v>206226</v>
      </c>
      <c r="M52" s="101">
        <v>0</v>
      </c>
      <c r="N52" s="148">
        <v>540484</v>
      </c>
      <c r="O52" s="126">
        <v>134446</v>
      </c>
      <c r="P52" s="123">
        <v>45218</v>
      </c>
      <c r="Q52" s="90">
        <v>134446</v>
      </c>
      <c r="R52" s="91">
        <v>45289</v>
      </c>
      <c r="S52" s="90">
        <v>134447</v>
      </c>
      <c r="T52" s="135">
        <v>45380</v>
      </c>
      <c r="U52" s="90">
        <v>264596</v>
      </c>
      <c r="V52" s="136">
        <v>45425</v>
      </c>
      <c r="W52" s="90">
        <v>59747</v>
      </c>
      <c r="X52" s="136">
        <v>45425</v>
      </c>
      <c r="Y52" s="90">
        <v>119256</v>
      </c>
      <c r="Z52" s="136">
        <v>45434</v>
      </c>
      <c r="AA52" s="90">
        <v>137145</v>
      </c>
      <c r="AB52" s="92">
        <v>45471</v>
      </c>
      <c r="AC52" s="67"/>
      <c r="AD52" s="67"/>
    </row>
    <row r="53" spans="1:30" x14ac:dyDescent="0.25">
      <c r="A53" s="116" t="s">
        <v>72</v>
      </c>
      <c r="B53" s="103" t="s">
        <v>421</v>
      </c>
      <c r="C53" s="104">
        <v>1</v>
      </c>
      <c r="D53" s="124">
        <v>50192</v>
      </c>
      <c r="E53" s="124">
        <v>49494</v>
      </c>
      <c r="F53" s="124">
        <v>0</v>
      </c>
      <c r="G53" s="124">
        <v>698</v>
      </c>
      <c r="H53" s="125">
        <v>698</v>
      </c>
      <c r="I53" s="99">
        <v>0</v>
      </c>
      <c r="J53" s="100">
        <v>0</v>
      </c>
      <c r="K53" s="100">
        <v>0</v>
      </c>
      <c r="L53" s="100">
        <v>403</v>
      </c>
      <c r="M53" s="101">
        <v>0</v>
      </c>
      <c r="N53" s="148">
        <v>403</v>
      </c>
      <c r="O53" s="126">
        <v>100</v>
      </c>
      <c r="P53" s="123">
        <v>45218</v>
      </c>
      <c r="Q53" s="90">
        <v>99</v>
      </c>
      <c r="R53" s="91">
        <v>45373</v>
      </c>
      <c r="S53" s="90">
        <v>99</v>
      </c>
      <c r="T53" s="135">
        <v>45380</v>
      </c>
      <c r="U53" s="90">
        <v>7806</v>
      </c>
      <c r="V53" s="136">
        <v>45425</v>
      </c>
      <c r="W53" s="90">
        <v>1763</v>
      </c>
      <c r="X53" s="136">
        <v>45425</v>
      </c>
      <c r="Y53" s="90">
        <v>0</v>
      </c>
      <c r="Z53" s="136"/>
      <c r="AA53" s="90">
        <v>105</v>
      </c>
      <c r="AB53" s="92">
        <v>45471</v>
      </c>
      <c r="AC53" s="67"/>
      <c r="AD53" s="67"/>
    </row>
    <row r="54" spans="1:30" x14ac:dyDescent="0.25">
      <c r="A54" s="116" t="s">
        <v>73</v>
      </c>
      <c r="B54" s="103" t="s">
        <v>422</v>
      </c>
      <c r="C54" s="104">
        <v>15</v>
      </c>
      <c r="D54" s="124">
        <v>1469434</v>
      </c>
      <c r="E54" s="124">
        <v>717663</v>
      </c>
      <c r="F54" s="124">
        <v>526004</v>
      </c>
      <c r="G54" s="124">
        <v>225767</v>
      </c>
      <c r="H54" s="125">
        <v>751771</v>
      </c>
      <c r="I54" s="99">
        <v>194379</v>
      </c>
      <c r="J54" s="100">
        <v>0</v>
      </c>
      <c r="K54" s="100">
        <v>248719</v>
      </c>
      <c r="L54" s="100">
        <v>130394</v>
      </c>
      <c r="M54" s="101">
        <v>0</v>
      </c>
      <c r="N54" s="148">
        <v>573492</v>
      </c>
      <c r="O54" s="126">
        <v>142946</v>
      </c>
      <c r="P54" s="123">
        <v>45218</v>
      </c>
      <c r="Q54" s="90">
        <v>142946</v>
      </c>
      <c r="R54" s="91">
        <v>45289</v>
      </c>
      <c r="S54" s="90">
        <v>142947</v>
      </c>
      <c r="T54" s="135">
        <v>45380</v>
      </c>
      <c r="U54" s="90">
        <v>376973</v>
      </c>
      <c r="V54" s="136">
        <v>45425</v>
      </c>
      <c r="W54" s="90">
        <v>85122</v>
      </c>
      <c r="X54" s="136">
        <v>45425</v>
      </c>
      <c r="Y54" s="90">
        <v>167133</v>
      </c>
      <c r="Z54" s="136">
        <v>45434</v>
      </c>
      <c r="AA54" s="90">
        <v>144653</v>
      </c>
      <c r="AB54" s="92">
        <v>45471</v>
      </c>
      <c r="AC54" s="67"/>
      <c r="AD54" s="67"/>
    </row>
    <row r="55" spans="1:30" s="106" customFormat="1" x14ac:dyDescent="0.25">
      <c r="A55" s="116" t="s">
        <v>74</v>
      </c>
      <c r="B55" s="103" t="s">
        <v>423</v>
      </c>
      <c r="C55" s="104">
        <v>38</v>
      </c>
      <c r="D55" s="124">
        <v>4172375</v>
      </c>
      <c r="E55" s="124">
        <v>1880772</v>
      </c>
      <c r="F55" s="124">
        <v>1913529</v>
      </c>
      <c r="G55" s="124">
        <v>378074</v>
      </c>
      <c r="H55" s="125">
        <v>2291603</v>
      </c>
      <c r="I55" s="99">
        <v>270044</v>
      </c>
      <c r="J55" s="100">
        <v>0</v>
      </c>
      <c r="K55" s="100">
        <v>1232614</v>
      </c>
      <c r="L55" s="100">
        <v>218360</v>
      </c>
      <c r="M55" s="101">
        <v>-5623</v>
      </c>
      <c r="N55" s="148">
        <v>1715395</v>
      </c>
      <c r="O55" s="126">
        <v>428134</v>
      </c>
      <c r="P55" s="123">
        <v>45218</v>
      </c>
      <c r="Q55" s="90">
        <v>428134</v>
      </c>
      <c r="R55" s="91">
        <v>45289</v>
      </c>
      <c r="S55" s="90">
        <v>428135</v>
      </c>
      <c r="T55" s="135">
        <v>45380</v>
      </c>
      <c r="U55" s="90">
        <v>0</v>
      </c>
      <c r="V55" s="90"/>
      <c r="W55" s="90">
        <v>0</v>
      </c>
      <c r="X55" s="90"/>
      <c r="Y55" s="90">
        <v>0</v>
      </c>
      <c r="Z55" s="136"/>
      <c r="AA55" s="90">
        <v>430992</v>
      </c>
      <c r="AB55" s="92">
        <v>45471</v>
      </c>
      <c r="AC55" s="67"/>
      <c r="AD55" s="67"/>
    </row>
    <row r="56" spans="1:30" x14ac:dyDescent="0.25">
      <c r="A56" s="116" t="s">
        <v>75</v>
      </c>
      <c r="B56" s="103" t="s">
        <v>424</v>
      </c>
      <c r="C56" s="104">
        <v>33</v>
      </c>
      <c r="D56" s="124">
        <v>3188025</v>
      </c>
      <c r="E56" s="124">
        <v>1608555</v>
      </c>
      <c r="F56" s="124">
        <v>1010235</v>
      </c>
      <c r="G56" s="124">
        <v>569235</v>
      </c>
      <c r="H56" s="125">
        <v>1579470</v>
      </c>
      <c r="I56" s="99">
        <v>0</v>
      </c>
      <c r="J56" s="100">
        <v>0</v>
      </c>
      <c r="K56" s="100">
        <v>757676</v>
      </c>
      <c r="L56" s="100">
        <v>328768</v>
      </c>
      <c r="M56" s="101">
        <v>0</v>
      </c>
      <c r="N56" s="148">
        <v>1086444</v>
      </c>
      <c r="O56" s="126">
        <v>270535</v>
      </c>
      <c r="P56" s="123">
        <v>45218</v>
      </c>
      <c r="Q56" s="90">
        <v>270535</v>
      </c>
      <c r="R56" s="91">
        <v>45289</v>
      </c>
      <c r="S56" s="90">
        <v>270535</v>
      </c>
      <c r="T56" s="135">
        <v>45380</v>
      </c>
      <c r="U56"/>
      <c r="V56"/>
      <c r="W56"/>
      <c r="X56"/>
      <c r="Y56"/>
      <c r="Z56"/>
      <c r="AA56" s="90">
        <v>274839</v>
      </c>
      <c r="AB56" s="92">
        <v>45471</v>
      </c>
      <c r="AC56" s="67"/>
      <c r="AD56" s="67"/>
    </row>
    <row r="57" spans="1:30" x14ac:dyDescent="0.25">
      <c r="A57" s="116" t="s">
        <v>76</v>
      </c>
      <c r="B57" s="103" t="s">
        <v>425</v>
      </c>
      <c r="C57" s="104">
        <v>4</v>
      </c>
      <c r="D57" s="124">
        <v>325095</v>
      </c>
      <c r="E57" s="124">
        <v>173229</v>
      </c>
      <c r="F57" s="124">
        <v>93477</v>
      </c>
      <c r="G57" s="124">
        <v>58390</v>
      </c>
      <c r="H57" s="125">
        <v>151866</v>
      </c>
      <c r="I57" s="99">
        <v>0</v>
      </c>
      <c r="J57" s="100">
        <v>0</v>
      </c>
      <c r="K57" s="100">
        <v>70108</v>
      </c>
      <c r="L57" s="100">
        <v>33723</v>
      </c>
      <c r="M57" s="101">
        <v>0</v>
      </c>
      <c r="N57" s="148">
        <v>103831</v>
      </c>
      <c r="O57" s="126">
        <v>25848</v>
      </c>
      <c r="P57" s="123">
        <v>45218</v>
      </c>
      <c r="Q57" s="90">
        <v>25848</v>
      </c>
      <c r="R57" s="91">
        <v>45289</v>
      </c>
      <c r="S57" s="90">
        <v>25847</v>
      </c>
      <c r="T57" s="135">
        <v>45380</v>
      </c>
      <c r="U57" s="90">
        <v>57323</v>
      </c>
      <c r="V57" s="136">
        <v>45425</v>
      </c>
      <c r="W57" s="90">
        <v>12944</v>
      </c>
      <c r="X57" s="136">
        <v>45425</v>
      </c>
      <c r="Y57" s="90">
        <v>25760</v>
      </c>
      <c r="Z57" s="136">
        <v>45434</v>
      </c>
      <c r="AA57" s="90">
        <v>26288</v>
      </c>
      <c r="AB57" s="92">
        <v>45471</v>
      </c>
      <c r="AC57" s="67"/>
      <c r="AD57" s="67"/>
    </row>
    <row r="58" spans="1:30" x14ac:dyDescent="0.25">
      <c r="A58" s="116" t="s">
        <v>77</v>
      </c>
      <c r="B58" s="103" t="s">
        <v>426</v>
      </c>
      <c r="C58" s="104">
        <v>81</v>
      </c>
      <c r="D58" s="124">
        <v>8983597</v>
      </c>
      <c r="E58" s="124">
        <v>4009014</v>
      </c>
      <c r="F58" s="124">
        <v>3532162</v>
      </c>
      <c r="G58" s="124">
        <v>1442421</v>
      </c>
      <c r="H58" s="125">
        <v>4974583</v>
      </c>
      <c r="I58" s="99">
        <v>801192</v>
      </c>
      <c r="J58" s="100">
        <v>126883</v>
      </c>
      <c r="K58" s="100">
        <v>2048228</v>
      </c>
      <c r="L58" s="100">
        <v>759803</v>
      </c>
      <c r="M58" s="101">
        <v>0</v>
      </c>
      <c r="N58" s="148">
        <v>3736106</v>
      </c>
      <c r="O58" s="126">
        <v>931540</v>
      </c>
      <c r="P58" s="123">
        <v>45218</v>
      </c>
      <c r="Q58" s="90">
        <v>931540</v>
      </c>
      <c r="R58" s="91">
        <v>45289</v>
      </c>
      <c r="S58" s="90">
        <v>931540</v>
      </c>
      <c r="T58" s="135">
        <v>45380</v>
      </c>
      <c r="U58"/>
      <c r="V58"/>
      <c r="W58"/>
      <c r="X58"/>
      <c r="Y58"/>
      <c r="Z58"/>
      <c r="AA58" s="90">
        <v>941486</v>
      </c>
      <c r="AB58" s="92">
        <v>45471</v>
      </c>
      <c r="AC58" s="67"/>
      <c r="AD58" s="67"/>
    </row>
    <row r="59" spans="1:30" x14ac:dyDescent="0.25">
      <c r="A59" s="116" t="s">
        <v>78</v>
      </c>
      <c r="B59" s="103" t="s">
        <v>427</v>
      </c>
      <c r="C59" s="104">
        <v>18</v>
      </c>
      <c r="D59" s="124">
        <v>1903809</v>
      </c>
      <c r="E59" s="124">
        <v>890892</v>
      </c>
      <c r="F59" s="124">
        <v>448701</v>
      </c>
      <c r="G59" s="124">
        <v>564216</v>
      </c>
      <c r="H59" s="125">
        <v>1012917</v>
      </c>
      <c r="I59" s="99">
        <v>37626</v>
      </c>
      <c r="J59" s="100">
        <v>46795</v>
      </c>
      <c r="K59" s="100">
        <v>308306</v>
      </c>
      <c r="L59" s="100">
        <v>298842</v>
      </c>
      <c r="M59" s="101">
        <v>0</v>
      </c>
      <c r="N59" s="148">
        <v>691569</v>
      </c>
      <c r="O59" s="126">
        <v>171914</v>
      </c>
      <c r="P59" s="123">
        <v>45218</v>
      </c>
      <c r="Q59" s="90">
        <v>171914</v>
      </c>
      <c r="R59" s="91">
        <v>45289</v>
      </c>
      <c r="S59" s="90">
        <v>171915</v>
      </c>
      <c r="T59" s="135">
        <v>45380</v>
      </c>
      <c r="U59"/>
      <c r="V59"/>
      <c r="W59"/>
      <c r="X59"/>
      <c r="Y59"/>
      <c r="Z59"/>
      <c r="AA59" s="90">
        <v>175826</v>
      </c>
      <c r="AB59" s="92">
        <v>45471</v>
      </c>
      <c r="AC59" s="67"/>
      <c r="AD59" s="67"/>
    </row>
    <row r="60" spans="1:30" x14ac:dyDescent="0.25">
      <c r="A60" s="116" t="s">
        <v>79</v>
      </c>
      <c r="B60" s="103" t="s">
        <v>428</v>
      </c>
      <c r="C60" s="104">
        <v>79</v>
      </c>
      <c r="D60" s="124">
        <v>9024013</v>
      </c>
      <c r="E60" s="124">
        <v>3811038</v>
      </c>
      <c r="F60" s="124">
        <v>2914898</v>
      </c>
      <c r="G60" s="124">
        <v>2298077</v>
      </c>
      <c r="H60" s="125">
        <v>5212975</v>
      </c>
      <c r="I60" s="99">
        <v>947398</v>
      </c>
      <c r="J60" s="100">
        <v>215850</v>
      </c>
      <c r="K60" s="100">
        <v>1475625</v>
      </c>
      <c r="L60" s="100">
        <v>1202612</v>
      </c>
      <c r="M60" s="101">
        <v>0</v>
      </c>
      <c r="N60" s="148">
        <v>3841485</v>
      </c>
      <c r="O60" s="126">
        <v>956436</v>
      </c>
      <c r="P60" s="123">
        <v>45218</v>
      </c>
      <c r="Q60" s="90">
        <v>956436</v>
      </c>
      <c r="R60" s="91">
        <v>45289</v>
      </c>
      <c r="S60" s="90">
        <v>956436</v>
      </c>
      <c r="T60" s="135">
        <v>45380</v>
      </c>
      <c r="U60"/>
      <c r="V60"/>
      <c r="W60"/>
      <c r="X60"/>
      <c r="Y60"/>
      <c r="Z60"/>
      <c r="AA60" s="90">
        <v>972177</v>
      </c>
      <c r="AB60" s="92">
        <v>45471</v>
      </c>
      <c r="AC60" s="67"/>
      <c r="AD60" s="67"/>
    </row>
    <row r="61" spans="1:30" x14ac:dyDescent="0.25">
      <c r="A61" s="116" t="s">
        <v>80</v>
      </c>
      <c r="B61" s="103" t="s">
        <v>429</v>
      </c>
      <c r="C61" s="104">
        <v>35</v>
      </c>
      <c r="D61" s="124">
        <v>2541902</v>
      </c>
      <c r="E61" s="124">
        <v>1633302</v>
      </c>
      <c r="F61" s="124">
        <v>717132</v>
      </c>
      <c r="G61" s="124">
        <v>191468</v>
      </c>
      <c r="H61" s="125">
        <v>908600</v>
      </c>
      <c r="I61" s="99">
        <v>0</v>
      </c>
      <c r="J61" s="100">
        <v>0</v>
      </c>
      <c r="K61" s="100">
        <v>537849</v>
      </c>
      <c r="L61" s="100">
        <v>110585</v>
      </c>
      <c r="M61" s="101">
        <v>0</v>
      </c>
      <c r="N61" s="148">
        <v>648434</v>
      </c>
      <c r="O61" s="126">
        <v>161747</v>
      </c>
      <c r="P61" s="123">
        <v>45218</v>
      </c>
      <c r="Q61" s="90">
        <v>161747</v>
      </c>
      <c r="R61" s="91">
        <v>45334</v>
      </c>
      <c r="S61" s="90">
        <v>161746</v>
      </c>
      <c r="T61" s="135">
        <v>45380</v>
      </c>
      <c r="U61"/>
      <c r="V61"/>
      <c r="W61"/>
      <c r="X61"/>
      <c r="Y61"/>
      <c r="Z61"/>
      <c r="AA61" s="90">
        <v>163194</v>
      </c>
      <c r="AB61" s="92">
        <v>45471</v>
      </c>
      <c r="AC61" s="67"/>
      <c r="AD61" s="67"/>
    </row>
    <row r="62" spans="1:30" x14ac:dyDescent="0.25">
      <c r="A62" s="116" t="s">
        <v>81</v>
      </c>
      <c r="B62" s="103" t="s">
        <v>430</v>
      </c>
      <c r="C62" s="104">
        <v>124</v>
      </c>
      <c r="D62" s="124">
        <v>11219723</v>
      </c>
      <c r="E62" s="124">
        <v>6038268</v>
      </c>
      <c r="F62" s="124">
        <v>3436582</v>
      </c>
      <c r="G62" s="124">
        <v>1744873</v>
      </c>
      <c r="H62" s="125">
        <v>5181455</v>
      </c>
      <c r="I62" s="99">
        <v>145388</v>
      </c>
      <c r="J62" s="100">
        <v>13189</v>
      </c>
      <c r="K62" s="100">
        <v>2468396</v>
      </c>
      <c r="L62" s="100">
        <v>1000152</v>
      </c>
      <c r="M62" s="101">
        <v>0</v>
      </c>
      <c r="N62" s="148">
        <v>3627125</v>
      </c>
      <c r="O62" s="126">
        <v>903508</v>
      </c>
      <c r="P62" s="123">
        <v>45218</v>
      </c>
      <c r="Q62" s="90">
        <v>903508</v>
      </c>
      <c r="R62" s="91">
        <v>45289</v>
      </c>
      <c r="S62" s="90">
        <v>903509</v>
      </c>
      <c r="T62" s="135">
        <v>45380</v>
      </c>
      <c r="U62" s="90">
        <v>523693</v>
      </c>
      <c r="V62" s="136">
        <v>45425</v>
      </c>
      <c r="W62" s="90">
        <v>118251</v>
      </c>
      <c r="X62" s="136">
        <v>45425</v>
      </c>
      <c r="Y62" s="90">
        <v>299896</v>
      </c>
      <c r="Z62" s="136">
        <v>45434</v>
      </c>
      <c r="AA62" s="90">
        <v>916600</v>
      </c>
      <c r="AB62" s="92">
        <v>45471</v>
      </c>
      <c r="AC62" s="67"/>
      <c r="AD62" s="67"/>
    </row>
    <row r="63" spans="1:30" x14ac:dyDescent="0.25">
      <c r="A63" s="116" t="s">
        <v>82</v>
      </c>
      <c r="B63" s="103" t="s">
        <v>431</v>
      </c>
      <c r="C63" s="104">
        <v>25</v>
      </c>
      <c r="D63" s="124">
        <v>3208154</v>
      </c>
      <c r="E63" s="124">
        <v>1237350</v>
      </c>
      <c r="F63" s="124">
        <v>1339506</v>
      </c>
      <c r="G63" s="124">
        <v>631298</v>
      </c>
      <c r="H63" s="125">
        <v>1970804</v>
      </c>
      <c r="I63" s="99">
        <v>0</v>
      </c>
      <c r="J63" s="100">
        <v>0</v>
      </c>
      <c r="K63" s="100">
        <v>1004629</v>
      </c>
      <c r="L63" s="100">
        <v>364613</v>
      </c>
      <c r="M63" s="101">
        <v>0</v>
      </c>
      <c r="N63" s="148">
        <v>1369242</v>
      </c>
      <c r="O63" s="126">
        <v>341117</v>
      </c>
      <c r="P63" s="123">
        <v>45218</v>
      </c>
      <c r="Q63" s="90">
        <v>341117</v>
      </c>
      <c r="R63" s="91">
        <v>45289</v>
      </c>
      <c r="S63" s="90">
        <v>341118</v>
      </c>
      <c r="T63" s="135">
        <v>45380</v>
      </c>
      <c r="U63" s="90">
        <v>0</v>
      </c>
      <c r="V63" s="90"/>
      <c r="W63" s="90">
        <v>0</v>
      </c>
      <c r="X63" s="90"/>
      <c r="Y63" s="90">
        <v>0</v>
      </c>
      <c r="Z63" s="136"/>
      <c r="AA63" s="90">
        <v>345890</v>
      </c>
      <c r="AB63" s="92">
        <v>45471</v>
      </c>
      <c r="AC63" s="67"/>
      <c r="AD63" s="67"/>
    </row>
    <row r="64" spans="1:30" x14ac:dyDescent="0.25">
      <c r="A64" s="116" t="s">
        <v>83</v>
      </c>
      <c r="B64" s="103" t="s">
        <v>432</v>
      </c>
      <c r="C64" s="104">
        <v>196</v>
      </c>
      <c r="D64" s="124">
        <v>23660029</v>
      </c>
      <c r="E64" s="124">
        <v>9502848</v>
      </c>
      <c r="F64" s="124">
        <v>10584723</v>
      </c>
      <c r="G64" s="124">
        <v>3572457</v>
      </c>
      <c r="H64" s="125">
        <v>14157181</v>
      </c>
      <c r="I64" s="99">
        <v>574663</v>
      </c>
      <c r="J64" s="100">
        <v>157480</v>
      </c>
      <c r="K64" s="100">
        <v>7507546</v>
      </c>
      <c r="L64" s="100">
        <v>1972355</v>
      </c>
      <c r="M64" s="101">
        <v>0</v>
      </c>
      <c r="N64" s="148">
        <v>10212044</v>
      </c>
      <c r="O64" s="126">
        <v>2546557</v>
      </c>
      <c r="P64" s="123">
        <v>45218</v>
      </c>
      <c r="Q64" s="90">
        <v>2546557</v>
      </c>
      <c r="R64" s="91">
        <v>45289</v>
      </c>
      <c r="S64" s="90">
        <v>2546556</v>
      </c>
      <c r="T64" s="135">
        <v>45380</v>
      </c>
      <c r="U64" s="90">
        <v>0</v>
      </c>
      <c r="V64" s="90"/>
      <c r="W64" s="90">
        <v>0</v>
      </c>
      <c r="X64" s="90"/>
      <c r="Y64" s="90">
        <v>1242595</v>
      </c>
      <c r="Z64" s="136">
        <v>45434</v>
      </c>
      <c r="AA64" s="90">
        <v>2572374</v>
      </c>
      <c r="AB64" s="92">
        <v>45471</v>
      </c>
      <c r="AC64" s="67"/>
      <c r="AD64" s="67"/>
    </row>
    <row r="65" spans="1:30" x14ac:dyDescent="0.25">
      <c r="A65" s="116" t="s">
        <v>84</v>
      </c>
      <c r="B65" s="103" t="s">
        <v>347</v>
      </c>
      <c r="C65" s="104">
        <v>79</v>
      </c>
      <c r="D65" s="124">
        <v>9365130</v>
      </c>
      <c r="E65" s="124">
        <v>3910026</v>
      </c>
      <c r="F65" s="124">
        <v>4146888</v>
      </c>
      <c r="G65" s="124">
        <v>1308216</v>
      </c>
      <c r="H65" s="125">
        <v>5455104</v>
      </c>
      <c r="I65" s="99">
        <v>0</v>
      </c>
      <c r="J65" s="100">
        <v>0</v>
      </c>
      <c r="K65" s="100">
        <v>3110166</v>
      </c>
      <c r="L65" s="100">
        <v>755573</v>
      </c>
      <c r="M65" s="101">
        <v>0</v>
      </c>
      <c r="N65" s="148">
        <v>3865739</v>
      </c>
      <c r="O65" s="126">
        <v>964271</v>
      </c>
      <c r="P65" s="123">
        <v>45218</v>
      </c>
      <c r="Q65" s="90">
        <v>964271</v>
      </c>
      <c r="R65" s="91">
        <v>45289</v>
      </c>
      <c r="S65" s="90">
        <v>963654</v>
      </c>
      <c r="T65" s="135">
        <v>45380</v>
      </c>
      <c r="U65"/>
      <c r="V65"/>
      <c r="W65"/>
      <c r="X65"/>
      <c r="Y65"/>
      <c r="Z65"/>
      <c r="AA65" s="90">
        <v>973543</v>
      </c>
      <c r="AB65" s="92">
        <v>45471</v>
      </c>
      <c r="AC65" s="67"/>
      <c r="AD65" s="67"/>
    </row>
    <row r="66" spans="1:30" x14ac:dyDescent="0.25">
      <c r="A66" s="116" t="s">
        <v>85</v>
      </c>
      <c r="B66" s="103" t="s">
        <v>433</v>
      </c>
      <c r="C66" s="104">
        <v>25</v>
      </c>
      <c r="D66" s="124">
        <v>2463329</v>
      </c>
      <c r="E66" s="124">
        <v>1212603</v>
      </c>
      <c r="F66" s="124">
        <v>847995</v>
      </c>
      <c r="G66" s="124">
        <v>402731</v>
      </c>
      <c r="H66" s="125">
        <v>1250726</v>
      </c>
      <c r="I66" s="99">
        <v>0</v>
      </c>
      <c r="J66" s="100">
        <v>0</v>
      </c>
      <c r="K66" s="100">
        <v>635996</v>
      </c>
      <c r="L66" s="100">
        <v>232602</v>
      </c>
      <c r="M66" s="101">
        <v>0</v>
      </c>
      <c r="N66" s="148">
        <v>868598</v>
      </c>
      <c r="O66" s="126">
        <v>216388</v>
      </c>
      <c r="P66" s="123">
        <v>45218</v>
      </c>
      <c r="Q66" s="90">
        <v>216388</v>
      </c>
      <c r="R66" s="91">
        <v>45289</v>
      </c>
      <c r="S66" s="90">
        <v>216389</v>
      </c>
      <c r="T66" s="135">
        <v>45380</v>
      </c>
      <c r="U66" s="90">
        <v>204846</v>
      </c>
      <c r="V66" s="136">
        <v>45425</v>
      </c>
      <c r="W66" s="90">
        <v>46255</v>
      </c>
      <c r="X66" s="136">
        <v>45425</v>
      </c>
      <c r="Y66" s="90">
        <v>104900</v>
      </c>
      <c r="Z66" s="136">
        <v>45434</v>
      </c>
      <c r="AA66" s="90">
        <v>219433</v>
      </c>
      <c r="AB66" s="92">
        <v>45471</v>
      </c>
      <c r="AC66" s="67"/>
      <c r="AD66" s="67"/>
    </row>
    <row r="67" spans="1:30" x14ac:dyDescent="0.25">
      <c r="A67" s="116" t="s">
        <v>86</v>
      </c>
      <c r="B67" s="103" t="s">
        <v>434</v>
      </c>
      <c r="C67" s="104">
        <v>18</v>
      </c>
      <c r="D67" s="124">
        <v>2046292</v>
      </c>
      <c r="E67" s="124">
        <v>890892</v>
      </c>
      <c r="F67" s="124">
        <v>851476</v>
      </c>
      <c r="G67" s="124">
        <v>303924</v>
      </c>
      <c r="H67" s="125">
        <v>1155400</v>
      </c>
      <c r="I67" s="99">
        <v>0</v>
      </c>
      <c r="J67" s="100">
        <v>0</v>
      </c>
      <c r="K67" s="100">
        <v>638607</v>
      </c>
      <c r="L67" s="100">
        <v>175535</v>
      </c>
      <c r="M67" s="101">
        <v>0</v>
      </c>
      <c r="N67" s="148">
        <v>814142</v>
      </c>
      <c r="O67" s="126">
        <v>202961</v>
      </c>
      <c r="P67" s="123">
        <v>45218</v>
      </c>
      <c r="Q67" s="90">
        <v>202961</v>
      </c>
      <c r="R67" s="91">
        <v>45289</v>
      </c>
      <c r="S67" s="90">
        <v>202961</v>
      </c>
      <c r="T67" s="135">
        <v>45380</v>
      </c>
      <c r="U67"/>
      <c r="V67"/>
      <c r="W67"/>
      <c r="X67"/>
      <c r="Y67"/>
      <c r="Z67"/>
      <c r="AA67" s="90">
        <v>205259</v>
      </c>
      <c r="AB67" s="92">
        <v>45471</v>
      </c>
      <c r="AC67" s="67"/>
      <c r="AD67" s="67"/>
    </row>
    <row r="68" spans="1:30" x14ac:dyDescent="0.25">
      <c r="A68" s="116" t="s">
        <v>87</v>
      </c>
      <c r="B68" s="103" t="s">
        <v>435</v>
      </c>
      <c r="C68" s="104">
        <v>54</v>
      </c>
      <c r="D68" s="124">
        <v>5343976</v>
      </c>
      <c r="E68" s="124">
        <v>2623182</v>
      </c>
      <c r="F68" s="124">
        <v>1627364</v>
      </c>
      <c r="G68" s="124">
        <v>1093431</v>
      </c>
      <c r="H68" s="125">
        <v>2720794</v>
      </c>
      <c r="I68" s="99">
        <v>86750</v>
      </c>
      <c r="J68" s="100">
        <v>0</v>
      </c>
      <c r="K68" s="100">
        <v>1155461</v>
      </c>
      <c r="L68" s="100">
        <v>631522</v>
      </c>
      <c r="M68" s="101">
        <v>0</v>
      </c>
      <c r="N68" s="148">
        <v>1873733</v>
      </c>
      <c r="O68" s="126">
        <v>463899</v>
      </c>
      <c r="P68" s="123">
        <v>45218</v>
      </c>
      <c r="Q68" s="90">
        <v>463899</v>
      </c>
      <c r="R68" s="91">
        <v>45289</v>
      </c>
      <c r="S68" s="90">
        <v>468834</v>
      </c>
      <c r="T68" s="135">
        <v>45380</v>
      </c>
      <c r="U68" s="90">
        <v>392762</v>
      </c>
      <c r="V68" s="136">
        <v>45425</v>
      </c>
      <c r="W68" s="90">
        <v>88687</v>
      </c>
      <c r="X68" s="136">
        <v>45425</v>
      </c>
      <c r="Y68" s="90">
        <v>197468</v>
      </c>
      <c r="Z68" s="136">
        <v>45434</v>
      </c>
      <c r="AA68" s="90">
        <v>477101</v>
      </c>
      <c r="AB68" s="92">
        <v>45471</v>
      </c>
      <c r="AC68" s="67"/>
      <c r="AD68" s="67"/>
    </row>
    <row r="69" spans="1:30" x14ac:dyDescent="0.25">
      <c r="A69" s="116" t="s">
        <v>88</v>
      </c>
      <c r="B69" s="103" t="s">
        <v>436</v>
      </c>
      <c r="C69" s="104">
        <v>51</v>
      </c>
      <c r="D69" s="124">
        <v>5069861</v>
      </c>
      <c r="E69" s="124">
        <v>2425206</v>
      </c>
      <c r="F69" s="124">
        <v>1742895</v>
      </c>
      <c r="G69" s="124">
        <v>901760</v>
      </c>
      <c r="H69" s="125">
        <v>2644655</v>
      </c>
      <c r="I69" s="99">
        <v>0</v>
      </c>
      <c r="J69" s="100">
        <v>0</v>
      </c>
      <c r="K69" s="100">
        <v>1307171</v>
      </c>
      <c r="L69" s="100">
        <v>520820</v>
      </c>
      <c r="M69" s="101">
        <v>0</v>
      </c>
      <c r="N69" s="148">
        <v>1827991</v>
      </c>
      <c r="O69" s="126">
        <v>455294</v>
      </c>
      <c r="P69" s="123">
        <v>45218</v>
      </c>
      <c r="Q69" s="90">
        <v>455294</v>
      </c>
      <c r="R69" s="91">
        <v>45334</v>
      </c>
      <c r="S69" s="90">
        <v>455293</v>
      </c>
      <c r="T69" s="135">
        <v>45380</v>
      </c>
      <c r="U69"/>
      <c r="V69"/>
      <c r="W69"/>
      <c r="X69"/>
      <c r="Y69"/>
      <c r="Z69"/>
      <c r="AA69" s="90">
        <v>462110</v>
      </c>
      <c r="AB69" s="92">
        <v>45471</v>
      </c>
      <c r="AC69" s="67"/>
      <c r="AD69" s="67"/>
    </row>
    <row r="70" spans="1:30" x14ac:dyDescent="0.25">
      <c r="A70" s="116" t="s">
        <v>89</v>
      </c>
      <c r="B70" s="103" t="s">
        <v>437</v>
      </c>
      <c r="C70" s="104">
        <v>13</v>
      </c>
      <c r="D70" s="124">
        <v>1203078</v>
      </c>
      <c r="E70" s="124">
        <v>643422</v>
      </c>
      <c r="F70" s="124">
        <v>474186</v>
      </c>
      <c r="G70" s="124">
        <v>85470</v>
      </c>
      <c r="H70" s="125">
        <v>559656</v>
      </c>
      <c r="I70" s="99">
        <v>0</v>
      </c>
      <c r="J70" s="100">
        <v>0</v>
      </c>
      <c r="K70" s="100">
        <v>355639</v>
      </c>
      <c r="L70" s="100">
        <v>49364</v>
      </c>
      <c r="M70" s="101">
        <v>0</v>
      </c>
      <c r="N70" s="148">
        <v>405003</v>
      </c>
      <c r="O70" s="126">
        <v>101089</v>
      </c>
      <c r="P70" s="123">
        <v>45218</v>
      </c>
      <c r="Q70" s="90">
        <v>101089</v>
      </c>
      <c r="R70" s="91">
        <v>45289</v>
      </c>
      <c r="S70" s="90">
        <v>101090</v>
      </c>
      <c r="T70" s="135">
        <v>45380</v>
      </c>
      <c r="U70" s="90">
        <v>104816</v>
      </c>
      <c r="V70" s="136">
        <v>45425</v>
      </c>
      <c r="W70" s="90">
        <v>0</v>
      </c>
      <c r="X70" s="90"/>
      <c r="Y70" s="90">
        <v>0</v>
      </c>
      <c r="Z70" s="136"/>
      <c r="AA70" s="90">
        <v>101735</v>
      </c>
      <c r="AB70" s="92">
        <v>45471</v>
      </c>
      <c r="AC70" s="67"/>
      <c r="AD70" s="67"/>
    </row>
    <row r="71" spans="1:30" x14ac:dyDescent="0.25">
      <c r="A71" s="116" t="s">
        <v>90</v>
      </c>
      <c r="B71" s="103" t="s">
        <v>438</v>
      </c>
      <c r="C71" s="104">
        <v>37</v>
      </c>
      <c r="D71" s="124">
        <v>3587211</v>
      </c>
      <c r="E71" s="124">
        <v>1682796</v>
      </c>
      <c r="F71" s="124">
        <v>1628232</v>
      </c>
      <c r="G71" s="124">
        <v>276183</v>
      </c>
      <c r="H71" s="125">
        <v>1904415</v>
      </c>
      <c r="I71" s="99">
        <v>0</v>
      </c>
      <c r="J71" s="100">
        <v>0</v>
      </c>
      <c r="K71" s="100">
        <v>1221174</v>
      </c>
      <c r="L71" s="100">
        <v>159512</v>
      </c>
      <c r="M71" s="101">
        <v>0</v>
      </c>
      <c r="N71" s="148">
        <v>1380686</v>
      </c>
      <c r="O71" s="126">
        <v>353781</v>
      </c>
      <c r="P71" s="123">
        <v>45218</v>
      </c>
      <c r="Q71" s="90">
        <v>353781</v>
      </c>
      <c r="R71" s="91">
        <v>45289</v>
      </c>
      <c r="S71" s="90">
        <v>335518</v>
      </c>
      <c r="T71" s="135">
        <v>45380</v>
      </c>
      <c r="U71"/>
      <c r="V71"/>
      <c r="W71"/>
      <c r="X71"/>
      <c r="Y71"/>
      <c r="Z71"/>
      <c r="AA71" s="90">
        <v>337606</v>
      </c>
      <c r="AB71" s="92">
        <v>45471</v>
      </c>
      <c r="AC71" s="67"/>
      <c r="AD71" s="67"/>
    </row>
    <row r="72" spans="1:30" x14ac:dyDescent="0.25">
      <c r="A72" s="116" t="s">
        <v>91</v>
      </c>
      <c r="B72" s="103" t="s">
        <v>439</v>
      </c>
      <c r="C72" s="104">
        <v>4</v>
      </c>
      <c r="D72" s="124">
        <v>314195</v>
      </c>
      <c r="E72" s="124">
        <v>173229</v>
      </c>
      <c r="F72" s="124">
        <v>68716</v>
      </c>
      <c r="G72" s="124">
        <v>72250</v>
      </c>
      <c r="H72" s="125">
        <v>140966</v>
      </c>
      <c r="I72" s="99">
        <v>0</v>
      </c>
      <c r="J72" s="100">
        <v>0</v>
      </c>
      <c r="K72" s="100">
        <v>51537</v>
      </c>
      <c r="L72" s="100">
        <v>41729</v>
      </c>
      <c r="M72" s="101">
        <v>0</v>
      </c>
      <c r="N72" s="148">
        <v>93266</v>
      </c>
      <c r="O72" s="126">
        <v>23180</v>
      </c>
      <c r="P72" s="123">
        <v>45218</v>
      </c>
      <c r="Q72" s="90">
        <v>23180</v>
      </c>
      <c r="R72" s="91">
        <v>45289</v>
      </c>
      <c r="S72" s="90">
        <v>23180</v>
      </c>
      <c r="T72" s="135">
        <v>45380</v>
      </c>
      <c r="U72"/>
      <c r="V72"/>
      <c r="W72"/>
      <c r="X72"/>
      <c r="Y72"/>
      <c r="Z72"/>
      <c r="AA72" s="90">
        <v>23726</v>
      </c>
      <c r="AB72" s="92">
        <v>45471</v>
      </c>
      <c r="AC72" s="67"/>
      <c r="AD72" s="67"/>
    </row>
    <row r="73" spans="1:30" x14ac:dyDescent="0.25">
      <c r="A73" s="116" t="s">
        <v>92</v>
      </c>
      <c r="B73" s="103" t="s">
        <v>440</v>
      </c>
      <c r="C73" s="104">
        <v>15</v>
      </c>
      <c r="D73" s="124">
        <v>1949762</v>
      </c>
      <c r="E73" s="124">
        <v>742410</v>
      </c>
      <c r="F73" s="124">
        <v>659464</v>
      </c>
      <c r="G73" s="124">
        <v>547888</v>
      </c>
      <c r="H73" s="125">
        <v>1207352</v>
      </c>
      <c r="I73" s="99">
        <v>0</v>
      </c>
      <c r="J73" s="100">
        <v>0</v>
      </c>
      <c r="K73" s="100">
        <v>494598</v>
      </c>
      <c r="L73" s="100">
        <v>316438</v>
      </c>
      <c r="M73" s="101">
        <v>0</v>
      </c>
      <c r="N73" s="148">
        <v>811036</v>
      </c>
      <c r="O73" s="126">
        <v>201724</v>
      </c>
      <c r="P73" s="123">
        <v>45218</v>
      </c>
      <c r="Q73" s="90">
        <v>201724</v>
      </c>
      <c r="R73" s="91">
        <v>45334</v>
      </c>
      <c r="S73" s="90">
        <v>201723</v>
      </c>
      <c r="T73" s="135">
        <v>45380</v>
      </c>
      <c r="U73" s="90">
        <v>149147</v>
      </c>
      <c r="V73" s="136">
        <v>45425</v>
      </c>
      <c r="W73" s="90">
        <v>33678</v>
      </c>
      <c r="X73" s="136">
        <v>45425</v>
      </c>
      <c r="Y73" s="90">
        <v>77429</v>
      </c>
      <c r="Z73" s="136">
        <v>45434</v>
      </c>
      <c r="AA73" s="90">
        <v>205865</v>
      </c>
      <c r="AB73" s="92">
        <v>45471</v>
      </c>
      <c r="AC73" s="67"/>
      <c r="AD73" s="67"/>
    </row>
    <row r="74" spans="1:30" x14ac:dyDescent="0.25">
      <c r="A74" s="116" t="s">
        <v>93</v>
      </c>
      <c r="B74" s="103" t="s">
        <v>441</v>
      </c>
      <c r="C74" s="104">
        <v>1</v>
      </c>
      <c r="D74" s="124">
        <v>381553</v>
      </c>
      <c r="E74" s="124">
        <v>49494</v>
      </c>
      <c r="F74" s="124">
        <v>332059</v>
      </c>
      <c r="G74" s="124">
        <v>0</v>
      </c>
      <c r="H74" s="125">
        <v>332059</v>
      </c>
      <c r="I74" s="99">
        <v>0</v>
      </c>
      <c r="J74" s="100">
        <v>0</v>
      </c>
      <c r="K74" s="100">
        <v>249044</v>
      </c>
      <c r="L74" s="100">
        <v>0</v>
      </c>
      <c r="M74" s="101">
        <v>0</v>
      </c>
      <c r="N74" s="148">
        <v>249044</v>
      </c>
      <c r="O74" s="126">
        <v>62261</v>
      </c>
      <c r="P74" s="123">
        <v>45218</v>
      </c>
      <c r="Q74" s="90">
        <v>62261</v>
      </c>
      <c r="R74" s="91">
        <v>45289</v>
      </c>
      <c r="S74" s="90">
        <v>62261</v>
      </c>
      <c r="T74" s="135">
        <v>45380</v>
      </c>
      <c r="U74"/>
      <c r="V74"/>
      <c r="W74"/>
      <c r="X74"/>
      <c r="Y74"/>
      <c r="Z74"/>
      <c r="AA74" s="90">
        <v>62261</v>
      </c>
      <c r="AB74" s="92">
        <v>45471</v>
      </c>
      <c r="AC74" s="67"/>
      <c r="AD74" s="67"/>
    </row>
    <row r="75" spans="1:30" x14ac:dyDescent="0.25">
      <c r="A75" s="116" t="s">
        <v>94</v>
      </c>
      <c r="B75" s="103" t="s">
        <v>442</v>
      </c>
      <c r="C75" s="104">
        <v>36</v>
      </c>
      <c r="D75" s="124">
        <v>3730787</v>
      </c>
      <c r="E75" s="124">
        <v>1781784</v>
      </c>
      <c r="F75" s="124">
        <v>1321378</v>
      </c>
      <c r="G75" s="124">
        <v>627625</v>
      </c>
      <c r="H75" s="125">
        <v>1949003</v>
      </c>
      <c r="I75" s="99">
        <v>0</v>
      </c>
      <c r="J75" s="100">
        <v>0</v>
      </c>
      <c r="K75" s="100">
        <v>991034</v>
      </c>
      <c r="L75" s="100">
        <v>362491</v>
      </c>
      <c r="M75" s="101">
        <v>-955</v>
      </c>
      <c r="N75" s="148">
        <v>1352570</v>
      </c>
      <c r="O75" s="126">
        <v>336956</v>
      </c>
      <c r="P75" s="123">
        <v>45218</v>
      </c>
      <c r="Q75" s="90">
        <v>336956</v>
      </c>
      <c r="R75" s="91">
        <v>45289</v>
      </c>
      <c r="S75" s="90">
        <v>336957</v>
      </c>
      <c r="T75" s="135">
        <v>45380</v>
      </c>
      <c r="U75"/>
      <c r="V75"/>
      <c r="W75"/>
      <c r="X75"/>
      <c r="Y75"/>
      <c r="Z75"/>
      <c r="AA75" s="90">
        <v>341701</v>
      </c>
      <c r="AB75" s="92">
        <v>45471</v>
      </c>
      <c r="AC75" s="67"/>
      <c r="AD75" s="67"/>
    </row>
    <row r="76" spans="1:30" x14ac:dyDescent="0.25">
      <c r="A76" s="116" t="s">
        <v>95</v>
      </c>
      <c r="B76" s="103" t="s">
        <v>443</v>
      </c>
      <c r="C76" s="104">
        <v>30</v>
      </c>
      <c r="D76" s="124">
        <v>3105756</v>
      </c>
      <c r="E76" s="124">
        <v>1484820</v>
      </c>
      <c r="F76" s="124">
        <v>1251419</v>
      </c>
      <c r="G76" s="124">
        <v>369517</v>
      </c>
      <c r="H76" s="125">
        <v>1620936</v>
      </c>
      <c r="I76" s="99">
        <v>173</v>
      </c>
      <c r="J76" s="100">
        <v>21285</v>
      </c>
      <c r="K76" s="100">
        <v>938435</v>
      </c>
      <c r="L76" s="100">
        <v>201125</v>
      </c>
      <c r="M76" s="101">
        <v>0</v>
      </c>
      <c r="N76" s="148">
        <v>1161018</v>
      </c>
      <c r="O76" s="126">
        <v>289597</v>
      </c>
      <c r="P76" s="123">
        <v>45218</v>
      </c>
      <c r="Q76" s="90">
        <v>289597</v>
      </c>
      <c r="R76" s="91">
        <v>45289</v>
      </c>
      <c r="S76" s="90">
        <v>289596</v>
      </c>
      <c r="T76" s="135">
        <v>45380</v>
      </c>
      <c r="U76" s="90">
        <v>0</v>
      </c>
      <c r="V76" s="90"/>
      <c r="W76" s="90">
        <v>0</v>
      </c>
      <c r="X76" s="90"/>
      <c r="Y76" s="90">
        <v>49917</v>
      </c>
      <c r="Z76" s="136">
        <v>45434</v>
      </c>
      <c r="AA76" s="90">
        <v>292228</v>
      </c>
      <c r="AB76" s="92">
        <v>45471</v>
      </c>
      <c r="AC76" s="67"/>
      <c r="AD76" s="67"/>
    </row>
    <row r="77" spans="1:30" x14ac:dyDescent="0.25">
      <c r="A77" s="116" t="s">
        <v>96</v>
      </c>
      <c r="B77" s="103" t="s">
        <v>444</v>
      </c>
      <c r="C77" s="104">
        <v>5</v>
      </c>
      <c r="D77" s="124">
        <v>345241</v>
      </c>
      <c r="E77" s="124">
        <v>247470</v>
      </c>
      <c r="F77" s="124">
        <v>43933</v>
      </c>
      <c r="G77" s="124">
        <v>53837</v>
      </c>
      <c r="H77" s="125">
        <v>97771</v>
      </c>
      <c r="I77" s="99">
        <v>0</v>
      </c>
      <c r="J77" s="100">
        <v>0</v>
      </c>
      <c r="K77" s="100">
        <v>32950</v>
      </c>
      <c r="L77" s="100">
        <v>31094</v>
      </c>
      <c r="M77" s="101">
        <v>-33</v>
      </c>
      <c r="N77" s="148">
        <v>64011</v>
      </c>
      <c r="O77" s="126">
        <v>15901</v>
      </c>
      <c r="P77" s="123">
        <v>45218</v>
      </c>
      <c r="Q77" s="90">
        <v>15901</v>
      </c>
      <c r="R77" s="91">
        <v>45289</v>
      </c>
      <c r="S77" s="90">
        <v>15901</v>
      </c>
      <c r="T77" s="135">
        <v>45380</v>
      </c>
      <c r="U77" s="90">
        <v>57558</v>
      </c>
      <c r="V77" s="136">
        <v>45425</v>
      </c>
      <c r="W77" s="90">
        <v>0</v>
      </c>
      <c r="X77" s="90"/>
      <c r="Y77" s="90">
        <v>0</v>
      </c>
      <c r="Z77" s="136"/>
      <c r="AA77" s="90">
        <v>16308</v>
      </c>
      <c r="AB77" s="92">
        <v>45471</v>
      </c>
      <c r="AC77" s="67"/>
      <c r="AD77" s="67"/>
    </row>
    <row r="78" spans="1:30" x14ac:dyDescent="0.25">
      <c r="A78" s="116" t="s">
        <v>97</v>
      </c>
      <c r="B78" s="103" t="s">
        <v>445</v>
      </c>
      <c r="C78" s="104">
        <v>100</v>
      </c>
      <c r="D78" s="124">
        <v>10949009</v>
      </c>
      <c r="E78" s="124">
        <v>4949400</v>
      </c>
      <c r="F78" s="124">
        <v>4865846</v>
      </c>
      <c r="G78" s="124">
        <v>1128308</v>
      </c>
      <c r="H78" s="125">
        <v>5994154</v>
      </c>
      <c r="I78" s="99">
        <v>79029</v>
      </c>
      <c r="J78" s="100">
        <v>17672</v>
      </c>
      <c r="K78" s="100">
        <v>3590113</v>
      </c>
      <c r="L78" s="100">
        <v>641459</v>
      </c>
      <c r="M78" s="101">
        <v>0</v>
      </c>
      <c r="N78" s="148">
        <v>4328273</v>
      </c>
      <c r="O78" s="126">
        <v>1082130</v>
      </c>
      <c r="P78" s="123">
        <v>45218</v>
      </c>
      <c r="Q78" s="90">
        <v>1082130</v>
      </c>
      <c r="R78" s="91">
        <v>45289</v>
      </c>
      <c r="S78" s="90">
        <v>1077808</v>
      </c>
      <c r="T78" s="135">
        <v>45380</v>
      </c>
      <c r="U78" s="90">
        <v>0</v>
      </c>
      <c r="V78" s="90"/>
      <c r="W78" s="90">
        <v>0</v>
      </c>
      <c r="X78" s="90"/>
      <c r="Y78" s="90">
        <v>0</v>
      </c>
      <c r="Z78" s="136"/>
      <c r="AA78" s="90">
        <v>1086205</v>
      </c>
      <c r="AB78" s="92">
        <v>45471</v>
      </c>
      <c r="AC78" s="67"/>
      <c r="AD78" s="67"/>
    </row>
    <row r="79" spans="1:30" x14ac:dyDescent="0.25">
      <c r="A79" s="116" t="s">
        <v>98</v>
      </c>
      <c r="B79" s="103" t="s">
        <v>446</v>
      </c>
      <c r="C79" s="104">
        <v>43</v>
      </c>
      <c r="D79" s="124">
        <v>4654446</v>
      </c>
      <c r="E79" s="124">
        <v>2103495</v>
      </c>
      <c r="F79" s="124">
        <v>1863090</v>
      </c>
      <c r="G79" s="124">
        <v>687861</v>
      </c>
      <c r="H79" s="125">
        <v>2550951</v>
      </c>
      <c r="I79" s="99">
        <v>0</v>
      </c>
      <c r="J79" s="100">
        <v>0</v>
      </c>
      <c r="K79" s="100">
        <v>1397317</v>
      </c>
      <c r="L79" s="100">
        <v>397281</v>
      </c>
      <c r="M79" s="101">
        <v>0</v>
      </c>
      <c r="N79" s="148">
        <v>1794598</v>
      </c>
      <c r="O79" s="126">
        <v>447350</v>
      </c>
      <c r="P79" s="123">
        <v>45218</v>
      </c>
      <c r="Q79" s="90">
        <v>447350</v>
      </c>
      <c r="R79" s="91">
        <v>45289</v>
      </c>
      <c r="S79" s="90">
        <v>447349</v>
      </c>
      <c r="T79" s="135">
        <v>45380</v>
      </c>
      <c r="U79"/>
      <c r="V79"/>
      <c r="W79"/>
      <c r="X79"/>
      <c r="Y79"/>
      <c r="Z79"/>
      <c r="AA79" s="90">
        <v>452549</v>
      </c>
      <c r="AB79" s="92">
        <v>45471</v>
      </c>
      <c r="AC79" s="67"/>
      <c r="AD79" s="67"/>
    </row>
    <row r="80" spans="1:30" x14ac:dyDescent="0.25">
      <c r="A80" s="116" t="s">
        <v>99</v>
      </c>
      <c r="B80" s="103" t="s">
        <v>447</v>
      </c>
      <c r="C80" s="104">
        <v>21</v>
      </c>
      <c r="D80" s="124">
        <v>2312772</v>
      </c>
      <c r="E80" s="124">
        <v>1014627</v>
      </c>
      <c r="F80" s="124">
        <v>716513</v>
      </c>
      <c r="G80" s="124">
        <v>581633</v>
      </c>
      <c r="H80" s="125">
        <v>1298145</v>
      </c>
      <c r="I80" s="99">
        <v>0</v>
      </c>
      <c r="J80" s="100">
        <v>0</v>
      </c>
      <c r="K80" s="100">
        <v>537385</v>
      </c>
      <c r="L80" s="100">
        <v>335928</v>
      </c>
      <c r="M80" s="101">
        <v>0</v>
      </c>
      <c r="N80" s="148">
        <v>873313</v>
      </c>
      <c r="O80" s="126">
        <v>217229</v>
      </c>
      <c r="P80" s="123">
        <v>45218</v>
      </c>
      <c r="Q80" s="90">
        <v>217229</v>
      </c>
      <c r="R80" s="91">
        <v>45289</v>
      </c>
      <c r="S80" s="90">
        <v>217229</v>
      </c>
      <c r="T80" s="135">
        <v>45380</v>
      </c>
      <c r="U80" s="90">
        <v>301716</v>
      </c>
      <c r="V80" s="136">
        <v>45425</v>
      </c>
      <c r="W80" s="90">
        <v>68128</v>
      </c>
      <c r="X80" s="136">
        <v>45425</v>
      </c>
      <c r="Y80" s="90">
        <v>141194</v>
      </c>
      <c r="Z80" s="136">
        <v>45434</v>
      </c>
      <c r="AA80" s="90">
        <v>221626</v>
      </c>
      <c r="AB80" s="92">
        <v>45471</v>
      </c>
      <c r="AC80" s="67"/>
      <c r="AD80" s="67"/>
    </row>
    <row r="81" spans="1:30" x14ac:dyDescent="0.25">
      <c r="A81" s="116" t="s">
        <v>100</v>
      </c>
      <c r="B81" s="103" t="s">
        <v>448</v>
      </c>
      <c r="C81" s="104">
        <v>1</v>
      </c>
      <c r="D81" s="124">
        <v>62506</v>
      </c>
      <c r="E81" s="124">
        <v>49494</v>
      </c>
      <c r="F81" s="124">
        <v>13012</v>
      </c>
      <c r="G81" s="124">
        <v>0</v>
      </c>
      <c r="H81" s="125">
        <v>13012</v>
      </c>
      <c r="I81" s="99">
        <v>0</v>
      </c>
      <c r="J81" s="100">
        <v>0</v>
      </c>
      <c r="K81" s="100">
        <v>9759</v>
      </c>
      <c r="L81" s="100">
        <v>0</v>
      </c>
      <c r="M81" s="101">
        <v>0</v>
      </c>
      <c r="N81" s="148">
        <v>9759</v>
      </c>
      <c r="O81" s="126">
        <v>2440</v>
      </c>
      <c r="P81" s="123">
        <v>45218</v>
      </c>
      <c r="Q81" s="90">
        <v>2440</v>
      </c>
      <c r="R81" s="91">
        <v>45289</v>
      </c>
      <c r="S81" s="90">
        <v>2440</v>
      </c>
      <c r="T81" s="135">
        <v>45380</v>
      </c>
      <c r="U81" s="90">
        <v>8944</v>
      </c>
      <c r="V81" s="136">
        <v>45425</v>
      </c>
      <c r="W81" s="90">
        <v>2019</v>
      </c>
      <c r="X81" s="136">
        <v>45425</v>
      </c>
      <c r="Y81" s="90">
        <v>0</v>
      </c>
      <c r="Z81" s="136"/>
      <c r="AA81" s="90">
        <v>2439</v>
      </c>
      <c r="AB81" s="92">
        <v>45471</v>
      </c>
      <c r="AC81" s="67"/>
      <c r="AD81" s="67"/>
    </row>
    <row r="82" spans="1:30" x14ac:dyDescent="0.25">
      <c r="A82" s="116" t="s">
        <v>101</v>
      </c>
      <c r="B82" s="103" t="s">
        <v>449</v>
      </c>
      <c r="C82" s="104">
        <v>40</v>
      </c>
      <c r="D82" s="124">
        <v>5008073</v>
      </c>
      <c r="E82" s="124">
        <v>1955013</v>
      </c>
      <c r="F82" s="124">
        <v>2050437</v>
      </c>
      <c r="G82" s="124">
        <v>1002624</v>
      </c>
      <c r="H82" s="125">
        <v>3053060</v>
      </c>
      <c r="I82" s="99">
        <v>30557</v>
      </c>
      <c r="J82" s="100">
        <v>87885</v>
      </c>
      <c r="K82" s="100">
        <v>1514910</v>
      </c>
      <c r="L82" s="100">
        <v>528317</v>
      </c>
      <c r="M82" s="101">
        <v>0</v>
      </c>
      <c r="N82" s="148">
        <v>2161669</v>
      </c>
      <c r="O82" s="126">
        <v>538688</v>
      </c>
      <c r="P82" s="123">
        <v>45218</v>
      </c>
      <c r="Q82" s="90">
        <v>538688</v>
      </c>
      <c r="R82" s="91">
        <v>45289</v>
      </c>
      <c r="S82" s="90">
        <v>538689</v>
      </c>
      <c r="T82" s="135">
        <v>45380</v>
      </c>
      <c r="U82" s="90">
        <v>582325</v>
      </c>
      <c r="V82" s="136">
        <v>45425</v>
      </c>
      <c r="W82" s="90">
        <v>131491</v>
      </c>
      <c r="X82" s="136">
        <v>45425</v>
      </c>
      <c r="Y82" s="90">
        <v>0</v>
      </c>
      <c r="Z82" s="136"/>
      <c r="AA82" s="90">
        <v>545604</v>
      </c>
      <c r="AB82" s="92">
        <v>45471</v>
      </c>
      <c r="AC82" s="67"/>
      <c r="AD82" s="67"/>
    </row>
    <row r="83" spans="1:30" x14ac:dyDescent="0.25">
      <c r="A83" s="116" t="s">
        <v>102</v>
      </c>
      <c r="B83" s="103" t="s">
        <v>450</v>
      </c>
      <c r="C83" s="104">
        <v>104</v>
      </c>
      <c r="D83" s="124">
        <v>10327851</v>
      </c>
      <c r="E83" s="124">
        <v>5073135</v>
      </c>
      <c r="F83" s="124">
        <v>3773689</v>
      </c>
      <c r="G83" s="124">
        <v>1451581</v>
      </c>
      <c r="H83" s="125">
        <v>5225270</v>
      </c>
      <c r="I83" s="99">
        <v>142661</v>
      </c>
      <c r="J83" s="100">
        <v>76087</v>
      </c>
      <c r="K83" s="100">
        <v>2723271</v>
      </c>
      <c r="L83" s="100">
        <v>811438</v>
      </c>
      <c r="M83" s="101">
        <v>0</v>
      </c>
      <c r="N83" s="148">
        <v>3753457</v>
      </c>
      <c r="O83" s="126">
        <v>997687</v>
      </c>
      <c r="P83" s="123">
        <v>45218</v>
      </c>
      <c r="Q83" s="90">
        <v>997687</v>
      </c>
      <c r="R83" s="91">
        <v>45289</v>
      </c>
      <c r="S83" s="90">
        <v>873730</v>
      </c>
      <c r="T83" s="135">
        <v>45380</v>
      </c>
      <c r="U83" s="90">
        <v>995476</v>
      </c>
      <c r="V83" s="136">
        <v>45425</v>
      </c>
      <c r="W83" s="90">
        <v>0</v>
      </c>
      <c r="X83" s="90"/>
      <c r="Y83" s="90">
        <v>0</v>
      </c>
      <c r="Z83" s="136"/>
      <c r="AA83" s="90">
        <v>884353</v>
      </c>
      <c r="AB83" s="92">
        <v>45471</v>
      </c>
      <c r="AC83" s="67"/>
      <c r="AD83" s="67"/>
    </row>
    <row r="84" spans="1:30" x14ac:dyDescent="0.25">
      <c r="A84" s="116" t="s">
        <v>103</v>
      </c>
      <c r="B84" s="103" t="s">
        <v>451</v>
      </c>
      <c r="C84" s="104">
        <v>10</v>
      </c>
      <c r="D84" s="124">
        <v>1272021</v>
      </c>
      <c r="E84" s="124">
        <v>470193</v>
      </c>
      <c r="F84" s="124">
        <v>667719</v>
      </c>
      <c r="G84" s="124">
        <v>134110</v>
      </c>
      <c r="H84" s="125">
        <v>801828</v>
      </c>
      <c r="I84" s="99">
        <v>0</v>
      </c>
      <c r="J84" s="100">
        <v>0</v>
      </c>
      <c r="K84" s="100">
        <v>500789</v>
      </c>
      <c r="L84" s="100">
        <v>77457</v>
      </c>
      <c r="M84" s="101">
        <v>0</v>
      </c>
      <c r="N84" s="148">
        <v>578246</v>
      </c>
      <c r="O84" s="126">
        <v>144308</v>
      </c>
      <c r="P84" s="123">
        <v>45218</v>
      </c>
      <c r="Q84" s="90">
        <v>144308</v>
      </c>
      <c r="R84" s="91">
        <v>45289</v>
      </c>
      <c r="S84" s="90">
        <v>144308</v>
      </c>
      <c r="T84" s="135">
        <v>45380</v>
      </c>
      <c r="U84" s="90">
        <v>0</v>
      </c>
      <c r="V84" s="90"/>
      <c r="W84" s="90">
        <v>0</v>
      </c>
      <c r="X84" s="90"/>
      <c r="Y84" s="90">
        <v>80008</v>
      </c>
      <c r="Z84" s="136">
        <v>45434</v>
      </c>
      <c r="AA84" s="90">
        <v>145322</v>
      </c>
      <c r="AB84" s="92">
        <v>45471</v>
      </c>
      <c r="AC84" s="67"/>
      <c r="AD84" s="67"/>
    </row>
    <row r="85" spans="1:30" x14ac:dyDescent="0.25">
      <c r="A85" s="117" t="s">
        <v>104</v>
      </c>
      <c r="B85" s="103" t="s">
        <v>452</v>
      </c>
      <c r="C85" s="104">
        <v>26</v>
      </c>
      <c r="D85" s="124">
        <v>3786381</v>
      </c>
      <c r="E85" s="124">
        <v>1262097</v>
      </c>
      <c r="F85" s="124">
        <v>1836875</v>
      </c>
      <c r="G85" s="124">
        <v>687409</v>
      </c>
      <c r="H85" s="125">
        <v>2524284</v>
      </c>
      <c r="I85" s="99">
        <v>0</v>
      </c>
      <c r="J85" s="100">
        <v>0</v>
      </c>
      <c r="K85" s="100">
        <v>1377656</v>
      </c>
      <c r="L85" s="100">
        <v>397020</v>
      </c>
      <c r="M85" s="101">
        <v>0</v>
      </c>
      <c r="N85" s="148">
        <v>1774676</v>
      </c>
      <c r="O85" s="126">
        <v>442370</v>
      </c>
      <c r="P85" s="123">
        <v>45218</v>
      </c>
      <c r="Q85" s="90">
        <v>442370</v>
      </c>
      <c r="R85" s="91">
        <v>45289</v>
      </c>
      <c r="S85" s="90">
        <v>442370</v>
      </c>
      <c r="T85" s="135">
        <v>45380</v>
      </c>
      <c r="U85"/>
      <c r="V85"/>
      <c r="W85"/>
      <c r="X85"/>
      <c r="Y85"/>
      <c r="Z85"/>
      <c r="AA85" s="90">
        <v>447566</v>
      </c>
      <c r="AB85" s="92">
        <v>45471</v>
      </c>
      <c r="AC85" s="67"/>
      <c r="AD85" s="67"/>
    </row>
    <row r="86" spans="1:30" x14ac:dyDescent="0.25">
      <c r="A86" s="116" t="s">
        <v>105</v>
      </c>
      <c r="B86" s="103" t="s">
        <v>453</v>
      </c>
      <c r="C86" s="104">
        <v>33</v>
      </c>
      <c r="D86" s="124">
        <v>3667720</v>
      </c>
      <c r="E86" s="124">
        <v>1633302</v>
      </c>
      <c r="F86" s="124">
        <v>1479954</v>
      </c>
      <c r="G86" s="124">
        <v>554464</v>
      </c>
      <c r="H86" s="125">
        <v>2034418</v>
      </c>
      <c r="I86" s="99">
        <v>23110</v>
      </c>
      <c r="J86" s="100">
        <v>0</v>
      </c>
      <c r="K86" s="100">
        <v>1092633</v>
      </c>
      <c r="L86" s="100">
        <v>320236</v>
      </c>
      <c r="M86" s="101">
        <v>0</v>
      </c>
      <c r="N86" s="148">
        <v>1435979</v>
      </c>
      <c r="O86" s="126">
        <v>357947</v>
      </c>
      <c r="P86" s="123">
        <v>45218</v>
      </c>
      <c r="Q86" s="90">
        <v>357947</v>
      </c>
      <c r="R86" s="91">
        <v>45373</v>
      </c>
      <c r="S86" s="90">
        <v>357947</v>
      </c>
      <c r="T86" s="135">
        <v>45380</v>
      </c>
      <c r="U86" s="90">
        <v>192639</v>
      </c>
      <c r="V86" s="136">
        <v>45425</v>
      </c>
      <c r="W86" s="90">
        <v>0</v>
      </c>
      <c r="X86" s="90"/>
      <c r="Y86" s="90">
        <v>0</v>
      </c>
      <c r="Z86" s="136"/>
      <c r="AA86" s="90">
        <v>362138</v>
      </c>
      <c r="AB86" s="92">
        <v>45471</v>
      </c>
      <c r="AC86" s="67"/>
      <c r="AD86" s="67"/>
    </row>
    <row r="87" spans="1:30" x14ac:dyDescent="0.25">
      <c r="A87" s="116" t="s">
        <v>106</v>
      </c>
      <c r="B87" s="103" t="s">
        <v>454</v>
      </c>
      <c r="C87" s="104">
        <v>12</v>
      </c>
      <c r="D87" s="124">
        <v>1055599</v>
      </c>
      <c r="E87" s="124">
        <v>593928</v>
      </c>
      <c r="F87" s="124">
        <v>327591</v>
      </c>
      <c r="G87" s="124">
        <v>134080</v>
      </c>
      <c r="H87" s="125">
        <v>461671</v>
      </c>
      <c r="I87" s="99">
        <v>135148</v>
      </c>
      <c r="J87" s="100">
        <v>0</v>
      </c>
      <c r="K87" s="100">
        <v>144332</v>
      </c>
      <c r="L87" s="100">
        <v>77440</v>
      </c>
      <c r="M87" s="101">
        <v>0</v>
      </c>
      <c r="N87" s="148">
        <v>356920</v>
      </c>
      <c r="O87" s="126">
        <v>88977</v>
      </c>
      <c r="P87" s="123">
        <v>45218</v>
      </c>
      <c r="Q87" s="90">
        <v>88977</v>
      </c>
      <c r="R87" s="91">
        <v>45289</v>
      </c>
      <c r="S87" s="90">
        <v>88976</v>
      </c>
      <c r="T87" s="135">
        <v>45380</v>
      </c>
      <c r="U87"/>
      <c r="V87"/>
      <c r="W87"/>
      <c r="X87"/>
      <c r="Y87"/>
      <c r="Z87"/>
      <c r="AA87" s="90">
        <v>89990</v>
      </c>
      <c r="AB87" s="92">
        <v>45471</v>
      </c>
      <c r="AC87" s="67"/>
      <c r="AD87" s="67"/>
    </row>
    <row r="88" spans="1:30" x14ac:dyDescent="0.25">
      <c r="A88" s="116" t="s">
        <v>107</v>
      </c>
      <c r="B88" s="103" t="s">
        <v>455</v>
      </c>
      <c r="C88" s="104">
        <v>25</v>
      </c>
      <c r="D88" s="124">
        <v>2162802</v>
      </c>
      <c r="E88" s="124">
        <v>1237350</v>
      </c>
      <c r="F88" s="124">
        <v>540493</v>
      </c>
      <c r="G88" s="124">
        <v>384959</v>
      </c>
      <c r="H88" s="125">
        <v>925452</v>
      </c>
      <c r="I88" s="99">
        <v>0</v>
      </c>
      <c r="J88" s="100">
        <v>0</v>
      </c>
      <c r="K88" s="100">
        <v>405370</v>
      </c>
      <c r="L88" s="100">
        <v>222336</v>
      </c>
      <c r="M88" s="101">
        <v>0</v>
      </c>
      <c r="N88" s="148">
        <v>627706</v>
      </c>
      <c r="O88" s="126">
        <v>156199</v>
      </c>
      <c r="P88" s="123">
        <v>45218</v>
      </c>
      <c r="Q88" s="90">
        <v>156199</v>
      </c>
      <c r="R88" s="91">
        <v>45289</v>
      </c>
      <c r="S88" s="90">
        <v>156199</v>
      </c>
      <c r="T88" s="135">
        <v>45380</v>
      </c>
      <c r="U88" s="90">
        <v>218078</v>
      </c>
      <c r="V88" s="136">
        <v>45425</v>
      </c>
      <c r="W88" s="90">
        <v>49243</v>
      </c>
      <c r="X88" s="136">
        <v>45425</v>
      </c>
      <c r="Y88" s="90">
        <v>102620</v>
      </c>
      <c r="Z88" s="136">
        <v>45434</v>
      </c>
      <c r="AA88" s="90">
        <v>159109</v>
      </c>
      <c r="AB88" s="92">
        <v>45471</v>
      </c>
      <c r="AC88" s="67"/>
      <c r="AD88" s="67"/>
    </row>
    <row r="89" spans="1:30" x14ac:dyDescent="0.25">
      <c r="A89" s="116" t="s">
        <v>108</v>
      </c>
      <c r="B89" s="103" t="s">
        <v>456</v>
      </c>
      <c r="C89" s="104">
        <v>23</v>
      </c>
      <c r="D89" s="124">
        <v>2937984</v>
      </c>
      <c r="E89" s="124">
        <v>1113615</v>
      </c>
      <c r="F89" s="124">
        <v>1135049</v>
      </c>
      <c r="G89" s="124">
        <v>689320</v>
      </c>
      <c r="H89" s="125">
        <v>1824369</v>
      </c>
      <c r="I89" s="99">
        <v>0</v>
      </c>
      <c r="J89" s="100">
        <v>0</v>
      </c>
      <c r="K89" s="100">
        <v>851287</v>
      </c>
      <c r="L89" s="100">
        <v>398123</v>
      </c>
      <c r="M89" s="101">
        <v>0</v>
      </c>
      <c r="N89" s="148">
        <v>1249410</v>
      </c>
      <c r="O89" s="126">
        <v>311050</v>
      </c>
      <c r="P89" s="123">
        <v>45218</v>
      </c>
      <c r="Q89" s="90">
        <v>311050</v>
      </c>
      <c r="R89" s="91">
        <v>45289</v>
      </c>
      <c r="S89" s="90">
        <v>311050</v>
      </c>
      <c r="T89" s="135">
        <v>45380</v>
      </c>
      <c r="U89"/>
      <c r="V89"/>
      <c r="W89"/>
      <c r="X89"/>
      <c r="Y89"/>
      <c r="Z89"/>
      <c r="AA89" s="90">
        <v>316260</v>
      </c>
      <c r="AB89" s="92">
        <v>45471</v>
      </c>
      <c r="AC89" s="67"/>
      <c r="AD89" s="67"/>
    </row>
    <row r="90" spans="1:30" x14ac:dyDescent="0.25">
      <c r="A90" s="116" t="s">
        <v>109</v>
      </c>
      <c r="B90" s="103" t="s">
        <v>457</v>
      </c>
      <c r="C90" s="104">
        <v>72</v>
      </c>
      <c r="D90" s="124">
        <v>9467805</v>
      </c>
      <c r="E90" s="124">
        <v>3563568</v>
      </c>
      <c r="F90" s="124">
        <v>5303750</v>
      </c>
      <c r="G90" s="124">
        <v>600488</v>
      </c>
      <c r="H90" s="125">
        <v>5904237</v>
      </c>
      <c r="I90" s="99">
        <v>0</v>
      </c>
      <c r="J90" s="100">
        <v>0</v>
      </c>
      <c r="K90" s="100">
        <v>3977812</v>
      </c>
      <c r="L90" s="100">
        <v>346818</v>
      </c>
      <c r="M90" s="101">
        <v>0</v>
      </c>
      <c r="N90" s="148">
        <v>4324630</v>
      </c>
      <c r="O90" s="126">
        <v>1080023</v>
      </c>
      <c r="P90" s="123">
        <v>45218</v>
      </c>
      <c r="Q90" s="90">
        <v>1080023</v>
      </c>
      <c r="R90" s="91">
        <v>45289</v>
      </c>
      <c r="S90" s="90">
        <v>1080022</v>
      </c>
      <c r="T90" s="135">
        <v>45380</v>
      </c>
      <c r="U90"/>
      <c r="V90"/>
      <c r="W90"/>
      <c r="X90"/>
      <c r="Y90"/>
      <c r="Z90"/>
      <c r="AA90" s="90">
        <v>1084562</v>
      </c>
      <c r="AB90" s="92">
        <v>45471</v>
      </c>
      <c r="AC90" s="67"/>
      <c r="AD90" s="67"/>
    </row>
    <row r="91" spans="1:30" x14ac:dyDescent="0.25">
      <c r="A91" s="116" t="s">
        <v>110</v>
      </c>
      <c r="B91" s="103" t="s">
        <v>348</v>
      </c>
      <c r="C91" s="104">
        <v>8</v>
      </c>
      <c r="D91" s="124">
        <v>607429</v>
      </c>
      <c r="E91" s="124">
        <v>395952</v>
      </c>
      <c r="F91" s="124">
        <v>79805</v>
      </c>
      <c r="G91" s="124">
        <v>131671</v>
      </c>
      <c r="H91" s="125">
        <v>211477</v>
      </c>
      <c r="I91" s="99">
        <v>0</v>
      </c>
      <c r="J91" s="100">
        <v>0</v>
      </c>
      <c r="K91" s="100">
        <v>59854</v>
      </c>
      <c r="L91" s="100">
        <v>76048</v>
      </c>
      <c r="M91" s="101">
        <v>0</v>
      </c>
      <c r="N91" s="148">
        <v>135902</v>
      </c>
      <c r="O91" s="126">
        <v>33727</v>
      </c>
      <c r="P91" s="123">
        <v>45218</v>
      </c>
      <c r="Q91" s="90">
        <v>33727</v>
      </c>
      <c r="R91" s="91">
        <v>45289</v>
      </c>
      <c r="S91" s="90">
        <v>33727</v>
      </c>
      <c r="T91" s="135">
        <v>45380</v>
      </c>
      <c r="U91" s="90">
        <v>73379</v>
      </c>
      <c r="V91" s="136">
        <v>45425</v>
      </c>
      <c r="W91" s="90">
        <v>16569</v>
      </c>
      <c r="X91" s="136">
        <v>45425</v>
      </c>
      <c r="Y91" s="90">
        <v>31977</v>
      </c>
      <c r="Z91" s="136">
        <v>45434</v>
      </c>
      <c r="AA91" s="90">
        <v>34721</v>
      </c>
      <c r="AB91" s="92">
        <v>45471</v>
      </c>
      <c r="AC91" s="67"/>
      <c r="AD91" s="67"/>
    </row>
    <row r="92" spans="1:30" x14ac:dyDescent="0.25">
      <c r="A92" s="116" t="s">
        <v>111</v>
      </c>
      <c r="B92" s="103" t="s">
        <v>458</v>
      </c>
      <c r="C92" s="104">
        <v>22</v>
      </c>
      <c r="D92" s="124">
        <v>2594822</v>
      </c>
      <c r="E92" s="124">
        <v>1088868</v>
      </c>
      <c r="F92" s="124">
        <v>1046206</v>
      </c>
      <c r="G92" s="124">
        <v>459749</v>
      </c>
      <c r="H92" s="125">
        <v>1505954</v>
      </c>
      <c r="I92" s="99">
        <v>0</v>
      </c>
      <c r="J92" s="100">
        <v>0</v>
      </c>
      <c r="K92" s="100">
        <v>784654</v>
      </c>
      <c r="L92" s="100">
        <v>265533</v>
      </c>
      <c r="M92" s="101">
        <v>0</v>
      </c>
      <c r="N92" s="148">
        <v>1050187</v>
      </c>
      <c r="O92" s="126">
        <v>261678</v>
      </c>
      <c r="P92" s="123">
        <v>45218</v>
      </c>
      <c r="Q92" s="90">
        <v>261678</v>
      </c>
      <c r="R92" s="91">
        <v>45289</v>
      </c>
      <c r="S92" s="90">
        <v>261678</v>
      </c>
      <c r="T92" s="135">
        <v>45380</v>
      </c>
      <c r="U92" s="90">
        <v>136013</v>
      </c>
      <c r="V92" s="136">
        <v>45425</v>
      </c>
      <c r="W92" s="90">
        <v>0</v>
      </c>
      <c r="X92" s="90"/>
      <c r="Y92" s="90">
        <v>0</v>
      </c>
      <c r="Z92" s="136"/>
      <c r="AA92" s="90">
        <v>265153</v>
      </c>
      <c r="AB92" s="92">
        <v>45471</v>
      </c>
      <c r="AC92" s="67"/>
      <c r="AD92" s="67"/>
    </row>
    <row r="93" spans="1:30" x14ac:dyDescent="0.25">
      <c r="A93" s="116" t="s">
        <v>112</v>
      </c>
      <c r="B93" s="103" t="s">
        <v>459</v>
      </c>
      <c r="C93" s="104">
        <v>5</v>
      </c>
      <c r="D93" s="124">
        <v>394332</v>
      </c>
      <c r="E93" s="124">
        <v>247470</v>
      </c>
      <c r="F93" s="124">
        <v>71050</v>
      </c>
      <c r="G93" s="124">
        <v>75812</v>
      </c>
      <c r="H93" s="125">
        <v>146862</v>
      </c>
      <c r="I93" s="99">
        <v>0</v>
      </c>
      <c r="J93" s="100">
        <v>0</v>
      </c>
      <c r="K93" s="100">
        <v>53287</v>
      </c>
      <c r="L93" s="100">
        <v>43786</v>
      </c>
      <c r="M93" s="101">
        <v>0</v>
      </c>
      <c r="N93" s="148">
        <v>97073</v>
      </c>
      <c r="O93" s="126">
        <v>24125</v>
      </c>
      <c r="P93" s="123">
        <v>45218</v>
      </c>
      <c r="Q93" s="90">
        <v>24125</v>
      </c>
      <c r="R93" s="91">
        <v>45289</v>
      </c>
      <c r="S93" s="90">
        <v>24125</v>
      </c>
      <c r="T93" s="135">
        <v>45380</v>
      </c>
      <c r="U93" s="90">
        <v>134593</v>
      </c>
      <c r="V93" s="136">
        <v>45425</v>
      </c>
      <c r="W93" s="90">
        <v>0</v>
      </c>
      <c r="X93" s="90"/>
      <c r="Y93" s="90">
        <v>0</v>
      </c>
      <c r="Z93" s="136"/>
      <c r="AA93" s="90">
        <v>24698</v>
      </c>
      <c r="AB93" s="92">
        <v>45471</v>
      </c>
      <c r="AC93" s="67"/>
      <c r="AD93" s="67"/>
    </row>
    <row r="94" spans="1:30" x14ac:dyDescent="0.25">
      <c r="A94" s="116" t="s">
        <v>113</v>
      </c>
      <c r="B94" s="103" t="s">
        <v>460</v>
      </c>
      <c r="C94" s="104">
        <v>75</v>
      </c>
      <c r="D94" s="124">
        <v>7413256</v>
      </c>
      <c r="E94" s="124">
        <v>3662556</v>
      </c>
      <c r="F94" s="124">
        <v>2652445</v>
      </c>
      <c r="G94" s="124">
        <v>1098255</v>
      </c>
      <c r="H94" s="125">
        <v>3750700</v>
      </c>
      <c r="I94" s="99">
        <v>110824</v>
      </c>
      <c r="J94" s="100">
        <v>54570</v>
      </c>
      <c r="K94" s="100">
        <v>1906215</v>
      </c>
      <c r="L94" s="100">
        <v>602790</v>
      </c>
      <c r="M94" s="101">
        <v>0</v>
      </c>
      <c r="N94" s="148">
        <v>2674399</v>
      </c>
      <c r="O94" s="126">
        <v>666627</v>
      </c>
      <c r="P94" s="123">
        <v>45218</v>
      </c>
      <c r="Q94" s="90">
        <v>666627</v>
      </c>
      <c r="R94" s="91">
        <v>45289</v>
      </c>
      <c r="S94" s="90">
        <v>666628</v>
      </c>
      <c r="T94" s="135">
        <v>45380</v>
      </c>
      <c r="U94"/>
      <c r="V94"/>
      <c r="W94"/>
      <c r="X94"/>
      <c r="Y94"/>
      <c r="Z94"/>
      <c r="AA94" s="90">
        <v>674517</v>
      </c>
      <c r="AB94" s="92">
        <v>45471</v>
      </c>
      <c r="AC94" s="67"/>
      <c r="AD94" s="67"/>
    </row>
    <row r="95" spans="1:30" x14ac:dyDescent="0.25">
      <c r="A95" s="116" t="s">
        <v>114</v>
      </c>
      <c r="B95" s="103" t="s">
        <v>461</v>
      </c>
      <c r="C95" s="104">
        <v>1</v>
      </c>
      <c r="D95" s="124">
        <v>50184</v>
      </c>
      <c r="E95" s="124">
        <v>49494</v>
      </c>
      <c r="F95" s="124">
        <v>690</v>
      </c>
      <c r="G95" s="124">
        <v>0</v>
      </c>
      <c r="H95" s="125">
        <v>690</v>
      </c>
      <c r="I95" s="99">
        <v>0</v>
      </c>
      <c r="J95" s="100">
        <v>0</v>
      </c>
      <c r="K95" s="100">
        <v>518</v>
      </c>
      <c r="L95" s="100">
        <v>0</v>
      </c>
      <c r="M95" s="101">
        <v>0</v>
      </c>
      <c r="N95" s="148">
        <v>518</v>
      </c>
      <c r="O95" s="126">
        <v>130</v>
      </c>
      <c r="P95" s="123">
        <v>45218</v>
      </c>
      <c r="Q95" s="90">
        <v>130</v>
      </c>
      <c r="R95" s="91">
        <v>45289</v>
      </c>
      <c r="S95" s="90">
        <v>129</v>
      </c>
      <c r="T95" s="135">
        <v>45380</v>
      </c>
      <c r="U95"/>
      <c r="V95"/>
      <c r="W95"/>
      <c r="X95"/>
      <c r="Y95"/>
      <c r="Z95"/>
      <c r="AA95" s="90">
        <v>129</v>
      </c>
      <c r="AB95" s="92">
        <v>45471</v>
      </c>
      <c r="AC95" s="67"/>
      <c r="AD95" s="67"/>
    </row>
    <row r="96" spans="1:30" x14ac:dyDescent="0.25">
      <c r="A96" s="116" t="s">
        <v>115</v>
      </c>
      <c r="B96" s="103" t="s">
        <v>324</v>
      </c>
      <c r="C96" s="104">
        <v>151</v>
      </c>
      <c r="D96" s="124">
        <v>15382027</v>
      </c>
      <c r="E96" s="124">
        <v>7349859</v>
      </c>
      <c r="F96" s="124">
        <v>7033030</v>
      </c>
      <c r="G96" s="124">
        <v>999138</v>
      </c>
      <c r="H96" s="125">
        <v>8032168</v>
      </c>
      <c r="I96" s="99">
        <v>31240</v>
      </c>
      <c r="J96" s="100">
        <v>0</v>
      </c>
      <c r="K96" s="100">
        <v>5251342</v>
      </c>
      <c r="L96" s="100">
        <v>577063</v>
      </c>
      <c r="M96" s="101">
        <v>0</v>
      </c>
      <c r="N96" s="148">
        <v>5859645</v>
      </c>
      <c r="O96" s="126">
        <v>1463023</v>
      </c>
      <c r="P96" s="123">
        <v>45218</v>
      </c>
      <c r="Q96" s="90">
        <v>1463023</v>
      </c>
      <c r="R96" s="91">
        <v>45373</v>
      </c>
      <c r="S96" s="90">
        <v>1463023</v>
      </c>
      <c r="T96" s="135">
        <v>45380</v>
      </c>
      <c r="U96" s="90">
        <v>736172</v>
      </c>
      <c r="V96" s="136">
        <v>45425</v>
      </c>
      <c r="W96" s="90">
        <v>166230</v>
      </c>
      <c r="X96" s="136">
        <v>45425</v>
      </c>
      <c r="Y96" s="90">
        <v>476626</v>
      </c>
      <c r="Z96" s="136">
        <v>45434</v>
      </c>
      <c r="AA96" s="90">
        <v>1470576</v>
      </c>
      <c r="AB96" s="92">
        <v>45471</v>
      </c>
      <c r="AC96" s="67"/>
      <c r="AD96" s="67"/>
    </row>
    <row r="97" spans="1:30" x14ac:dyDescent="0.25">
      <c r="A97" s="116" t="s">
        <v>116</v>
      </c>
      <c r="B97" s="103" t="s">
        <v>462</v>
      </c>
      <c r="C97" s="104">
        <v>25</v>
      </c>
      <c r="D97" s="124">
        <v>2457632</v>
      </c>
      <c r="E97" s="124">
        <v>1237350</v>
      </c>
      <c r="F97" s="124">
        <v>885672</v>
      </c>
      <c r="G97" s="124">
        <v>334610</v>
      </c>
      <c r="H97" s="125">
        <v>1220282</v>
      </c>
      <c r="I97" s="99">
        <v>0</v>
      </c>
      <c r="J97" s="100">
        <v>0</v>
      </c>
      <c r="K97" s="100">
        <v>664254</v>
      </c>
      <c r="L97" s="100">
        <v>193258</v>
      </c>
      <c r="M97" s="101">
        <v>0</v>
      </c>
      <c r="N97" s="148">
        <v>857512</v>
      </c>
      <c r="O97" s="126">
        <v>213746</v>
      </c>
      <c r="P97" s="123">
        <v>45218</v>
      </c>
      <c r="Q97" s="90">
        <v>213746</v>
      </c>
      <c r="R97" s="91">
        <v>45289</v>
      </c>
      <c r="S97" s="90">
        <v>213745</v>
      </c>
      <c r="T97" s="135">
        <v>45380</v>
      </c>
      <c r="U97"/>
      <c r="V97"/>
      <c r="W97"/>
      <c r="X97"/>
      <c r="Y97"/>
      <c r="Z97"/>
      <c r="AA97" s="90">
        <v>216275</v>
      </c>
      <c r="AB97" s="92">
        <v>45471</v>
      </c>
      <c r="AC97" s="67"/>
      <c r="AD97" s="67"/>
    </row>
    <row r="98" spans="1:30" s="106" customFormat="1" x14ac:dyDescent="0.25">
      <c r="A98" s="116" t="s">
        <v>117</v>
      </c>
      <c r="B98" s="103" t="s">
        <v>463</v>
      </c>
      <c r="C98" s="104">
        <v>23</v>
      </c>
      <c r="D98" s="124">
        <v>2887473</v>
      </c>
      <c r="E98" s="124">
        <v>1138362</v>
      </c>
      <c r="F98" s="124">
        <v>1022364</v>
      </c>
      <c r="G98" s="124">
        <v>726746</v>
      </c>
      <c r="H98" s="125">
        <v>1749111</v>
      </c>
      <c r="I98" s="99">
        <v>0</v>
      </c>
      <c r="J98" s="100">
        <v>0</v>
      </c>
      <c r="K98" s="100">
        <v>766773</v>
      </c>
      <c r="L98" s="100">
        <v>419739</v>
      </c>
      <c r="M98" s="101">
        <v>0</v>
      </c>
      <c r="N98" s="148">
        <v>1186512</v>
      </c>
      <c r="O98" s="126">
        <v>295255</v>
      </c>
      <c r="P98" s="123">
        <v>45218</v>
      </c>
      <c r="Q98" s="90">
        <v>295255</v>
      </c>
      <c r="R98" s="91">
        <v>45289</v>
      </c>
      <c r="S98" s="90">
        <v>295254</v>
      </c>
      <c r="T98" s="135">
        <v>45380</v>
      </c>
      <c r="U98"/>
      <c r="V98"/>
      <c r="W98"/>
      <c r="X98"/>
      <c r="Y98"/>
      <c r="Z98"/>
      <c r="AA98" s="90">
        <v>300748</v>
      </c>
      <c r="AB98" s="92">
        <v>45471</v>
      </c>
      <c r="AC98" s="67"/>
      <c r="AD98" s="67"/>
    </row>
    <row r="99" spans="1:30" x14ac:dyDescent="0.25">
      <c r="A99" s="116" t="s">
        <v>118</v>
      </c>
      <c r="B99" s="103" t="s">
        <v>464</v>
      </c>
      <c r="C99" s="104">
        <v>32</v>
      </c>
      <c r="D99" s="124">
        <v>3337857</v>
      </c>
      <c r="E99" s="124">
        <v>1583808</v>
      </c>
      <c r="F99" s="124">
        <v>1532354</v>
      </c>
      <c r="G99" s="124">
        <v>221694</v>
      </c>
      <c r="H99" s="125">
        <v>1754049</v>
      </c>
      <c r="I99" s="99">
        <v>0</v>
      </c>
      <c r="J99" s="100">
        <v>0</v>
      </c>
      <c r="K99" s="100">
        <v>1149266</v>
      </c>
      <c r="L99" s="100">
        <v>128042</v>
      </c>
      <c r="M99" s="101">
        <v>0</v>
      </c>
      <c r="N99" s="148">
        <v>1277308</v>
      </c>
      <c r="O99" s="126">
        <v>318908</v>
      </c>
      <c r="P99" s="123">
        <v>45218</v>
      </c>
      <c r="Q99" s="90">
        <v>318908</v>
      </c>
      <c r="R99" s="91">
        <v>45289</v>
      </c>
      <c r="S99" s="90">
        <v>318908</v>
      </c>
      <c r="T99" s="135">
        <v>45380</v>
      </c>
      <c r="U99" s="90">
        <v>174065</v>
      </c>
      <c r="V99" s="136">
        <v>45425</v>
      </c>
      <c r="W99" s="90">
        <v>39305</v>
      </c>
      <c r="X99" s="136">
        <v>45425</v>
      </c>
      <c r="Y99" s="90">
        <v>109432</v>
      </c>
      <c r="Z99" s="136">
        <v>45434</v>
      </c>
      <c r="AA99" s="90">
        <v>320584</v>
      </c>
      <c r="AB99" s="92">
        <v>45471</v>
      </c>
      <c r="AC99" s="67"/>
      <c r="AD99" s="67"/>
    </row>
    <row r="100" spans="1:30" x14ac:dyDescent="0.25">
      <c r="A100" s="116" t="s">
        <v>119</v>
      </c>
      <c r="B100" s="103" t="s">
        <v>465</v>
      </c>
      <c r="C100" s="104">
        <v>91</v>
      </c>
      <c r="D100" s="124">
        <v>10255810</v>
      </c>
      <c r="E100" s="124">
        <v>4503954</v>
      </c>
      <c r="F100" s="124">
        <v>4864073</v>
      </c>
      <c r="G100" s="124">
        <v>887783</v>
      </c>
      <c r="H100" s="125">
        <v>5751856</v>
      </c>
      <c r="I100" s="99">
        <v>568678</v>
      </c>
      <c r="J100" s="100">
        <v>47112</v>
      </c>
      <c r="K100" s="100">
        <v>3221546</v>
      </c>
      <c r="L100" s="100">
        <v>485538</v>
      </c>
      <c r="M100" s="101">
        <v>0</v>
      </c>
      <c r="N100" s="148">
        <v>4322874</v>
      </c>
      <c r="O100" s="126">
        <v>1079130</v>
      </c>
      <c r="P100" s="123">
        <v>45218</v>
      </c>
      <c r="Q100" s="90">
        <v>1079130</v>
      </c>
      <c r="R100" s="91">
        <v>45334</v>
      </c>
      <c r="S100" s="90">
        <v>1079129</v>
      </c>
      <c r="T100" s="135">
        <v>45380</v>
      </c>
      <c r="U100" s="90">
        <v>499373</v>
      </c>
      <c r="V100" s="136">
        <v>45425</v>
      </c>
      <c r="W100" s="90">
        <v>112760</v>
      </c>
      <c r="X100" s="136">
        <v>45425</v>
      </c>
      <c r="Y100" s="90">
        <v>325133</v>
      </c>
      <c r="Z100" s="136">
        <v>45434</v>
      </c>
      <c r="AA100" s="90">
        <v>1085485</v>
      </c>
      <c r="AB100" s="92">
        <v>45471</v>
      </c>
      <c r="AC100" s="67"/>
      <c r="AD100" s="67"/>
    </row>
    <row r="101" spans="1:30" x14ac:dyDescent="0.25">
      <c r="A101" s="116" t="s">
        <v>120</v>
      </c>
      <c r="B101" s="103" t="s">
        <v>466</v>
      </c>
      <c r="C101" s="104">
        <v>24</v>
      </c>
      <c r="D101" s="124">
        <v>3228242</v>
      </c>
      <c r="E101" s="124">
        <v>1163109</v>
      </c>
      <c r="F101" s="124">
        <v>1723573</v>
      </c>
      <c r="G101" s="124">
        <v>341560</v>
      </c>
      <c r="H101" s="125">
        <v>2065133</v>
      </c>
      <c r="I101" s="99">
        <v>0</v>
      </c>
      <c r="J101" s="100">
        <v>0</v>
      </c>
      <c r="K101" s="100">
        <v>1292679</v>
      </c>
      <c r="L101" s="100">
        <v>197271</v>
      </c>
      <c r="M101" s="101">
        <v>0</v>
      </c>
      <c r="N101" s="148">
        <v>1489950</v>
      </c>
      <c r="O101" s="126">
        <v>371842</v>
      </c>
      <c r="P101" s="123">
        <v>45218</v>
      </c>
      <c r="Q101" s="90">
        <v>371842</v>
      </c>
      <c r="R101" s="91">
        <v>45289</v>
      </c>
      <c r="S101" s="90">
        <v>371842</v>
      </c>
      <c r="T101" s="135">
        <v>45380</v>
      </c>
      <c r="U101"/>
      <c r="V101"/>
      <c r="W101"/>
      <c r="X101"/>
      <c r="Y101"/>
      <c r="Z101"/>
      <c r="AA101" s="90">
        <v>374424</v>
      </c>
      <c r="AB101" s="92">
        <v>45471</v>
      </c>
      <c r="AC101" s="67"/>
      <c r="AD101" s="67"/>
    </row>
    <row r="102" spans="1:30" x14ac:dyDescent="0.25">
      <c r="A102" s="116" t="s">
        <v>121</v>
      </c>
      <c r="B102" s="103" t="s">
        <v>467</v>
      </c>
      <c r="C102" s="104">
        <v>7</v>
      </c>
      <c r="D102" s="124">
        <v>914865</v>
      </c>
      <c r="E102" s="124">
        <v>346458</v>
      </c>
      <c r="F102" s="124">
        <v>427262</v>
      </c>
      <c r="G102" s="124">
        <v>141145</v>
      </c>
      <c r="H102" s="125">
        <v>568407</v>
      </c>
      <c r="I102" s="99">
        <v>0</v>
      </c>
      <c r="J102" s="100">
        <v>0</v>
      </c>
      <c r="K102" s="100">
        <v>320447</v>
      </c>
      <c r="L102" s="100">
        <v>81519</v>
      </c>
      <c r="M102" s="101">
        <v>0</v>
      </c>
      <c r="N102" s="148">
        <v>401966</v>
      </c>
      <c r="O102" s="126">
        <v>101139</v>
      </c>
      <c r="P102" s="123">
        <v>45218</v>
      </c>
      <c r="Q102" s="90">
        <v>101139</v>
      </c>
      <c r="R102" s="91">
        <v>45289</v>
      </c>
      <c r="S102" s="90">
        <v>99311</v>
      </c>
      <c r="T102" s="135">
        <v>45380</v>
      </c>
      <c r="U102"/>
      <c r="V102"/>
      <c r="W102"/>
      <c r="X102"/>
      <c r="Y102"/>
      <c r="Z102"/>
      <c r="AA102" s="90">
        <v>100377</v>
      </c>
      <c r="AB102" s="92">
        <v>45471</v>
      </c>
      <c r="AC102" s="67"/>
      <c r="AD102" s="67"/>
    </row>
    <row r="103" spans="1:30" x14ac:dyDescent="0.25">
      <c r="A103" s="116" t="s">
        <v>122</v>
      </c>
      <c r="B103" s="103" t="s">
        <v>468</v>
      </c>
      <c r="C103" s="104">
        <v>126</v>
      </c>
      <c r="D103" s="124">
        <v>13278182</v>
      </c>
      <c r="E103" s="124">
        <v>6087762</v>
      </c>
      <c r="F103" s="124">
        <v>5569757</v>
      </c>
      <c r="G103" s="124">
        <v>1620663</v>
      </c>
      <c r="H103" s="125">
        <v>7190420</v>
      </c>
      <c r="I103" s="99">
        <v>642888</v>
      </c>
      <c r="J103" s="100">
        <v>6986</v>
      </c>
      <c r="K103" s="100">
        <v>3695152</v>
      </c>
      <c r="L103" s="100">
        <v>931996</v>
      </c>
      <c r="M103" s="101">
        <v>0</v>
      </c>
      <c r="N103" s="148">
        <v>5277022</v>
      </c>
      <c r="O103" s="126">
        <v>1316206</v>
      </c>
      <c r="P103" s="123">
        <v>45218</v>
      </c>
      <c r="Q103" s="90">
        <v>1316206</v>
      </c>
      <c r="R103" s="91">
        <v>45289</v>
      </c>
      <c r="S103" s="90">
        <v>1316205</v>
      </c>
      <c r="T103" s="135">
        <v>45380</v>
      </c>
      <c r="U103" s="90">
        <v>636455</v>
      </c>
      <c r="V103" s="136">
        <v>45425</v>
      </c>
      <c r="W103" s="90">
        <v>0</v>
      </c>
      <c r="X103" s="90"/>
      <c r="Y103" s="90">
        <v>0</v>
      </c>
      <c r="Z103" s="136"/>
      <c r="AA103" s="90">
        <v>1328405</v>
      </c>
      <c r="AB103" s="92">
        <v>45471</v>
      </c>
      <c r="AC103" s="67"/>
      <c r="AD103" s="67"/>
    </row>
    <row r="104" spans="1:30" x14ac:dyDescent="0.25">
      <c r="A104" s="116" t="s">
        <v>123</v>
      </c>
      <c r="B104" s="103" t="s">
        <v>469</v>
      </c>
      <c r="C104" s="104">
        <v>37</v>
      </c>
      <c r="D104" s="124">
        <v>3123851</v>
      </c>
      <c r="E104" s="124">
        <v>1831278</v>
      </c>
      <c r="F104" s="124">
        <v>1041752</v>
      </c>
      <c r="G104" s="124">
        <v>250822</v>
      </c>
      <c r="H104" s="125">
        <v>1292573</v>
      </c>
      <c r="I104" s="99">
        <v>0</v>
      </c>
      <c r="J104" s="100">
        <v>0</v>
      </c>
      <c r="K104" s="100">
        <v>781314</v>
      </c>
      <c r="L104" s="100">
        <v>144864</v>
      </c>
      <c r="M104" s="101">
        <v>0</v>
      </c>
      <c r="N104" s="148">
        <v>926178</v>
      </c>
      <c r="O104" s="126">
        <v>231071</v>
      </c>
      <c r="P104" s="123">
        <v>45218</v>
      </c>
      <c r="Q104" s="90">
        <v>231071</v>
      </c>
      <c r="R104" s="91">
        <v>45289</v>
      </c>
      <c r="S104" s="90">
        <v>231070</v>
      </c>
      <c r="T104" s="135">
        <v>45380</v>
      </c>
      <c r="U104"/>
      <c r="V104"/>
      <c r="W104"/>
      <c r="X104"/>
      <c r="Y104"/>
      <c r="Z104"/>
      <c r="AA104" s="90">
        <v>232966</v>
      </c>
      <c r="AB104" s="92">
        <v>45471</v>
      </c>
      <c r="AC104" s="67"/>
      <c r="AD104" s="67"/>
    </row>
    <row r="105" spans="1:30" x14ac:dyDescent="0.25">
      <c r="A105" s="116" t="s">
        <v>124</v>
      </c>
      <c r="B105" s="103" t="s">
        <v>470</v>
      </c>
      <c r="C105" s="104">
        <v>69</v>
      </c>
      <c r="D105" s="124">
        <v>8607204</v>
      </c>
      <c r="E105" s="124">
        <v>3415086</v>
      </c>
      <c r="F105" s="124">
        <v>3672531</v>
      </c>
      <c r="G105" s="124">
        <v>1519587</v>
      </c>
      <c r="H105" s="125">
        <v>5192118</v>
      </c>
      <c r="I105" s="99">
        <v>0</v>
      </c>
      <c r="J105" s="100">
        <v>0</v>
      </c>
      <c r="K105" s="100">
        <v>2754398</v>
      </c>
      <c r="L105" s="100">
        <v>877653</v>
      </c>
      <c r="M105" s="101">
        <v>0</v>
      </c>
      <c r="N105" s="148">
        <v>3632051</v>
      </c>
      <c r="O105" s="126">
        <v>905141</v>
      </c>
      <c r="P105" s="123">
        <v>45218</v>
      </c>
      <c r="Q105" s="90">
        <v>905141</v>
      </c>
      <c r="R105" s="91">
        <v>45289</v>
      </c>
      <c r="S105" s="90">
        <v>905141</v>
      </c>
      <c r="T105" s="135">
        <v>45380</v>
      </c>
      <c r="U105"/>
      <c r="V105"/>
      <c r="W105"/>
      <c r="X105"/>
      <c r="Y105"/>
      <c r="Z105"/>
      <c r="AA105" s="90">
        <v>916628</v>
      </c>
      <c r="AB105" s="92">
        <v>45471</v>
      </c>
      <c r="AC105" s="67"/>
      <c r="AD105" s="67"/>
    </row>
    <row r="106" spans="1:30" x14ac:dyDescent="0.25">
      <c r="A106" s="116" t="s">
        <v>125</v>
      </c>
      <c r="B106" s="103" t="s">
        <v>471</v>
      </c>
      <c r="C106" s="104">
        <v>31</v>
      </c>
      <c r="D106" s="124">
        <v>4114870</v>
      </c>
      <c r="E106" s="124">
        <v>1484820</v>
      </c>
      <c r="F106" s="124">
        <v>2231476</v>
      </c>
      <c r="G106" s="124">
        <v>398575</v>
      </c>
      <c r="H106" s="125">
        <v>2630050</v>
      </c>
      <c r="I106" s="99">
        <v>0</v>
      </c>
      <c r="J106" s="100">
        <v>0</v>
      </c>
      <c r="K106" s="100">
        <v>1673607</v>
      </c>
      <c r="L106" s="100">
        <v>230201</v>
      </c>
      <c r="M106" s="101">
        <v>0</v>
      </c>
      <c r="N106" s="148">
        <v>1903808</v>
      </c>
      <c r="O106" s="126">
        <v>475199</v>
      </c>
      <c r="P106" s="123">
        <v>45218</v>
      </c>
      <c r="Q106" s="90">
        <v>475199</v>
      </c>
      <c r="R106" s="91">
        <v>45289</v>
      </c>
      <c r="S106" s="90">
        <v>475199</v>
      </c>
      <c r="T106" s="135">
        <v>45380</v>
      </c>
      <c r="U106"/>
      <c r="V106"/>
      <c r="W106"/>
      <c r="X106"/>
      <c r="Y106"/>
      <c r="Z106"/>
      <c r="AA106" s="90">
        <v>478211</v>
      </c>
      <c r="AB106" s="92">
        <v>45471</v>
      </c>
      <c r="AC106" s="67"/>
      <c r="AD106" s="67"/>
    </row>
    <row r="107" spans="1:30" x14ac:dyDescent="0.25">
      <c r="A107" s="116" t="s">
        <v>126</v>
      </c>
      <c r="B107" s="103" t="s">
        <v>472</v>
      </c>
      <c r="C107" s="104">
        <v>35</v>
      </c>
      <c r="D107" s="124">
        <v>3835910</v>
      </c>
      <c r="E107" s="124">
        <v>1732290</v>
      </c>
      <c r="F107" s="124">
        <v>1217332</v>
      </c>
      <c r="G107" s="124">
        <v>886288</v>
      </c>
      <c r="H107" s="125">
        <v>2103620</v>
      </c>
      <c r="I107" s="99">
        <v>0</v>
      </c>
      <c r="J107" s="100">
        <v>0</v>
      </c>
      <c r="K107" s="100">
        <v>912999</v>
      </c>
      <c r="L107" s="100">
        <v>511885</v>
      </c>
      <c r="M107" s="101">
        <v>0</v>
      </c>
      <c r="N107" s="148">
        <v>1424884</v>
      </c>
      <c r="O107" s="126">
        <v>354546</v>
      </c>
      <c r="P107" s="123">
        <v>45218</v>
      </c>
      <c r="Q107" s="90">
        <v>354546</v>
      </c>
      <c r="R107" s="91">
        <v>45289</v>
      </c>
      <c r="S107" s="90">
        <v>354546</v>
      </c>
      <c r="T107" s="135">
        <v>45380</v>
      </c>
      <c r="U107"/>
      <c r="V107"/>
      <c r="W107"/>
      <c r="X107"/>
      <c r="Y107"/>
      <c r="Z107"/>
      <c r="AA107" s="90">
        <v>361246</v>
      </c>
      <c r="AB107" s="92">
        <v>45471</v>
      </c>
      <c r="AC107" s="67"/>
      <c r="AD107" s="67"/>
    </row>
    <row r="108" spans="1:30" x14ac:dyDescent="0.25">
      <c r="A108" s="116" t="s">
        <v>127</v>
      </c>
      <c r="B108" s="103" t="s">
        <v>473</v>
      </c>
      <c r="C108" s="104">
        <v>5</v>
      </c>
      <c r="D108" s="124">
        <v>437063</v>
      </c>
      <c r="E108" s="124">
        <v>222723</v>
      </c>
      <c r="F108" s="124">
        <v>108165</v>
      </c>
      <c r="G108" s="124">
        <v>106175</v>
      </c>
      <c r="H108" s="125">
        <v>214340</v>
      </c>
      <c r="I108" s="99">
        <v>0</v>
      </c>
      <c r="J108" s="100">
        <v>0</v>
      </c>
      <c r="K108" s="100">
        <v>81124</v>
      </c>
      <c r="L108" s="100">
        <v>61323</v>
      </c>
      <c r="M108" s="101">
        <v>0</v>
      </c>
      <c r="N108" s="148">
        <v>142447</v>
      </c>
      <c r="O108" s="126">
        <v>35411</v>
      </c>
      <c r="P108" s="123">
        <v>45218</v>
      </c>
      <c r="Q108" s="90">
        <v>35411</v>
      </c>
      <c r="R108" s="91">
        <v>45289</v>
      </c>
      <c r="S108" s="90">
        <v>35411</v>
      </c>
      <c r="T108" s="135">
        <v>45380</v>
      </c>
      <c r="U108"/>
      <c r="V108"/>
      <c r="W108"/>
      <c r="X108"/>
      <c r="Y108"/>
      <c r="Z108"/>
      <c r="AA108" s="90">
        <v>36214</v>
      </c>
      <c r="AB108" s="92">
        <v>45471</v>
      </c>
      <c r="AC108" s="67"/>
      <c r="AD108" s="67"/>
    </row>
    <row r="109" spans="1:30" x14ac:dyDescent="0.25">
      <c r="A109" s="116" t="s">
        <v>128</v>
      </c>
      <c r="B109" s="103" t="s">
        <v>474</v>
      </c>
      <c r="C109" s="104">
        <v>45</v>
      </c>
      <c r="D109" s="124">
        <v>5293559</v>
      </c>
      <c r="E109" s="124">
        <v>2128242</v>
      </c>
      <c r="F109" s="124">
        <v>2185129</v>
      </c>
      <c r="G109" s="124">
        <v>980188</v>
      </c>
      <c r="H109" s="125">
        <v>3165317</v>
      </c>
      <c r="I109" s="99">
        <v>0</v>
      </c>
      <c r="J109" s="100">
        <v>0</v>
      </c>
      <c r="K109" s="100">
        <v>1638847</v>
      </c>
      <c r="L109" s="100">
        <v>566117</v>
      </c>
      <c r="M109" s="101">
        <v>0</v>
      </c>
      <c r="N109" s="148">
        <v>2204964</v>
      </c>
      <c r="O109" s="126">
        <v>549389</v>
      </c>
      <c r="P109" s="123">
        <v>45218</v>
      </c>
      <c r="Q109" s="90">
        <v>549389</v>
      </c>
      <c r="R109" s="91">
        <v>45289</v>
      </c>
      <c r="S109" s="90">
        <v>549388</v>
      </c>
      <c r="T109" s="135">
        <v>45380</v>
      </c>
      <c r="U109"/>
      <c r="V109"/>
      <c r="W109"/>
      <c r="X109"/>
      <c r="Y109"/>
      <c r="Z109"/>
      <c r="AA109" s="90">
        <v>556798</v>
      </c>
      <c r="AB109" s="92">
        <v>45471</v>
      </c>
      <c r="AC109" s="67"/>
      <c r="AD109" s="67"/>
    </row>
    <row r="110" spans="1:30" x14ac:dyDescent="0.25">
      <c r="A110" s="116" t="s">
        <v>129</v>
      </c>
      <c r="B110" s="103" t="s">
        <v>475</v>
      </c>
      <c r="C110" s="104">
        <v>33</v>
      </c>
      <c r="D110" s="124">
        <v>4145024</v>
      </c>
      <c r="E110" s="124">
        <v>1633302</v>
      </c>
      <c r="F110" s="124">
        <v>1872747</v>
      </c>
      <c r="G110" s="124">
        <v>638975</v>
      </c>
      <c r="H110" s="125">
        <v>2511722</v>
      </c>
      <c r="I110" s="99">
        <v>0</v>
      </c>
      <c r="J110" s="100">
        <v>0</v>
      </c>
      <c r="K110" s="100">
        <v>1404560</v>
      </c>
      <c r="L110" s="100">
        <v>369047</v>
      </c>
      <c r="M110" s="101">
        <v>0</v>
      </c>
      <c r="N110" s="148">
        <v>1773607</v>
      </c>
      <c r="O110" s="126">
        <v>442194</v>
      </c>
      <c r="P110" s="123">
        <v>45218</v>
      </c>
      <c r="Q110" s="90">
        <v>442194</v>
      </c>
      <c r="R110" s="91">
        <v>45373</v>
      </c>
      <c r="S110" s="90">
        <v>442194</v>
      </c>
      <c r="T110" s="135">
        <v>45380</v>
      </c>
      <c r="U110"/>
      <c r="V110"/>
      <c r="W110"/>
      <c r="X110"/>
      <c r="Y110"/>
      <c r="Z110"/>
      <c r="AA110" s="90">
        <v>447025</v>
      </c>
      <c r="AB110" s="92">
        <v>45471</v>
      </c>
      <c r="AC110" s="67"/>
      <c r="AD110" s="67"/>
    </row>
    <row r="111" spans="1:30" x14ac:dyDescent="0.25">
      <c r="A111" s="116" t="s">
        <v>130</v>
      </c>
      <c r="B111" s="103" t="s">
        <v>476</v>
      </c>
      <c r="C111" s="104">
        <v>13</v>
      </c>
      <c r="D111" s="124">
        <v>1191563</v>
      </c>
      <c r="E111" s="124">
        <v>643422</v>
      </c>
      <c r="F111" s="124">
        <v>317079</v>
      </c>
      <c r="G111" s="124">
        <v>231062</v>
      </c>
      <c r="H111" s="125">
        <v>548141</v>
      </c>
      <c r="I111" s="99">
        <v>5267</v>
      </c>
      <c r="J111" s="100">
        <v>19875</v>
      </c>
      <c r="K111" s="100">
        <v>233859</v>
      </c>
      <c r="L111" s="100">
        <v>121973</v>
      </c>
      <c r="M111" s="101">
        <v>0</v>
      </c>
      <c r="N111" s="148">
        <v>380974</v>
      </c>
      <c r="O111" s="126">
        <v>94844</v>
      </c>
      <c r="P111" s="123">
        <v>45218</v>
      </c>
      <c r="Q111" s="90">
        <v>94844</v>
      </c>
      <c r="R111" s="91">
        <v>45289</v>
      </c>
      <c r="S111" s="90">
        <v>94845</v>
      </c>
      <c r="T111" s="135">
        <v>45380</v>
      </c>
      <c r="U111" s="90">
        <v>36164</v>
      </c>
      <c r="V111" s="136">
        <v>45425</v>
      </c>
      <c r="W111" s="90">
        <v>8166</v>
      </c>
      <c r="X111" s="136">
        <v>45425</v>
      </c>
      <c r="Y111" s="90">
        <v>0</v>
      </c>
      <c r="Z111" s="136"/>
      <c r="AA111" s="90">
        <v>96441</v>
      </c>
      <c r="AB111" s="92">
        <v>45471</v>
      </c>
      <c r="AC111" s="67"/>
      <c r="AD111" s="67"/>
    </row>
    <row r="112" spans="1:30" x14ac:dyDescent="0.25">
      <c r="A112" s="116" t="s">
        <v>131</v>
      </c>
      <c r="B112" s="103" t="s">
        <v>477</v>
      </c>
      <c r="C112" s="104">
        <v>6</v>
      </c>
      <c r="D112" s="124">
        <v>598901</v>
      </c>
      <c r="E112" s="124">
        <v>296964</v>
      </c>
      <c r="F112" s="124">
        <v>108212</v>
      </c>
      <c r="G112" s="124">
        <v>193725</v>
      </c>
      <c r="H112" s="125">
        <v>301937</v>
      </c>
      <c r="I112" s="99">
        <v>0</v>
      </c>
      <c r="J112" s="100">
        <v>0</v>
      </c>
      <c r="K112" s="100">
        <v>81159</v>
      </c>
      <c r="L112" s="100">
        <v>111888</v>
      </c>
      <c r="M112" s="101">
        <v>0</v>
      </c>
      <c r="N112" s="148">
        <v>193047</v>
      </c>
      <c r="O112" s="126">
        <v>47896</v>
      </c>
      <c r="P112" s="123">
        <v>45218</v>
      </c>
      <c r="Q112" s="90">
        <v>47896</v>
      </c>
      <c r="R112" s="91">
        <v>45289</v>
      </c>
      <c r="S112" s="90">
        <v>47895</v>
      </c>
      <c r="T112" s="135">
        <v>45380</v>
      </c>
      <c r="U112"/>
      <c r="V112"/>
      <c r="W112"/>
      <c r="X112"/>
      <c r="Y112"/>
      <c r="Z112"/>
      <c r="AA112" s="90">
        <v>49360</v>
      </c>
      <c r="AB112" s="92">
        <v>45471</v>
      </c>
      <c r="AC112" s="67"/>
      <c r="AD112" s="67"/>
    </row>
    <row r="113" spans="1:30" x14ac:dyDescent="0.25">
      <c r="A113" s="116" t="s">
        <v>132</v>
      </c>
      <c r="B113" s="103" t="s">
        <v>478</v>
      </c>
      <c r="C113" s="104">
        <v>23</v>
      </c>
      <c r="D113" s="124">
        <v>3037612</v>
      </c>
      <c r="E113" s="124">
        <v>1113615</v>
      </c>
      <c r="F113" s="124">
        <v>1400538</v>
      </c>
      <c r="G113" s="124">
        <v>523459</v>
      </c>
      <c r="H113" s="125">
        <v>1923997</v>
      </c>
      <c r="I113" s="99">
        <v>0</v>
      </c>
      <c r="J113" s="100">
        <v>0</v>
      </c>
      <c r="K113" s="100">
        <v>1050404</v>
      </c>
      <c r="L113" s="100">
        <v>302328</v>
      </c>
      <c r="M113" s="101">
        <v>0</v>
      </c>
      <c r="N113" s="148">
        <v>1352732</v>
      </c>
      <c r="O113" s="126">
        <v>337194</v>
      </c>
      <c r="P113" s="123">
        <v>45218</v>
      </c>
      <c r="Q113" s="90">
        <v>337194</v>
      </c>
      <c r="R113" s="91">
        <v>45289</v>
      </c>
      <c r="S113" s="90">
        <v>337194</v>
      </c>
      <c r="T113" s="135">
        <v>45380</v>
      </c>
      <c r="U113"/>
      <c r="V113"/>
      <c r="W113"/>
      <c r="X113"/>
      <c r="Y113"/>
      <c r="Z113"/>
      <c r="AA113" s="90">
        <v>341150</v>
      </c>
      <c r="AB113" s="92">
        <v>45471</v>
      </c>
      <c r="AC113" s="67"/>
      <c r="AD113" s="67"/>
    </row>
    <row r="114" spans="1:30" x14ac:dyDescent="0.25">
      <c r="A114" s="116" t="s">
        <v>133</v>
      </c>
      <c r="B114" s="103" t="s">
        <v>479</v>
      </c>
      <c r="C114" s="104">
        <v>18</v>
      </c>
      <c r="D114" s="124">
        <v>2313638</v>
      </c>
      <c r="E114" s="124">
        <v>866145</v>
      </c>
      <c r="F114" s="124">
        <v>1096134</v>
      </c>
      <c r="G114" s="124">
        <v>351359</v>
      </c>
      <c r="H114" s="125">
        <v>1447493</v>
      </c>
      <c r="I114" s="99">
        <v>0</v>
      </c>
      <c r="J114" s="100">
        <v>0</v>
      </c>
      <c r="K114" s="100">
        <v>822101</v>
      </c>
      <c r="L114" s="100">
        <v>202931</v>
      </c>
      <c r="M114" s="101">
        <v>0</v>
      </c>
      <c r="N114" s="148">
        <v>1025032</v>
      </c>
      <c r="O114" s="126">
        <v>255594</v>
      </c>
      <c r="P114" s="123">
        <v>45218</v>
      </c>
      <c r="Q114" s="90">
        <v>255594</v>
      </c>
      <c r="R114" s="91">
        <v>45289</v>
      </c>
      <c r="S114" s="90">
        <v>255594</v>
      </c>
      <c r="T114" s="135">
        <v>45380</v>
      </c>
      <c r="U114"/>
      <c r="V114"/>
      <c r="W114"/>
      <c r="X114"/>
      <c r="Y114"/>
      <c r="Z114"/>
      <c r="AA114" s="90">
        <v>258250</v>
      </c>
      <c r="AB114" s="92">
        <v>45471</v>
      </c>
      <c r="AC114" s="67"/>
      <c r="AD114" s="67"/>
    </row>
    <row r="115" spans="1:30" x14ac:dyDescent="0.25">
      <c r="A115" s="116" t="s">
        <v>134</v>
      </c>
      <c r="B115" s="103" t="s">
        <v>480</v>
      </c>
      <c r="C115" s="104">
        <v>43</v>
      </c>
      <c r="D115" s="124">
        <v>5040397</v>
      </c>
      <c r="E115" s="124">
        <v>2054001</v>
      </c>
      <c r="F115" s="124">
        <v>2249023</v>
      </c>
      <c r="G115" s="124">
        <v>737373</v>
      </c>
      <c r="H115" s="125">
        <v>2986396</v>
      </c>
      <c r="I115" s="99">
        <v>0</v>
      </c>
      <c r="J115" s="100">
        <v>0</v>
      </c>
      <c r="K115" s="100">
        <v>1686767</v>
      </c>
      <c r="L115" s="100">
        <v>425877</v>
      </c>
      <c r="M115" s="101">
        <v>0</v>
      </c>
      <c r="N115" s="148">
        <v>2112644</v>
      </c>
      <c r="O115" s="126">
        <v>526767</v>
      </c>
      <c r="P115" s="123">
        <v>45218</v>
      </c>
      <c r="Q115" s="90">
        <v>526767</v>
      </c>
      <c r="R115" s="91">
        <v>45289</v>
      </c>
      <c r="S115" s="90">
        <v>526768</v>
      </c>
      <c r="T115" s="135">
        <v>45380</v>
      </c>
      <c r="U115"/>
      <c r="V115"/>
      <c r="W115"/>
      <c r="X115"/>
      <c r="Y115"/>
      <c r="Z115"/>
      <c r="AA115" s="90">
        <v>532342</v>
      </c>
      <c r="AB115" s="92">
        <v>45471</v>
      </c>
      <c r="AC115" s="67"/>
      <c r="AD115" s="67"/>
    </row>
    <row r="116" spans="1:30" x14ac:dyDescent="0.25">
      <c r="A116" s="116" t="s">
        <v>135</v>
      </c>
      <c r="B116" s="103" t="s">
        <v>481</v>
      </c>
      <c r="C116" s="104">
        <v>35</v>
      </c>
      <c r="D116" s="124">
        <v>3471215</v>
      </c>
      <c r="E116" s="124">
        <v>1682796</v>
      </c>
      <c r="F116" s="124">
        <v>1029816</v>
      </c>
      <c r="G116" s="124">
        <v>758603</v>
      </c>
      <c r="H116" s="125">
        <v>1788419</v>
      </c>
      <c r="I116" s="99">
        <v>0</v>
      </c>
      <c r="J116" s="100">
        <v>0</v>
      </c>
      <c r="K116" s="100">
        <v>772362</v>
      </c>
      <c r="L116" s="100">
        <v>438139</v>
      </c>
      <c r="M116" s="101">
        <v>0</v>
      </c>
      <c r="N116" s="148">
        <v>1210501</v>
      </c>
      <c r="O116" s="126">
        <v>301192</v>
      </c>
      <c r="P116" s="123">
        <v>45218</v>
      </c>
      <c r="Q116" s="90">
        <v>301192</v>
      </c>
      <c r="R116" s="91">
        <v>45289</v>
      </c>
      <c r="S116" s="90">
        <v>301191</v>
      </c>
      <c r="T116" s="135">
        <v>45380</v>
      </c>
      <c r="U116"/>
      <c r="V116"/>
      <c r="W116"/>
      <c r="X116"/>
      <c r="Y116"/>
      <c r="Z116"/>
      <c r="AA116" s="90">
        <v>306926</v>
      </c>
      <c r="AB116" s="92">
        <v>45471</v>
      </c>
      <c r="AC116" s="67"/>
      <c r="AD116" s="67"/>
    </row>
    <row r="117" spans="1:30" x14ac:dyDescent="0.25">
      <c r="A117" s="116" t="s">
        <v>136</v>
      </c>
      <c r="B117" s="103" t="s">
        <v>482</v>
      </c>
      <c r="C117" s="104">
        <v>51</v>
      </c>
      <c r="D117" s="124">
        <v>6040784</v>
      </c>
      <c r="E117" s="124">
        <v>2449953</v>
      </c>
      <c r="F117" s="124">
        <v>2029408</v>
      </c>
      <c r="G117" s="124">
        <v>1561423</v>
      </c>
      <c r="H117" s="125">
        <v>3590831</v>
      </c>
      <c r="I117" s="99">
        <v>241206</v>
      </c>
      <c r="J117" s="100">
        <v>5237</v>
      </c>
      <c r="K117" s="100">
        <v>1341151</v>
      </c>
      <c r="L117" s="100">
        <v>898791</v>
      </c>
      <c r="M117" s="101">
        <v>0</v>
      </c>
      <c r="N117" s="148">
        <v>2486385</v>
      </c>
      <c r="O117" s="126">
        <v>618655</v>
      </c>
      <c r="P117" s="123">
        <v>45218</v>
      </c>
      <c r="Q117" s="90">
        <v>618655</v>
      </c>
      <c r="R117" s="91">
        <v>45289</v>
      </c>
      <c r="S117" s="90">
        <v>618655</v>
      </c>
      <c r="T117" s="135">
        <v>45380</v>
      </c>
      <c r="U117"/>
      <c r="V117"/>
      <c r="W117"/>
      <c r="X117"/>
      <c r="Y117"/>
      <c r="Z117"/>
      <c r="AA117" s="90">
        <v>630420</v>
      </c>
      <c r="AB117" s="92">
        <v>45471</v>
      </c>
      <c r="AC117" s="67"/>
      <c r="AD117" s="67"/>
    </row>
    <row r="118" spans="1:30" x14ac:dyDescent="0.25">
      <c r="A118" s="116" t="s">
        <v>137</v>
      </c>
      <c r="B118" s="103" t="s">
        <v>483</v>
      </c>
      <c r="C118" s="104">
        <v>131</v>
      </c>
      <c r="D118" s="124">
        <v>16638932</v>
      </c>
      <c r="E118" s="124">
        <v>6483714</v>
      </c>
      <c r="F118" s="124">
        <v>7589392</v>
      </c>
      <c r="G118" s="124">
        <v>2565826</v>
      </c>
      <c r="H118" s="125">
        <v>10155218</v>
      </c>
      <c r="I118" s="99">
        <v>492620</v>
      </c>
      <c r="J118" s="100">
        <v>0</v>
      </c>
      <c r="K118" s="100">
        <v>5322579</v>
      </c>
      <c r="L118" s="100">
        <v>1481919</v>
      </c>
      <c r="M118" s="101">
        <v>0</v>
      </c>
      <c r="N118" s="148">
        <v>7297118</v>
      </c>
      <c r="O118" s="126">
        <v>1819430</v>
      </c>
      <c r="P118" s="123">
        <v>45218</v>
      </c>
      <c r="Q118" s="90">
        <v>1819430</v>
      </c>
      <c r="R118" s="91">
        <v>45289</v>
      </c>
      <c r="S118" s="90">
        <v>1819430</v>
      </c>
      <c r="T118" s="135">
        <v>45380</v>
      </c>
      <c r="U118"/>
      <c r="V118"/>
      <c r="W118"/>
      <c r="X118"/>
      <c r="Y118"/>
      <c r="Z118"/>
      <c r="AA118" s="90">
        <v>1838829</v>
      </c>
      <c r="AB118" s="92">
        <v>45471</v>
      </c>
      <c r="AC118" s="67"/>
      <c r="AD118" s="67"/>
    </row>
    <row r="119" spans="1:30" x14ac:dyDescent="0.25">
      <c r="A119" s="116" t="s">
        <v>138</v>
      </c>
      <c r="B119" s="103" t="s">
        <v>484</v>
      </c>
      <c r="C119" s="104">
        <v>28</v>
      </c>
      <c r="D119" s="124">
        <v>3498641</v>
      </c>
      <c r="E119" s="124">
        <v>1385832</v>
      </c>
      <c r="F119" s="124">
        <v>1630956</v>
      </c>
      <c r="G119" s="124">
        <v>481853</v>
      </c>
      <c r="H119" s="125">
        <v>2112809</v>
      </c>
      <c r="I119" s="99">
        <v>0</v>
      </c>
      <c r="J119" s="100">
        <v>0</v>
      </c>
      <c r="K119" s="100">
        <v>1223217</v>
      </c>
      <c r="L119" s="100">
        <v>278299</v>
      </c>
      <c r="M119" s="101">
        <v>0</v>
      </c>
      <c r="N119" s="148">
        <v>1501516</v>
      </c>
      <c r="O119" s="126">
        <v>374468</v>
      </c>
      <c r="P119" s="123">
        <v>45218</v>
      </c>
      <c r="Q119" s="90">
        <v>374468</v>
      </c>
      <c r="R119" s="91">
        <v>45289</v>
      </c>
      <c r="S119" s="90">
        <v>374469</v>
      </c>
      <c r="T119" s="135">
        <v>45380</v>
      </c>
      <c r="U119"/>
      <c r="V119"/>
      <c r="W119"/>
      <c r="X119"/>
      <c r="Y119"/>
      <c r="Z119"/>
      <c r="AA119" s="90">
        <v>378111</v>
      </c>
      <c r="AB119" s="92">
        <v>45471</v>
      </c>
      <c r="AC119" s="67"/>
      <c r="AD119" s="67"/>
    </row>
    <row r="120" spans="1:30" x14ac:dyDescent="0.25">
      <c r="A120" s="116" t="s">
        <v>139</v>
      </c>
      <c r="B120" s="103" t="s">
        <v>485</v>
      </c>
      <c r="C120" s="104">
        <v>4</v>
      </c>
      <c r="D120" s="124">
        <v>377590</v>
      </c>
      <c r="E120" s="124">
        <v>197976</v>
      </c>
      <c r="F120" s="124">
        <v>113437</v>
      </c>
      <c r="G120" s="124">
        <v>66177</v>
      </c>
      <c r="H120" s="125">
        <v>179614</v>
      </c>
      <c r="I120" s="99">
        <v>0</v>
      </c>
      <c r="J120" s="100">
        <v>0</v>
      </c>
      <c r="K120" s="100">
        <v>85077</v>
      </c>
      <c r="L120" s="100">
        <v>38221</v>
      </c>
      <c r="M120" s="101">
        <v>0</v>
      </c>
      <c r="N120" s="148">
        <v>123298</v>
      </c>
      <c r="O120" s="126">
        <v>30700</v>
      </c>
      <c r="P120" s="123">
        <v>45218</v>
      </c>
      <c r="Q120" s="90">
        <v>30700</v>
      </c>
      <c r="R120" s="91">
        <v>45289</v>
      </c>
      <c r="S120" s="90">
        <v>30699</v>
      </c>
      <c r="T120" s="135">
        <v>45380</v>
      </c>
      <c r="U120"/>
      <c r="V120"/>
      <c r="W120"/>
      <c r="X120"/>
      <c r="Y120"/>
      <c r="Z120"/>
      <c r="AA120" s="90">
        <v>31199</v>
      </c>
      <c r="AB120" s="92">
        <v>45471</v>
      </c>
      <c r="AC120" s="67"/>
      <c r="AD120" s="67"/>
    </row>
    <row r="121" spans="1:30" x14ac:dyDescent="0.25">
      <c r="A121" s="116" t="s">
        <v>140</v>
      </c>
      <c r="B121" s="103" t="s">
        <v>486</v>
      </c>
      <c r="C121" s="104">
        <v>52</v>
      </c>
      <c r="D121" s="124">
        <v>5964644</v>
      </c>
      <c r="E121" s="124">
        <v>2474700</v>
      </c>
      <c r="F121" s="124">
        <v>1910321</v>
      </c>
      <c r="G121" s="124">
        <v>1579623</v>
      </c>
      <c r="H121" s="125">
        <v>3489944</v>
      </c>
      <c r="I121" s="99">
        <v>0</v>
      </c>
      <c r="J121" s="100">
        <v>0</v>
      </c>
      <c r="K121" s="100">
        <v>1432741</v>
      </c>
      <c r="L121" s="100">
        <v>912327</v>
      </c>
      <c r="M121" s="101">
        <v>0</v>
      </c>
      <c r="N121" s="148">
        <v>2345068</v>
      </c>
      <c r="O121" s="126">
        <v>583282</v>
      </c>
      <c r="P121" s="123">
        <v>45218</v>
      </c>
      <c r="Q121" s="90">
        <v>583282</v>
      </c>
      <c r="R121" s="91">
        <v>45289</v>
      </c>
      <c r="S121" s="90">
        <v>583281</v>
      </c>
      <c r="T121" s="135">
        <v>45380</v>
      </c>
      <c r="U121" s="90">
        <v>552200</v>
      </c>
      <c r="V121" s="136">
        <v>45425</v>
      </c>
      <c r="W121" s="90">
        <v>124689</v>
      </c>
      <c r="X121" s="136">
        <v>45425</v>
      </c>
      <c r="Y121" s="90">
        <v>273388</v>
      </c>
      <c r="Z121" s="136">
        <v>45434</v>
      </c>
      <c r="AA121" s="90">
        <v>595223</v>
      </c>
      <c r="AB121" s="92">
        <v>45471</v>
      </c>
      <c r="AC121" s="67"/>
      <c r="AD121" s="67"/>
    </row>
    <row r="122" spans="1:30" x14ac:dyDescent="0.25">
      <c r="A122" s="116" t="s">
        <v>141</v>
      </c>
      <c r="B122" s="103" t="s">
        <v>487</v>
      </c>
      <c r="C122" s="104">
        <v>20</v>
      </c>
      <c r="D122" s="124">
        <v>2490125</v>
      </c>
      <c r="E122" s="124">
        <v>940386</v>
      </c>
      <c r="F122" s="124">
        <v>1032465</v>
      </c>
      <c r="G122" s="124">
        <v>517273</v>
      </c>
      <c r="H122" s="125">
        <v>1549739</v>
      </c>
      <c r="I122" s="99">
        <v>0</v>
      </c>
      <c r="J122" s="100">
        <v>0</v>
      </c>
      <c r="K122" s="100">
        <v>774349</v>
      </c>
      <c r="L122" s="100">
        <v>298757</v>
      </c>
      <c r="M122" s="101">
        <v>0</v>
      </c>
      <c r="N122" s="148">
        <v>1073106</v>
      </c>
      <c r="O122" s="126">
        <v>267299</v>
      </c>
      <c r="P122" s="123">
        <v>45218</v>
      </c>
      <c r="Q122" s="90">
        <v>267299</v>
      </c>
      <c r="R122" s="91">
        <v>45289</v>
      </c>
      <c r="S122" s="90">
        <v>267299</v>
      </c>
      <c r="T122" s="135">
        <v>45380</v>
      </c>
      <c r="U122"/>
      <c r="V122"/>
      <c r="W122"/>
      <c r="X122"/>
      <c r="Y122"/>
      <c r="Z122"/>
      <c r="AA122" s="90">
        <v>271209</v>
      </c>
      <c r="AB122" s="92">
        <v>45471</v>
      </c>
      <c r="AC122" s="67"/>
      <c r="AD122" s="67"/>
    </row>
    <row r="123" spans="1:30" x14ac:dyDescent="0.25">
      <c r="A123" s="116" t="s">
        <v>142</v>
      </c>
      <c r="B123" s="103" t="s">
        <v>488</v>
      </c>
      <c r="C123" s="104">
        <v>16</v>
      </c>
      <c r="D123" s="124">
        <v>1879214</v>
      </c>
      <c r="E123" s="124">
        <v>791904</v>
      </c>
      <c r="F123" s="124">
        <v>796112</v>
      </c>
      <c r="G123" s="124">
        <v>291197</v>
      </c>
      <c r="H123" s="125">
        <v>1087310</v>
      </c>
      <c r="I123" s="99">
        <v>0</v>
      </c>
      <c r="J123" s="100">
        <v>0</v>
      </c>
      <c r="K123" s="100">
        <v>597084</v>
      </c>
      <c r="L123" s="100">
        <v>168184</v>
      </c>
      <c r="M123" s="101">
        <v>0</v>
      </c>
      <c r="N123" s="148">
        <v>765268</v>
      </c>
      <c r="O123" s="126">
        <v>190767</v>
      </c>
      <c r="P123" s="123">
        <v>45218</v>
      </c>
      <c r="Q123" s="90">
        <v>190767</v>
      </c>
      <c r="R123" s="91">
        <v>45289</v>
      </c>
      <c r="S123" s="90">
        <v>190766</v>
      </c>
      <c r="T123" s="135">
        <v>45380</v>
      </c>
      <c r="U123"/>
      <c r="V123"/>
      <c r="W123"/>
      <c r="X123"/>
      <c r="Y123"/>
      <c r="Z123"/>
      <c r="AA123" s="90">
        <v>192968</v>
      </c>
      <c r="AB123" s="92">
        <v>45471</v>
      </c>
      <c r="AC123" s="67"/>
      <c r="AD123" s="67"/>
    </row>
    <row r="124" spans="1:30" x14ac:dyDescent="0.25">
      <c r="A124" s="116" t="s">
        <v>143</v>
      </c>
      <c r="B124" s="103" t="s">
        <v>489</v>
      </c>
      <c r="C124" s="104">
        <v>49</v>
      </c>
      <c r="D124" s="124">
        <v>5789078</v>
      </c>
      <c r="E124" s="124">
        <v>2326218</v>
      </c>
      <c r="F124" s="124">
        <v>2752284</v>
      </c>
      <c r="G124" s="124">
        <v>710576</v>
      </c>
      <c r="H124" s="125">
        <v>3462860</v>
      </c>
      <c r="I124" s="99">
        <v>0</v>
      </c>
      <c r="J124" s="100">
        <v>0</v>
      </c>
      <c r="K124" s="100">
        <v>2064213</v>
      </c>
      <c r="L124" s="100">
        <v>410400</v>
      </c>
      <c r="M124" s="101">
        <v>0</v>
      </c>
      <c r="N124" s="148">
        <v>2474613</v>
      </c>
      <c r="O124" s="126">
        <v>617310</v>
      </c>
      <c r="P124" s="123">
        <v>45218</v>
      </c>
      <c r="Q124" s="90">
        <v>617310</v>
      </c>
      <c r="R124" s="91">
        <v>45289</v>
      </c>
      <c r="S124" s="90">
        <v>617311</v>
      </c>
      <c r="T124" s="135">
        <v>45380</v>
      </c>
      <c r="U124" s="90">
        <v>475138</v>
      </c>
      <c r="V124" s="136">
        <v>45425</v>
      </c>
      <c r="W124" s="90">
        <v>107288</v>
      </c>
      <c r="X124" s="136">
        <v>45425</v>
      </c>
      <c r="Y124" s="90">
        <v>262950</v>
      </c>
      <c r="Z124" s="136">
        <v>45434</v>
      </c>
      <c r="AA124" s="90">
        <v>622682</v>
      </c>
      <c r="AB124" s="92">
        <v>45471</v>
      </c>
      <c r="AC124" s="67"/>
      <c r="AD124" s="67"/>
    </row>
    <row r="125" spans="1:30" x14ac:dyDescent="0.25">
      <c r="A125" s="116" t="s">
        <v>144</v>
      </c>
      <c r="B125" s="103" t="s">
        <v>490</v>
      </c>
      <c r="C125" s="104">
        <v>20</v>
      </c>
      <c r="D125" s="124">
        <v>1820013</v>
      </c>
      <c r="E125" s="124">
        <v>965133</v>
      </c>
      <c r="F125" s="124">
        <v>470092</v>
      </c>
      <c r="G125" s="124">
        <v>384788</v>
      </c>
      <c r="H125" s="125">
        <v>854880</v>
      </c>
      <c r="I125" s="99">
        <v>0</v>
      </c>
      <c r="J125" s="100">
        <v>0</v>
      </c>
      <c r="K125" s="100">
        <v>352569</v>
      </c>
      <c r="L125" s="100">
        <v>222238</v>
      </c>
      <c r="M125" s="101">
        <v>-86</v>
      </c>
      <c r="N125" s="148">
        <v>574721</v>
      </c>
      <c r="O125" s="126">
        <v>142953</v>
      </c>
      <c r="P125" s="123">
        <v>45218</v>
      </c>
      <c r="Q125" s="90">
        <v>142953</v>
      </c>
      <c r="R125" s="91">
        <v>45373</v>
      </c>
      <c r="S125" s="90">
        <v>142953</v>
      </c>
      <c r="T125" s="135">
        <v>45380</v>
      </c>
      <c r="U125"/>
      <c r="V125"/>
      <c r="W125"/>
      <c r="X125"/>
      <c r="Y125"/>
      <c r="Z125"/>
      <c r="AA125" s="90">
        <v>145862</v>
      </c>
      <c r="AB125" s="92">
        <v>45471</v>
      </c>
      <c r="AC125" s="67"/>
      <c r="AD125" s="67"/>
    </row>
    <row r="126" spans="1:30" x14ac:dyDescent="0.25">
      <c r="A126" s="116" t="s">
        <v>145</v>
      </c>
      <c r="B126" s="103" t="s">
        <v>491</v>
      </c>
      <c r="C126" s="104">
        <v>4</v>
      </c>
      <c r="D126" s="124">
        <v>281182</v>
      </c>
      <c r="E126" s="124">
        <v>197976</v>
      </c>
      <c r="F126" s="124">
        <v>42406</v>
      </c>
      <c r="G126" s="124">
        <v>40800</v>
      </c>
      <c r="H126" s="125">
        <v>83206</v>
      </c>
      <c r="I126" s="99">
        <v>0</v>
      </c>
      <c r="J126" s="100">
        <v>0</v>
      </c>
      <c r="K126" s="100">
        <v>31804</v>
      </c>
      <c r="L126" s="100">
        <v>23564</v>
      </c>
      <c r="M126" s="101">
        <v>0</v>
      </c>
      <c r="N126" s="148">
        <v>55368</v>
      </c>
      <c r="O126" s="126">
        <v>13765</v>
      </c>
      <c r="P126" s="123">
        <v>45218</v>
      </c>
      <c r="Q126" s="90">
        <v>13765</v>
      </c>
      <c r="R126" s="91">
        <v>45289</v>
      </c>
      <c r="S126" s="90">
        <v>13765</v>
      </c>
      <c r="T126" s="135">
        <v>45380</v>
      </c>
      <c r="U126" s="90">
        <v>154489</v>
      </c>
      <c r="V126" s="136">
        <v>45425</v>
      </c>
      <c r="W126" s="90">
        <v>34884</v>
      </c>
      <c r="X126" s="136">
        <v>45425</v>
      </c>
      <c r="Y126" s="90">
        <v>64184</v>
      </c>
      <c r="Z126" s="136">
        <v>45434</v>
      </c>
      <c r="AA126" s="90">
        <v>14073</v>
      </c>
      <c r="AB126" s="92">
        <v>45471</v>
      </c>
      <c r="AC126" s="67"/>
      <c r="AD126" s="67"/>
    </row>
    <row r="127" spans="1:30" x14ac:dyDescent="0.25">
      <c r="A127" s="116" t="s">
        <v>146</v>
      </c>
      <c r="B127" s="103" t="s">
        <v>492</v>
      </c>
      <c r="C127" s="104">
        <v>10</v>
      </c>
      <c r="D127" s="124">
        <v>1215046</v>
      </c>
      <c r="E127" s="124">
        <v>494940</v>
      </c>
      <c r="F127" s="124">
        <v>720106</v>
      </c>
      <c r="G127" s="124">
        <v>0</v>
      </c>
      <c r="H127" s="125">
        <v>720106</v>
      </c>
      <c r="I127" s="99">
        <v>0</v>
      </c>
      <c r="J127" s="100">
        <v>0</v>
      </c>
      <c r="K127" s="100">
        <v>540080</v>
      </c>
      <c r="L127" s="100">
        <v>0</v>
      </c>
      <c r="M127" s="101">
        <v>0</v>
      </c>
      <c r="N127" s="148">
        <v>540080</v>
      </c>
      <c r="O127" s="126">
        <v>135020</v>
      </c>
      <c r="P127" s="123">
        <v>45218</v>
      </c>
      <c r="Q127" s="90">
        <v>135020</v>
      </c>
      <c r="R127" s="91">
        <v>45289</v>
      </c>
      <c r="S127" s="90">
        <v>135020</v>
      </c>
      <c r="T127" s="135">
        <v>45380</v>
      </c>
      <c r="U127"/>
      <c r="V127"/>
      <c r="W127"/>
      <c r="X127"/>
      <c r="Y127"/>
      <c r="Z127"/>
      <c r="AA127" s="90">
        <v>135020</v>
      </c>
      <c r="AB127" s="92">
        <v>45471</v>
      </c>
      <c r="AC127" s="67"/>
      <c r="AD127" s="67"/>
    </row>
    <row r="128" spans="1:30" x14ac:dyDescent="0.25">
      <c r="A128" s="116" t="s">
        <v>147</v>
      </c>
      <c r="B128" s="103" t="s">
        <v>493</v>
      </c>
      <c r="C128" s="104">
        <v>62</v>
      </c>
      <c r="D128" s="124">
        <v>8244880</v>
      </c>
      <c r="E128" s="124">
        <v>3043881</v>
      </c>
      <c r="F128" s="124">
        <v>4058181</v>
      </c>
      <c r="G128" s="124">
        <v>1142818</v>
      </c>
      <c r="H128" s="125">
        <v>5200999</v>
      </c>
      <c r="I128" s="99">
        <v>0</v>
      </c>
      <c r="J128" s="100">
        <v>0</v>
      </c>
      <c r="K128" s="100">
        <v>3043636</v>
      </c>
      <c r="L128" s="100">
        <v>660046</v>
      </c>
      <c r="M128" s="101">
        <v>0</v>
      </c>
      <c r="N128" s="148">
        <v>3703682</v>
      </c>
      <c r="O128" s="126">
        <v>923761</v>
      </c>
      <c r="P128" s="123">
        <v>45218</v>
      </c>
      <c r="Q128" s="90">
        <v>923760</v>
      </c>
      <c r="R128" s="91">
        <v>45373</v>
      </c>
      <c r="S128" s="90">
        <v>923760</v>
      </c>
      <c r="T128" s="135">
        <v>45380</v>
      </c>
      <c r="U128"/>
      <c r="V128"/>
      <c r="W128"/>
      <c r="X128"/>
      <c r="Y128"/>
      <c r="Z128"/>
      <c r="AA128" s="90">
        <v>932401</v>
      </c>
      <c r="AB128" s="92">
        <v>45471</v>
      </c>
      <c r="AC128" s="67"/>
      <c r="AD128" s="67"/>
    </row>
    <row r="129" spans="1:30" x14ac:dyDescent="0.25">
      <c r="A129" s="116" t="s">
        <v>148</v>
      </c>
      <c r="B129" s="103" t="s">
        <v>494</v>
      </c>
      <c r="C129" s="104">
        <v>73</v>
      </c>
      <c r="D129" s="124">
        <v>7979023</v>
      </c>
      <c r="E129" s="124">
        <v>3613062</v>
      </c>
      <c r="F129" s="124">
        <v>2978427</v>
      </c>
      <c r="G129" s="124">
        <v>1387533</v>
      </c>
      <c r="H129" s="125">
        <v>4365961</v>
      </c>
      <c r="I129" s="99">
        <v>0</v>
      </c>
      <c r="J129" s="100">
        <v>0</v>
      </c>
      <c r="K129" s="100">
        <v>2233820</v>
      </c>
      <c r="L129" s="100">
        <v>801384</v>
      </c>
      <c r="M129" s="101">
        <v>0</v>
      </c>
      <c r="N129" s="148">
        <v>3035204</v>
      </c>
      <c r="O129" s="126">
        <v>756178</v>
      </c>
      <c r="P129" s="123">
        <v>45218</v>
      </c>
      <c r="Q129" s="90">
        <v>756178</v>
      </c>
      <c r="R129" s="91">
        <v>45289</v>
      </c>
      <c r="S129" s="90">
        <v>756179</v>
      </c>
      <c r="T129" s="135">
        <v>45380</v>
      </c>
      <c r="U129" s="90">
        <v>382939</v>
      </c>
      <c r="V129" s="136">
        <v>45425</v>
      </c>
      <c r="W129" s="90">
        <v>86469</v>
      </c>
      <c r="X129" s="136">
        <v>45425</v>
      </c>
      <c r="Y129" s="90">
        <v>230929</v>
      </c>
      <c r="Z129" s="136">
        <v>45434</v>
      </c>
      <c r="AA129" s="90">
        <v>766669</v>
      </c>
      <c r="AB129" s="92">
        <v>45471</v>
      </c>
      <c r="AC129" s="67"/>
      <c r="AD129" s="67"/>
    </row>
    <row r="130" spans="1:30" x14ac:dyDescent="0.25">
      <c r="A130" s="116" t="s">
        <v>149</v>
      </c>
      <c r="B130" s="103" t="s">
        <v>495</v>
      </c>
      <c r="C130" s="104">
        <v>95</v>
      </c>
      <c r="D130" s="124">
        <v>11135222</v>
      </c>
      <c r="E130" s="124">
        <v>4677183</v>
      </c>
      <c r="F130" s="124">
        <v>3944231</v>
      </c>
      <c r="G130" s="124">
        <v>2513809</v>
      </c>
      <c r="H130" s="125">
        <v>6458039</v>
      </c>
      <c r="I130" s="99">
        <v>1135145</v>
      </c>
      <c r="J130" s="100">
        <v>267837</v>
      </c>
      <c r="K130" s="100">
        <v>2106815</v>
      </c>
      <c r="L130" s="100">
        <v>1297184</v>
      </c>
      <c r="M130" s="101">
        <v>0</v>
      </c>
      <c r="N130" s="148">
        <v>4806981</v>
      </c>
      <c r="O130" s="126">
        <v>1197500</v>
      </c>
      <c r="P130" s="123">
        <v>45218</v>
      </c>
      <c r="Q130" s="90">
        <v>1197500</v>
      </c>
      <c r="R130" s="91">
        <v>45289</v>
      </c>
      <c r="S130" s="90">
        <v>1197501</v>
      </c>
      <c r="T130" s="135">
        <v>45380</v>
      </c>
      <c r="U130" s="90">
        <v>838455</v>
      </c>
      <c r="V130" s="136">
        <v>45425</v>
      </c>
      <c r="W130" s="90">
        <v>0</v>
      </c>
      <c r="X130" s="90"/>
      <c r="Y130" s="90">
        <v>0</v>
      </c>
      <c r="Z130" s="136"/>
      <c r="AA130" s="90">
        <v>1214480</v>
      </c>
      <c r="AB130" s="92">
        <v>45471</v>
      </c>
      <c r="AC130" s="67"/>
      <c r="AD130" s="67"/>
    </row>
    <row r="131" spans="1:30" x14ac:dyDescent="0.25">
      <c r="A131" s="116" t="s">
        <v>150</v>
      </c>
      <c r="B131" s="103" t="s">
        <v>496</v>
      </c>
      <c r="C131" s="104">
        <v>34</v>
      </c>
      <c r="D131" s="124">
        <v>4505286</v>
      </c>
      <c r="E131" s="124">
        <v>1682796</v>
      </c>
      <c r="F131" s="124">
        <v>2198501</v>
      </c>
      <c r="G131" s="124">
        <v>623989</v>
      </c>
      <c r="H131" s="125">
        <v>2822490</v>
      </c>
      <c r="I131" s="99">
        <v>13506</v>
      </c>
      <c r="J131" s="100">
        <v>68978</v>
      </c>
      <c r="K131" s="100">
        <v>1638746</v>
      </c>
      <c r="L131" s="100">
        <v>320552</v>
      </c>
      <c r="M131" s="101">
        <v>-7185</v>
      </c>
      <c r="N131" s="148">
        <v>2034597</v>
      </c>
      <c r="O131" s="126">
        <v>507600</v>
      </c>
      <c r="P131" s="123">
        <v>45218</v>
      </c>
      <c r="Q131" s="90">
        <v>507600</v>
      </c>
      <c r="R131" s="91">
        <v>45289</v>
      </c>
      <c r="S131" s="90">
        <v>507601</v>
      </c>
      <c r="T131" s="135">
        <v>45380</v>
      </c>
      <c r="U131"/>
      <c r="V131"/>
      <c r="W131"/>
      <c r="X131"/>
      <c r="Y131"/>
      <c r="Z131"/>
      <c r="AA131" s="90">
        <v>511796</v>
      </c>
      <c r="AB131" s="92">
        <v>45471</v>
      </c>
      <c r="AC131" s="67"/>
      <c r="AD131" s="67"/>
    </row>
    <row r="132" spans="1:30" x14ac:dyDescent="0.25">
      <c r="A132" s="116" t="s">
        <v>151</v>
      </c>
      <c r="B132" s="103" t="s">
        <v>497</v>
      </c>
      <c r="C132" s="104">
        <v>158</v>
      </c>
      <c r="D132" s="124">
        <v>17007797</v>
      </c>
      <c r="E132" s="124">
        <v>7795305</v>
      </c>
      <c r="F132" s="124">
        <v>7497109</v>
      </c>
      <c r="G132" s="124">
        <v>1715383</v>
      </c>
      <c r="H132" s="125">
        <v>9212492</v>
      </c>
      <c r="I132" s="99">
        <v>58175</v>
      </c>
      <c r="J132" s="100">
        <v>99479</v>
      </c>
      <c r="K132" s="100">
        <v>5579200</v>
      </c>
      <c r="L132" s="100">
        <v>933282</v>
      </c>
      <c r="M132" s="101">
        <v>0</v>
      </c>
      <c r="N132" s="148">
        <v>6670136</v>
      </c>
      <c r="O132" s="126">
        <v>1664478</v>
      </c>
      <c r="P132" s="123">
        <v>45218</v>
      </c>
      <c r="Q132" s="90">
        <v>1664478</v>
      </c>
      <c r="R132" s="91">
        <v>45289</v>
      </c>
      <c r="S132" s="90">
        <v>1664482</v>
      </c>
      <c r="T132" s="135">
        <v>45380</v>
      </c>
      <c r="U132"/>
      <c r="V132"/>
      <c r="W132"/>
      <c r="X132"/>
      <c r="Y132"/>
      <c r="Z132"/>
      <c r="AA132" s="90">
        <v>1676698</v>
      </c>
      <c r="AB132" s="92">
        <v>45471</v>
      </c>
      <c r="AC132" s="67"/>
      <c r="AD132" s="67"/>
    </row>
    <row r="133" spans="1:30" x14ac:dyDescent="0.25">
      <c r="A133" s="116" t="s">
        <v>152</v>
      </c>
      <c r="B133" s="103" t="s">
        <v>498</v>
      </c>
      <c r="C133" s="104">
        <v>10</v>
      </c>
      <c r="D133" s="124">
        <v>629681</v>
      </c>
      <c r="E133" s="124">
        <v>494940</v>
      </c>
      <c r="F133" s="124">
        <v>70038</v>
      </c>
      <c r="G133" s="124">
        <v>64704</v>
      </c>
      <c r="H133" s="125">
        <v>134741</v>
      </c>
      <c r="I133" s="99">
        <v>0</v>
      </c>
      <c r="J133" s="100">
        <v>0</v>
      </c>
      <c r="K133" s="100">
        <v>52528</v>
      </c>
      <c r="L133" s="100">
        <v>37370</v>
      </c>
      <c r="M133" s="101">
        <v>0</v>
      </c>
      <c r="N133" s="148">
        <v>89898</v>
      </c>
      <c r="O133" s="126">
        <v>22352</v>
      </c>
      <c r="P133" s="123">
        <v>45218</v>
      </c>
      <c r="Q133" s="90">
        <v>22352</v>
      </c>
      <c r="R133" s="91">
        <v>45289</v>
      </c>
      <c r="S133" s="90">
        <v>22353</v>
      </c>
      <c r="T133" s="135">
        <v>45380</v>
      </c>
      <c r="U133"/>
      <c r="V133"/>
      <c r="W133"/>
      <c r="X133"/>
      <c r="Y133"/>
      <c r="Z133"/>
      <c r="AA133" s="90">
        <v>22841</v>
      </c>
      <c r="AB133" s="92">
        <v>45471</v>
      </c>
      <c r="AC133" s="67"/>
      <c r="AD133" s="67"/>
    </row>
    <row r="134" spans="1:30" x14ac:dyDescent="0.25">
      <c r="A134" s="116" t="s">
        <v>153</v>
      </c>
      <c r="B134" s="103" t="s">
        <v>499</v>
      </c>
      <c r="C134" s="104">
        <v>15</v>
      </c>
      <c r="D134" s="124">
        <v>1954302</v>
      </c>
      <c r="E134" s="124">
        <v>742410</v>
      </c>
      <c r="F134" s="124">
        <v>1116135</v>
      </c>
      <c r="G134" s="124">
        <v>95757</v>
      </c>
      <c r="H134" s="125">
        <v>1211892</v>
      </c>
      <c r="I134" s="99">
        <v>513030</v>
      </c>
      <c r="J134" s="100">
        <v>53430</v>
      </c>
      <c r="K134" s="100">
        <v>452328</v>
      </c>
      <c r="L134" s="100">
        <v>24446</v>
      </c>
      <c r="M134" s="101">
        <v>0</v>
      </c>
      <c r="N134" s="148">
        <v>1043234</v>
      </c>
      <c r="O134" s="126">
        <v>260729</v>
      </c>
      <c r="P134" s="123">
        <v>45218</v>
      </c>
      <c r="Q134" s="90">
        <v>260729</v>
      </c>
      <c r="R134" s="91">
        <v>45289</v>
      </c>
      <c r="S134" s="90">
        <v>260728</v>
      </c>
      <c r="T134" s="135">
        <v>45380</v>
      </c>
      <c r="U134" s="90">
        <v>334781</v>
      </c>
      <c r="V134" s="136">
        <v>45425</v>
      </c>
      <c r="W134" s="90">
        <v>75595</v>
      </c>
      <c r="X134" s="136">
        <v>45425</v>
      </c>
      <c r="Y134" s="90">
        <v>164695</v>
      </c>
      <c r="Z134" s="136">
        <v>45434</v>
      </c>
      <c r="AA134" s="90">
        <v>261048</v>
      </c>
      <c r="AB134" s="92">
        <v>45471</v>
      </c>
      <c r="AC134" s="67"/>
      <c r="AD134" s="67"/>
    </row>
    <row r="135" spans="1:30" x14ac:dyDescent="0.25">
      <c r="A135" s="116" t="s">
        <v>154</v>
      </c>
      <c r="B135" s="103" t="s">
        <v>500</v>
      </c>
      <c r="C135" s="104">
        <v>17</v>
      </c>
      <c r="D135" s="124">
        <v>1434925</v>
      </c>
      <c r="E135" s="124">
        <v>816651</v>
      </c>
      <c r="F135" s="124">
        <v>500350</v>
      </c>
      <c r="G135" s="124">
        <v>117925</v>
      </c>
      <c r="H135" s="125">
        <v>618274</v>
      </c>
      <c r="I135" s="99">
        <v>0</v>
      </c>
      <c r="J135" s="100">
        <v>0</v>
      </c>
      <c r="K135" s="100">
        <v>375262</v>
      </c>
      <c r="L135" s="100">
        <v>68109</v>
      </c>
      <c r="M135" s="101">
        <v>-50799</v>
      </c>
      <c r="N135" s="148">
        <v>392572</v>
      </c>
      <c r="O135" s="126">
        <v>97920</v>
      </c>
      <c r="P135" s="123">
        <v>45218</v>
      </c>
      <c r="Q135" s="90">
        <v>97920</v>
      </c>
      <c r="R135" s="91">
        <v>45289</v>
      </c>
      <c r="S135" s="90">
        <v>97920</v>
      </c>
      <c r="T135" s="135">
        <v>45380</v>
      </c>
      <c r="U135" s="90">
        <v>276305</v>
      </c>
      <c r="V135" s="136">
        <v>45425</v>
      </c>
      <c r="W135" s="90">
        <v>62391</v>
      </c>
      <c r="X135" s="136">
        <v>45425</v>
      </c>
      <c r="Y135" s="90">
        <v>0</v>
      </c>
      <c r="Z135" s="136"/>
      <c r="AA135" s="90">
        <v>98812</v>
      </c>
      <c r="AB135" s="92">
        <v>45471</v>
      </c>
      <c r="AC135" s="67"/>
      <c r="AD135" s="67"/>
    </row>
    <row r="136" spans="1:30" x14ac:dyDescent="0.25">
      <c r="A136" s="116" t="s">
        <v>155</v>
      </c>
      <c r="B136" s="103" t="s">
        <v>501</v>
      </c>
      <c r="C136" s="104">
        <v>40</v>
      </c>
      <c r="D136" s="124">
        <v>4615881</v>
      </c>
      <c r="E136" s="124">
        <v>1930266</v>
      </c>
      <c r="F136" s="124">
        <v>2037286</v>
      </c>
      <c r="G136" s="124">
        <v>648329</v>
      </c>
      <c r="H136" s="125">
        <v>2685615</v>
      </c>
      <c r="I136" s="99">
        <v>0</v>
      </c>
      <c r="J136" s="100">
        <v>0</v>
      </c>
      <c r="K136" s="100">
        <v>1527964</v>
      </c>
      <c r="L136" s="100">
        <v>374448</v>
      </c>
      <c r="M136" s="101">
        <v>0</v>
      </c>
      <c r="N136" s="148">
        <v>1902412</v>
      </c>
      <c r="O136" s="126">
        <v>474378</v>
      </c>
      <c r="P136" s="123">
        <v>45218</v>
      </c>
      <c r="Q136" s="90">
        <v>474378</v>
      </c>
      <c r="R136" s="91">
        <v>45289</v>
      </c>
      <c r="S136" s="90">
        <v>474378</v>
      </c>
      <c r="T136" s="135">
        <v>45380</v>
      </c>
      <c r="U136" s="90">
        <v>268316</v>
      </c>
      <c r="V136" s="136">
        <v>45425</v>
      </c>
      <c r="W136" s="90">
        <v>60586</v>
      </c>
      <c r="X136" s="136">
        <v>45425</v>
      </c>
      <c r="Y136" s="90">
        <v>160567</v>
      </c>
      <c r="Z136" s="136">
        <v>45434</v>
      </c>
      <c r="AA136" s="90">
        <v>479278</v>
      </c>
      <c r="AB136" s="92">
        <v>45471</v>
      </c>
      <c r="AC136" s="67"/>
      <c r="AD136" s="67"/>
    </row>
    <row r="137" spans="1:30" x14ac:dyDescent="0.25">
      <c r="A137" s="116" t="s">
        <v>156</v>
      </c>
      <c r="B137" s="103" t="s">
        <v>502</v>
      </c>
      <c r="C137" s="104">
        <v>30</v>
      </c>
      <c r="D137" s="124">
        <v>3798979</v>
      </c>
      <c r="E137" s="124">
        <v>1460073</v>
      </c>
      <c r="F137" s="124">
        <v>1662122</v>
      </c>
      <c r="G137" s="124">
        <v>676783</v>
      </c>
      <c r="H137" s="125">
        <v>2338906</v>
      </c>
      <c r="I137" s="99">
        <v>125881</v>
      </c>
      <c r="J137" s="100">
        <v>30967</v>
      </c>
      <c r="K137" s="100">
        <v>1152181</v>
      </c>
      <c r="L137" s="100">
        <v>372997</v>
      </c>
      <c r="M137" s="101">
        <v>0</v>
      </c>
      <c r="N137" s="148">
        <v>1682026</v>
      </c>
      <c r="O137" s="126">
        <v>419288</v>
      </c>
      <c r="P137" s="123">
        <v>45218</v>
      </c>
      <c r="Q137" s="90">
        <v>419288</v>
      </c>
      <c r="R137" s="91">
        <v>45334</v>
      </c>
      <c r="S137" s="90">
        <v>419284</v>
      </c>
      <c r="T137" s="135">
        <v>45380</v>
      </c>
      <c r="U137"/>
      <c r="V137"/>
      <c r="W137"/>
      <c r="X137"/>
      <c r="Y137"/>
      <c r="Z137"/>
      <c r="AA137" s="90">
        <v>424166</v>
      </c>
      <c r="AB137" s="92">
        <v>45471</v>
      </c>
      <c r="AC137" s="67"/>
      <c r="AD137" s="67"/>
    </row>
    <row r="138" spans="1:30" x14ac:dyDescent="0.25">
      <c r="A138" s="116" t="s">
        <v>157</v>
      </c>
      <c r="B138" s="103" t="s">
        <v>503</v>
      </c>
      <c r="C138" s="104">
        <v>39</v>
      </c>
      <c r="D138" s="124">
        <v>3548268</v>
      </c>
      <c r="E138" s="124">
        <v>1905519</v>
      </c>
      <c r="F138" s="124">
        <v>1359815</v>
      </c>
      <c r="G138" s="124">
        <v>282933</v>
      </c>
      <c r="H138" s="125">
        <v>1642749</v>
      </c>
      <c r="I138" s="99">
        <v>0</v>
      </c>
      <c r="J138" s="100">
        <v>0</v>
      </c>
      <c r="K138" s="100">
        <v>1019861</v>
      </c>
      <c r="L138" s="100">
        <v>163411</v>
      </c>
      <c r="M138" s="101">
        <v>0</v>
      </c>
      <c r="N138" s="148">
        <v>1183272</v>
      </c>
      <c r="O138" s="126">
        <v>297456</v>
      </c>
      <c r="P138" s="123">
        <v>45218</v>
      </c>
      <c r="Q138" s="90">
        <v>297456</v>
      </c>
      <c r="R138" s="91">
        <v>45289</v>
      </c>
      <c r="S138" s="90">
        <v>293111</v>
      </c>
      <c r="T138" s="135">
        <v>45380</v>
      </c>
      <c r="U138" s="90">
        <v>206211</v>
      </c>
      <c r="V138" s="136">
        <v>45425</v>
      </c>
      <c r="W138" s="90">
        <v>0</v>
      </c>
      <c r="X138" s="90"/>
      <c r="Y138" s="90">
        <v>0</v>
      </c>
      <c r="Z138" s="136"/>
      <c r="AA138" s="90">
        <v>295249</v>
      </c>
      <c r="AB138" s="92">
        <v>45471</v>
      </c>
      <c r="AC138" s="67"/>
      <c r="AD138" s="67"/>
    </row>
    <row r="139" spans="1:30" x14ac:dyDescent="0.25">
      <c r="A139" s="116" t="s">
        <v>158</v>
      </c>
      <c r="B139" s="103" t="s">
        <v>504</v>
      </c>
      <c r="C139" s="104">
        <v>31</v>
      </c>
      <c r="D139" s="124">
        <v>3517383</v>
      </c>
      <c r="E139" s="124">
        <v>1484820</v>
      </c>
      <c r="F139" s="124">
        <v>1204503</v>
      </c>
      <c r="G139" s="124">
        <v>828060</v>
      </c>
      <c r="H139" s="125">
        <v>2032563</v>
      </c>
      <c r="I139" s="99">
        <v>0</v>
      </c>
      <c r="J139" s="100">
        <v>0</v>
      </c>
      <c r="K139" s="100">
        <v>903377</v>
      </c>
      <c r="L139" s="100">
        <v>478254</v>
      </c>
      <c r="M139" s="101">
        <v>0</v>
      </c>
      <c r="N139" s="148">
        <v>1381631</v>
      </c>
      <c r="O139" s="126">
        <v>343843</v>
      </c>
      <c r="P139" s="123">
        <v>45218</v>
      </c>
      <c r="Q139" s="90">
        <v>343843</v>
      </c>
      <c r="R139" s="91">
        <v>45289</v>
      </c>
      <c r="S139" s="90">
        <v>343843</v>
      </c>
      <c r="T139" s="135">
        <v>45380</v>
      </c>
      <c r="U139"/>
      <c r="V139"/>
      <c r="W139"/>
      <c r="X139"/>
      <c r="Y139"/>
      <c r="Z139"/>
      <c r="AA139" s="90">
        <v>350102</v>
      </c>
      <c r="AB139" s="92">
        <v>45471</v>
      </c>
      <c r="AC139" s="67"/>
      <c r="AD139" s="67"/>
    </row>
    <row r="140" spans="1:30" x14ac:dyDescent="0.25">
      <c r="A140" s="116" t="s">
        <v>159</v>
      </c>
      <c r="B140" s="103" t="s">
        <v>505</v>
      </c>
      <c r="C140" s="104">
        <v>9</v>
      </c>
      <c r="D140" s="124">
        <v>1300470</v>
      </c>
      <c r="E140" s="124">
        <v>445446</v>
      </c>
      <c r="F140" s="124">
        <v>709995</v>
      </c>
      <c r="G140" s="124">
        <v>145029</v>
      </c>
      <c r="H140" s="125">
        <v>855024</v>
      </c>
      <c r="I140" s="99">
        <v>0</v>
      </c>
      <c r="J140" s="100">
        <v>0</v>
      </c>
      <c r="K140" s="100">
        <v>532496</v>
      </c>
      <c r="L140" s="100">
        <v>83763</v>
      </c>
      <c r="M140" s="101">
        <v>0</v>
      </c>
      <c r="N140" s="148">
        <v>616259</v>
      </c>
      <c r="O140" s="126">
        <v>153791</v>
      </c>
      <c r="P140" s="123">
        <v>45218</v>
      </c>
      <c r="Q140" s="90">
        <v>153791</v>
      </c>
      <c r="R140" s="91">
        <v>45289</v>
      </c>
      <c r="S140" s="90">
        <v>153791</v>
      </c>
      <c r="T140" s="135">
        <v>45380</v>
      </c>
      <c r="U140"/>
      <c r="V140"/>
      <c r="W140"/>
      <c r="X140"/>
      <c r="Y140"/>
      <c r="Z140"/>
      <c r="AA140" s="90">
        <v>154886</v>
      </c>
      <c r="AB140" s="92">
        <v>45471</v>
      </c>
      <c r="AC140" s="67"/>
      <c r="AD140" s="67"/>
    </row>
    <row r="141" spans="1:30" x14ac:dyDescent="0.25">
      <c r="A141" s="116" t="s">
        <v>160</v>
      </c>
      <c r="B141" s="103" t="s">
        <v>506</v>
      </c>
      <c r="C141" s="104">
        <v>27</v>
      </c>
      <c r="D141" s="124">
        <v>3302641</v>
      </c>
      <c r="E141" s="124">
        <v>1336338</v>
      </c>
      <c r="F141" s="124">
        <v>1626107</v>
      </c>
      <c r="G141" s="124">
        <v>340196</v>
      </c>
      <c r="H141" s="125">
        <v>1966303</v>
      </c>
      <c r="I141" s="99">
        <v>0</v>
      </c>
      <c r="J141" s="100">
        <v>0</v>
      </c>
      <c r="K141" s="100">
        <v>1219580</v>
      </c>
      <c r="L141" s="100">
        <v>196484</v>
      </c>
      <c r="M141" s="101">
        <v>0</v>
      </c>
      <c r="N141" s="148">
        <v>1416064</v>
      </c>
      <c r="O141" s="126">
        <v>353373</v>
      </c>
      <c r="P141" s="123">
        <v>45218</v>
      </c>
      <c r="Q141" s="90">
        <v>353373</v>
      </c>
      <c r="R141" s="91">
        <v>45289</v>
      </c>
      <c r="S141" s="90">
        <v>353373</v>
      </c>
      <c r="T141" s="135">
        <v>45380</v>
      </c>
      <c r="U141"/>
      <c r="V141"/>
      <c r="W141"/>
      <c r="X141"/>
      <c r="Y141"/>
      <c r="Z141"/>
      <c r="AA141" s="90">
        <v>355945</v>
      </c>
      <c r="AB141" s="92">
        <v>45471</v>
      </c>
      <c r="AC141" s="67"/>
      <c r="AD141" s="67"/>
    </row>
    <row r="142" spans="1:30" x14ac:dyDescent="0.25">
      <c r="A142" s="116" t="s">
        <v>161</v>
      </c>
      <c r="B142" s="103" t="s">
        <v>507</v>
      </c>
      <c r="C142" s="104">
        <v>31</v>
      </c>
      <c r="D142" s="124">
        <v>3802637</v>
      </c>
      <c r="E142" s="124">
        <v>1534314</v>
      </c>
      <c r="F142" s="124">
        <v>1432571</v>
      </c>
      <c r="G142" s="124">
        <v>835752</v>
      </c>
      <c r="H142" s="125">
        <v>2268323</v>
      </c>
      <c r="I142" s="99">
        <v>0</v>
      </c>
      <c r="J142" s="100">
        <v>0</v>
      </c>
      <c r="K142" s="100">
        <v>1074428</v>
      </c>
      <c r="L142" s="100">
        <v>482697</v>
      </c>
      <c r="M142" s="101">
        <v>0</v>
      </c>
      <c r="N142" s="148">
        <v>1557125</v>
      </c>
      <c r="O142" s="126">
        <v>387702</v>
      </c>
      <c r="P142" s="123">
        <v>45218</v>
      </c>
      <c r="Q142" s="90">
        <v>387702</v>
      </c>
      <c r="R142" s="91">
        <v>45289</v>
      </c>
      <c r="S142" s="90">
        <v>387702</v>
      </c>
      <c r="T142" s="135">
        <v>45380</v>
      </c>
      <c r="U142" s="90">
        <v>0</v>
      </c>
      <c r="V142" s="90"/>
      <c r="W142" s="90">
        <v>0</v>
      </c>
      <c r="X142" s="90"/>
      <c r="Y142" s="90">
        <v>150823</v>
      </c>
      <c r="Z142" s="136">
        <v>45434</v>
      </c>
      <c r="AA142" s="90">
        <v>394019</v>
      </c>
      <c r="AB142" s="92">
        <v>45471</v>
      </c>
      <c r="AC142" s="67"/>
      <c r="AD142" s="67"/>
    </row>
    <row r="143" spans="1:30" x14ac:dyDescent="0.25">
      <c r="A143" s="116" t="s">
        <v>162</v>
      </c>
      <c r="B143" s="103" t="s">
        <v>508</v>
      </c>
      <c r="C143" s="104">
        <v>30</v>
      </c>
      <c r="D143" s="124">
        <v>3614696</v>
      </c>
      <c r="E143" s="124">
        <v>1484820</v>
      </c>
      <c r="F143" s="124">
        <v>1692339</v>
      </c>
      <c r="G143" s="124">
        <v>437537</v>
      </c>
      <c r="H143" s="125">
        <v>2129876</v>
      </c>
      <c r="I143" s="99">
        <v>0</v>
      </c>
      <c r="J143" s="100">
        <v>0</v>
      </c>
      <c r="K143" s="100">
        <v>1269255</v>
      </c>
      <c r="L143" s="100">
        <v>252704</v>
      </c>
      <c r="M143" s="101">
        <v>0</v>
      </c>
      <c r="N143" s="148">
        <v>1521959</v>
      </c>
      <c r="O143" s="126">
        <v>379663</v>
      </c>
      <c r="P143" s="123">
        <v>45218</v>
      </c>
      <c r="Q143" s="90">
        <v>379663</v>
      </c>
      <c r="R143" s="91">
        <v>45289</v>
      </c>
      <c r="S143" s="90">
        <v>379663</v>
      </c>
      <c r="T143" s="135">
        <v>45380</v>
      </c>
      <c r="U143" s="90">
        <v>0</v>
      </c>
      <c r="V143" s="90"/>
      <c r="W143" s="90">
        <v>0</v>
      </c>
      <c r="X143" s="90"/>
      <c r="Y143" s="90">
        <v>197780</v>
      </c>
      <c r="Z143" s="136">
        <v>45434</v>
      </c>
      <c r="AA143" s="90">
        <v>382970</v>
      </c>
      <c r="AB143" s="92">
        <v>45471</v>
      </c>
      <c r="AC143" s="67"/>
      <c r="AD143" s="67"/>
    </row>
    <row r="144" spans="1:30" x14ac:dyDescent="0.25">
      <c r="A144" s="116" t="s">
        <v>163</v>
      </c>
      <c r="B144" s="103" t="s">
        <v>509</v>
      </c>
      <c r="C144" s="104">
        <v>65</v>
      </c>
      <c r="D144" s="124">
        <v>8266101</v>
      </c>
      <c r="E144" s="124">
        <v>3192363</v>
      </c>
      <c r="F144" s="124">
        <v>4648001</v>
      </c>
      <c r="G144" s="124">
        <v>425737</v>
      </c>
      <c r="H144" s="125">
        <v>5073738</v>
      </c>
      <c r="I144" s="99">
        <v>42615</v>
      </c>
      <c r="J144" s="100">
        <v>8222</v>
      </c>
      <c r="K144" s="100">
        <v>3454040</v>
      </c>
      <c r="L144" s="100">
        <v>241141</v>
      </c>
      <c r="M144" s="101">
        <v>-13158</v>
      </c>
      <c r="N144" s="148">
        <v>3732860</v>
      </c>
      <c r="O144" s="126">
        <v>932426</v>
      </c>
      <c r="P144" s="123">
        <v>45218</v>
      </c>
      <c r="Q144" s="90">
        <v>932426</v>
      </c>
      <c r="R144" s="91">
        <v>45289</v>
      </c>
      <c r="S144" s="90">
        <v>932426</v>
      </c>
      <c r="T144" s="135">
        <v>45380</v>
      </c>
      <c r="U144" s="90">
        <v>611550</v>
      </c>
      <c r="V144" s="136">
        <v>45425</v>
      </c>
      <c r="W144" s="90">
        <v>138090</v>
      </c>
      <c r="X144" s="136">
        <v>45425</v>
      </c>
      <c r="Y144" s="90">
        <v>366080</v>
      </c>
      <c r="Z144" s="136">
        <v>45434</v>
      </c>
      <c r="AA144" s="90">
        <v>935582</v>
      </c>
      <c r="AB144" s="92">
        <v>45471</v>
      </c>
      <c r="AC144" s="67"/>
      <c r="AD144" s="67"/>
    </row>
    <row r="145" spans="1:30" x14ac:dyDescent="0.25">
      <c r="A145" s="116" t="s">
        <v>164</v>
      </c>
      <c r="B145" s="103" t="s">
        <v>510</v>
      </c>
      <c r="C145" s="104">
        <v>2</v>
      </c>
      <c r="D145" s="124">
        <v>664696</v>
      </c>
      <c r="E145" s="124">
        <v>98988</v>
      </c>
      <c r="F145" s="124">
        <v>565708</v>
      </c>
      <c r="G145" s="124">
        <v>0</v>
      </c>
      <c r="H145" s="125">
        <v>565708</v>
      </c>
      <c r="I145" s="99">
        <v>0</v>
      </c>
      <c r="J145" s="100">
        <v>0</v>
      </c>
      <c r="K145" s="100">
        <v>424281</v>
      </c>
      <c r="L145" s="100">
        <v>0</v>
      </c>
      <c r="M145" s="101">
        <v>0</v>
      </c>
      <c r="N145" s="148">
        <v>424281</v>
      </c>
      <c r="O145" s="126">
        <v>106070</v>
      </c>
      <c r="P145" s="123">
        <v>45218</v>
      </c>
      <c r="Q145" s="90">
        <v>106070</v>
      </c>
      <c r="R145" s="91">
        <v>45289</v>
      </c>
      <c r="S145" s="90">
        <v>106071</v>
      </c>
      <c r="T145" s="135">
        <v>45380</v>
      </c>
      <c r="U145"/>
      <c r="V145"/>
      <c r="W145"/>
      <c r="X145"/>
      <c r="Y145"/>
      <c r="Z145"/>
      <c r="AA145" s="90">
        <v>106070</v>
      </c>
      <c r="AB145" s="92">
        <v>45471</v>
      </c>
      <c r="AC145" s="67"/>
      <c r="AD145" s="67"/>
    </row>
    <row r="146" spans="1:30" x14ac:dyDescent="0.25">
      <c r="A146" s="116" t="s">
        <v>165</v>
      </c>
      <c r="B146" s="103" t="s">
        <v>511</v>
      </c>
      <c r="C146" s="104">
        <v>12</v>
      </c>
      <c r="D146" s="124">
        <v>1234839</v>
      </c>
      <c r="E146" s="124">
        <v>593928</v>
      </c>
      <c r="F146" s="124">
        <v>397772</v>
      </c>
      <c r="G146" s="124">
        <v>243139</v>
      </c>
      <c r="H146" s="125">
        <v>640911</v>
      </c>
      <c r="I146" s="99">
        <v>0</v>
      </c>
      <c r="J146" s="100">
        <v>0</v>
      </c>
      <c r="K146" s="100">
        <v>298329</v>
      </c>
      <c r="L146" s="100">
        <v>140427</v>
      </c>
      <c r="M146" s="101">
        <v>0</v>
      </c>
      <c r="N146" s="148">
        <v>438756</v>
      </c>
      <c r="O146" s="126">
        <v>109230</v>
      </c>
      <c r="P146" s="123">
        <v>45218</v>
      </c>
      <c r="Q146" s="90">
        <v>109230</v>
      </c>
      <c r="R146" s="91">
        <v>45289</v>
      </c>
      <c r="S146" s="90">
        <v>109229</v>
      </c>
      <c r="T146" s="135">
        <v>45380</v>
      </c>
      <c r="U146"/>
      <c r="V146"/>
      <c r="W146"/>
      <c r="X146"/>
      <c r="Y146"/>
      <c r="Z146"/>
      <c r="AA146" s="90">
        <v>111067</v>
      </c>
      <c r="AB146" s="92">
        <v>45471</v>
      </c>
      <c r="AC146" s="67"/>
      <c r="AD146" s="67"/>
    </row>
    <row r="147" spans="1:30" x14ac:dyDescent="0.25">
      <c r="A147" s="116" t="s">
        <v>166</v>
      </c>
      <c r="B147" s="103" t="s">
        <v>512</v>
      </c>
      <c r="C147" s="104">
        <v>2</v>
      </c>
      <c r="D147" s="124">
        <v>134880</v>
      </c>
      <c r="E147" s="124">
        <v>98988</v>
      </c>
      <c r="F147" s="124">
        <v>25454</v>
      </c>
      <c r="G147" s="124">
        <v>10438</v>
      </c>
      <c r="H147" s="125">
        <v>35892</v>
      </c>
      <c r="I147" s="99">
        <v>0</v>
      </c>
      <c r="J147" s="100">
        <v>0</v>
      </c>
      <c r="K147" s="100">
        <v>19090</v>
      </c>
      <c r="L147" s="100">
        <v>6029</v>
      </c>
      <c r="M147" s="101">
        <v>0</v>
      </c>
      <c r="N147" s="148">
        <v>25119</v>
      </c>
      <c r="O147" s="126">
        <v>6260</v>
      </c>
      <c r="P147" s="123">
        <v>45218</v>
      </c>
      <c r="Q147" s="90">
        <v>6260</v>
      </c>
      <c r="R147" s="91">
        <v>45289</v>
      </c>
      <c r="S147" s="90">
        <v>6260</v>
      </c>
      <c r="T147" s="135">
        <v>45380</v>
      </c>
      <c r="U147"/>
      <c r="V147"/>
      <c r="W147"/>
      <c r="X147"/>
      <c r="Y147"/>
      <c r="Z147"/>
      <c r="AA147" s="90">
        <v>6339</v>
      </c>
      <c r="AB147" s="92">
        <v>45471</v>
      </c>
      <c r="AC147" s="67"/>
      <c r="AD147" s="67"/>
    </row>
    <row r="148" spans="1:30" x14ac:dyDescent="0.25">
      <c r="A148" s="116" t="s">
        <v>167</v>
      </c>
      <c r="B148" s="103" t="s">
        <v>513</v>
      </c>
      <c r="C148" s="104">
        <v>26</v>
      </c>
      <c r="D148" s="124">
        <v>2603774</v>
      </c>
      <c r="E148" s="124">
        <v>1286844</v>
      </c>
      <c r="F148" s="124">
        <v>948857</v>
      </c>
      <c r="G148" s="124">
        <v>368074</v>
      </c>
      <c r="H148" s="125">
        <v>1316930</v>
      </c>
      <c r="I148" s="99">
        <v>119968</v>
      </c>
      <c r="J148" s="100">
        <v>19376</v>
      </c>
      <c r="K148" s="100">
        <v>621666</v>
      </c>
      <c r="L148" s="100">
        <v>201394</v>
      </c>
      <c r="M148" s="101">
        <v>0</v>
      </c>
      <c r="N148" s="148">
        <v>962404</v>
      </c>
      <c r="O148" s="126">
        <v>239942</v>
      </c>
      <c r="P148" s="123">
        <v>45218</v>
      </c>
      <c r="Q148" s="90">
        <v>239942</v>
      </c>
      <c r="R148" s="91">
        <v>45289</v>
      </c>
      <c r="S148" s="90">
        <v>239942</v>
      </c>
      <c r="T148" s="135">
        <v>45380</v>
      </c>
      <c r="U148" s="90">
        <v>254175</v>
      </c>
      <c r="V148" s="136">
        <v>45425</v>
      </c>
      <c r="W148" s="90">
        <v>57394</v>
      </c>
      <c r="X148" s="136">
        <v>45425</v>
      </c>
      <c r="Y148" s="90">
        <v>127577</v>
      </c>
      <c r="Z148" s="136">
        <v>45434</v>
      </c>
      <c r="AA148" s="90">
        <v>242578</v>
      </c>
      <c r="AB148" s="92">
        <v>45471</v>
      </c>
      <c r="AC148" s="67"/>
      <c r="AD148" s="67"/>
    </row>
    <row r="149" spans="1:30" x14ac:dyDescent="0.25">
      <c r="A149" s="116" t="s">
        <v>168</v>
      </c>
      <c r="B149" s="103" t="s">
        <v>514</v>
      </c>
      <c r="C149" s="104">
        <v>22</v>
      </c>
      <c r="D149" s="124">
        <v>2602672</v>
      </c>
      <c r="E149" s="124">
        <v>1064121</v>
      </c>
      <c r="F149" s="124">
        <v>1198957</v>
      </c>
      <c r="G149" s="124">
        <v>339593</v>
      </c>
      <c r="H149" s="125">
        <v>1538551</v>
      </c>
      <c r="I149" s="99">
        <v>101868</v>
      </c>
      <c r="J149" s="100">
        <v>6155</v>
      </c>
      <c r="K149" s="100">
        <v>822817</v>
      </c>
      <c r="L149" s="100">
        <v>192581</v>
      </c>
      <c r="M149" s="101">
        <v>0</v>
      </c>
      <c r="N149" s="148">
        <v>1123421</v>
      </c>
      <c r="O149" s="126">
        <v>298928</v>
      </c>
      <c r="P149" s="123">
        <v>45218</v>
      </c>
      <c r="Q149" s="90">
        <v>298928</v>
      </c>
      <c r="R149" s="91">
        <v>45289</v>
      </c>
      <c r="S149" s="90">
        <v>261522</v>
      </c>
      <c r="T149" s="135">
        <v>45380</v>
      </c>
      <c r="U149"/>
      <c r="V149"/>
      <c r="W149"/>
      <c r="X149"/>
      <c r="Y149"/>
      <c r="Z149"/>
      <c r="AA149" s="90">
        <v>264043</v>
      </c>
      <c r="AB149" s="92">
        <v>45471</v>
      </c>
      <c r="AC149" s="67"/>
      <c r="AD149" s="67"/>
    </row>
    <row r="150" spans="1:30" x14ac:dyDescent="0.25">
      <c r="A150" s="116" t="s">
        <v>169</v>
      </c>
      <c r="B150" s="103" t="s">
        <v>515</v>
      </c>
      <c r="C150" s="104">
        <v>92</v>
      </c>
      <c r="D150" s="124">
        <v>10255216</v>
      </c>
      <c r="E150" s="124">
        <v>4503954</v>
      </c>
      <c r="F150" s="124">
        <v>3829148</v>
      </c>
      <c r="G150" s="124">
        <v>1922115</v>
      </c>
      <c r="H150" s="125">
        <v>5751262</v>
      </c>
      <c r="I150" s="99">
        <v>170096</v>
      </c>
      <c r="J150" s="100">
        <v>7107</v>
      </c>
      <c r="K150" s="100">
        <v>2744289</v>
      </c>
      <c r="L150" s="100">
        <v>1106032</v>
      </c>
      <c r="M150" s="101">
        <v>0</v>
      </c>
      <c r="N150" s="148">
        <v>4027524</v>
      </c>
      <c r="O150" s="126">
        <v>1003262</v>
      </c>
      <c r="P150" s="123">
        <v>45218</v>
      </c>
      <c r="Q150" s="90">
        <v>1003262</v>
      </c>
      <c r="R150" s="91">
        <v>45334</v>
      </c>
      <c r="S150" s="90">
        <v>1003261</v>
      </c>
      <c r="T150" s="135">
        <v>45380</v>
      </c>
      <c r="U150" s="90">
        <v>868312</v>
      </c>
      <c r="V150" s="136">
        <v>45425</v>
      </c>
      <c r="W150" s="90">
        <v>196067</v>
      </c>
      <c r="X150" s="136">
        <v>45425</v>
      </c>
      <c r="Y150" s="90">
        <v>450522</v>
      </c>
      <c r="Z150" s="136">
        <v>45434</v>
      </c>
      <c r="AA150" s="90">
        <v>1017739</v>
      </c>
      <c r="AB150" s="92">
        <v>45471</v>
      </c>
      <c r="AC150" s="67"/>
      <c r="AD150" s="67"/>
    </row>
    <row r="151" spans="1:30" x14ac:dyDescent="0.25">
      <c r="A151" s="116" t="s">
        <v>170</v>
      </c>
      <c r="B151" s="103" t="s">
        <v>516</v>
      </c>
      <c r="C151" s="104">
        <v>27</v>
      </c>
      <c r="D151" s="124">
        <v>3557260</v>
      </c>
      <c r="E151" s="124">
        <v>1311591</v>
      </c>
      <c r="F151" s="124">
        <v>1572225</v>
      </c>
      <c r="G151" s="124">
        <v>673444</v>
      </c>
      <c r="H151" s="125">
        <v>2245669</v>
      </c>
      <c r="I151" s="99">
        <v>0</v>
      </c>
      <c r="J151" s="100">
        <v>0</v>
      </c>
      <c r="K151" s="100">
        <v>1179168</v>
      </c>
      <c r="L151" s="100">
        <v>388954</v>
      </c>
      <c r="M151" s="101">
        <v>0</v>
      </c>
      <c r="N151" s="148">
        <v>1568122</v>
      </c>
      <c r="O151" s="126">
        <v>390758</v>
      </c>
      <c r="P151" s="123">
        <v>45218</v>
      </c>
      <c r="Q151" s="90">
        <v>390758</v>
      </c>
      <c r="R151" s="91">
        <v>45289</v>
      </c>
      <c r="S151" s="90">
        <v>390758</v>
      </c>
      <c r="T151" s="135">
        <v>45380</v>
      </c>
      <c r="U151" s="90">
        <v>310964</v>
      </c>
      <c r="V151" s="136">
        <v>45425</v>
      </c>
      <c r="W151" s="90">
        <v>70217</v>
      </c>
      <c r="X151" s="136">
        <v>45425</v>
      </c>
      <c r="Y151" s="90">
        <v>166366</v>
      </c>
      <c r="Z151" s="136">
        <v>45434</v>
      </c>
      <c r="AA151" s="90">
        <v>395848</v>
      </c>
      <c r="AB151" s="92">
        <v>45471</v>
      </c>
      <c r="AC151" s="67"/>
      <c r="AD151" s="67"/>
    </row>
    <row r="152" spans="1:30" x14ac:dyDescent="0.25">
      <c r="A152" s="116" t="s">
        <v>171</v>
      </c>
      <c r="B152" s="103" t="s">
        <v>517</v>
      </c>
      <c r="C152" s="104">
        <v>1</v>
      </c>
      <c r="D152" s="124">
        <v>68155</v>
      </c>
      <c r="E152" s="124">
        <v>49494</v>
      </c>
      <c r="F152" s="124">
        <v>0</v>
      </c>
      <c r="G152" s="124">
        <v>18661</v>
      </c>
      <c r="H152" s="125">
        <v>18661</v>
      </c>
      <c r="I152" s="99">
        <v>0</v>
      </c>
      <c r="J152" s="100">
        <v>0</v>
      </c>
      <c r="K152" s="100">
        <v>0</v>
      </c>
      <c r="L152" s="100">
        <v>10778</v>
      </c>
      <c r="M152" s="101">
        <v>0</v>
      </c>
      <c r="N152" s="148">
        <v>10778</v>
      </c>
      <c r="O152" s="126">
        <v>2659</v>
      </c>
      <c r="P152" s="123">
        <v>45218</v>
      </c>
      <c r="Q152" s="90">
        <v>2659</v>
      </c>
      <c r="R152" s="91">
        <v>45289</v>
      </c>
      <c r="S152" s="90">
        <v>2660</v>
      </c>
      <c r="T152" s="135">
        <v>45380</v>
      </c>
      <c r="U152"/>
      <c r="V152"/>
      <c r="W152"/>
      <c r="X152"/>
      <c r="Y152"/>
      <c r="Z152"/>
      <c r="AA152" s="90">
        <v>2800</v>
      </c>
      <c r="AB152" s="92">
        <v>45471</v>
      </c>
      <c r="AC152" s="67"/>
      <c r="AD152" s="67"/>
    </row>
    <row r="153" spans="1:30" x14ac:dyDescent="0.25">
      <c r="A153" s="116" t="s">
        <v>172</v>
      </c>
      <c r="B153" s="103" t="s">
        <v>518</v>
      </c>
      <c r="C153" s="104">
        <v>59</v>
      </c>
      <c r="D153" s="124">
        <v>6124868</v>
      </c>
      <c r="E153" s="124">
        <v>2845905</v>
      </c>
      <c r="F153" s="124">
        <v>2552907</v>
      </c>
      <c r="G153" s="124">
        <v>726056</v>
      </c>
      <c r="H153" s="125">
        <v>3278963</v>
      </c>
      <c r="I153" s="99">
        <v>783275</v>
      </c>
      <c r="J153" s="100">
        <v>14067</v>
      </c>
      <c r="K153" s="100">
        <v>1327225</v>
      </c>
      <c r="L153" s="100">
        <v>411217</v>
      </c>
      <c r="M153" s="101">
        <v>0</v>
      </c>
      <c r="N153" s="148">
        <v>2535784</v>
      </c>
      <c r="O153" s="126">
        <v>632600</v>
      </c>
      <c r="P153" s="123">
        <v>45218</v>
      </c>
      <c r="Q153" s="90">
        <v>632600</v>
      </c>
      <c r="R153" s="91">
        <v>45289</v>
      </c>
      <c r="S153" s="90">
        <v>632601</v>
      </c>
      <c r="T153" s="135">
        <v>45380</v>
      </c>
      <c r="U153" s="90">
        <v>552488</v>
      </c>
      <c r="V153" s="136">
        <v>45425</v>
      </c>
      <c r="W153" s="90">
        <v>0</v>
      </c>
      <c r="X153" s="90"/>
      <c r="Y153" s="90">
        <v>0</v>
      </c>
      <c r="Z153" s="136"/>
      <c r="AA153" s="90">
        <v>637983</v>
      </c>
      <c r="AB153" s="92">
        <v>45471</v>
      </c>
      <c r="AC153" s="67"/>
      <c r="AD153" s="67"/>
    </row>
    <row r="154" spans="1:30" x14ac:dyDescent="0.25">
      <c r="A154" s="116" t="s">
        <v>173</v>
      </c>
      <c r="B154" s="103" t="s">
        <v>519</v>
      </c>
      <c r="C154" s="104">
        <v>4</v>
      </c>
      <c r="D154" s="124">
        <v>328975</v>
      </c>
      <c r="E154" s="124">
        <v>197976</v>
      </c>
      <c r="F154" s="124">
        <v>72340</v>
      </c>
      <c r="G154" s="124">
        <v>58660</v>
      </c>
      <c r="H154" s="125">
        <v>130999</v>
      </c>
      <c r="I154" s="99">
        <v>0</v>
      </c>
      <c r="J154" s="100">
        <v>0</v>
      </c>
      <c r="K154" s="100">
        <v>54255</v>
      </c>
      <c r="L154" s="100">
        <v>33879</v>
      </c>
      <c r="M154" s="101">
        <v>0</v>
      </c>
      <c r="N154" s="148">
        <v>88134</v>
      </c>
      <c r="O154" s="126">
        <v>21923</v>
      </c>
      <c r="P154" s="123">
        <v>45218</v>
      </c>
      <c r="Q154" s="90">
        <v>21923</v>
      </c>
      <c r="R154" s="91">
        <v>45289</v>
      </c>
      <c r="S154" s="90">
        <v>21923</v>
      </c>
      <c r="T154" s="135">
        <v>45380</v>
      </c>
      <c r="U154"/>
      <c r="V154"/>
      <c r="W154"/>
      <c r="X154"/>
      <c r="Y154"/>
      <c r="Z154"/>
      <c r="AA154" s="90">
        <v>22365</v>
      </c>
      <c r="AB154" s="92">
        <v>45471</v>
      </c>
      <c r="AC154" s="67"/>
      <c r="AD154" s="67"/>
    </row>
    <row r="155" spans="1:30" s="106" customFormat="1" x14ac:dyDescent="0.25">
      <c r="A155" s="116" t="s">
        <v>174</v>
      </c>
      <c r="B155" s="103" t="s">
        <v>520</v>
      </c>
      <c r="C155" s="104">
        <v>82</v>
      </c>
      <c r="D155" s="124">
        <v>9015854</v>
      </c>
      <c r="E155" s="124">
        <v>4033761</v>
      </c>
      <c r="F155" s="124">
        <v>3893230</v>
      </c>
      <c r="G155" s="124">
        <v>1088863</v>
      </c>
      <c r="H155" s="125">
        <v>4982093</v>
      </c>
      <c r="I155" s="99">
        <v>66568</v>
      </c>
      <c r="J155" s="100">
        <v>111942</v>
      </c>
      <c r="K155" s="100">
        <v>2869996</v>
      </c>
      <c r="L155" s="100">
        <v>564231</v>
      </c>
      <c r="M155" s="101">
        <v>0</v>
      </c>
      <c r="N155" s="148">
        <v>3612737</v>
      </c>
      <c r="O155" s="126">
        <v>901338</v>
      </c>
      <c r="P155" s="123">
        <v>45218</v>
      </c>
      <c r="Q155" s="90">
        <v>901338</v>
      </c>
      <c r="R155" s="91">
        <v>45289</v>
      </c>
      <c r="S155" s="90">
        <v>901338</v>
      </c>
      <c r="T155" s="135">
        <v>45380</v>
      </c>
      <c r="U155"/>
      <c r="V155"/>
      <c r="W155"/>
      <c r="X155"/>
      <c r="Y155"/>
      <c r="Z155"/>
      <c r="AA155" s="90">
        <v>908723</v>
      </c>
      <c r="AB155" s="92">
        <v>45471</v>
      </c>
      <c r="AC155" s="67"/>
      <c r="AD155" s="67"/>
    </row>
    <row r="156" spans="1:30" x14ac:dyDescent="0.25">
      <c r="A156" s="116" t="s">
        <v>175</v>
      </c>
      <c r="B156" s="103" t="s">
        <v>521</v>
      </c>
      <c r="C156" s="104">
        <v>3</v>
      </c>
      <c r="D156" s="124">
        <v>344925</v>
      </c>
      <c r="E156" s="124">
        <v>148482</v>
      </c>
      <c r="F156" s="124">
        <v>124026</v>
      </c>
      <c r="G156" s="124">
        <v>72417</v>
      </c>
      <c r="H156" s="125">
        <v>196443</v>
      </c>
      <c r="I156" s="99">
        <v>0</v>
      </c>
      <c r="J156" s="100">
        <v>0</v>
      </c>
      <c r="K156" s="100">
        <v>93019</v>
      </c>
      <c r="L156" s="100">
        <v>41825</v>
      </c>
      <c r="M156" s="101">
        <v>-1</v>
      </c>
      <c r="N156" s="148">
        <v>134843</v>
      </c>
      <c r="O156" s="126">
        <v>33574</v>
      </c>
      <c r="P156" s="123">
        <v>45218</v>
      </c>
      <c r="Q156" s="90">
        <v>33574</v>
      </c>
      <c r="R156" s="91">
        <v>45289</v>
      </c>
      <c r="S156" s="90">
        <v>33574</v>
      </c>
      <c r="T156" s="135">
        <v>45380</v>
      </c>
      <c r="U156" s="90">
        <v>13666</v>
      </c>
      <c r="V156" s="136">
        <v>45425</v>
      </c>
      <c r="W156" s="90">
        <v>3086</v>
      </c>
      <c r="X156" s="136">
        <v>45425</v>
      </c>
      <c r="Y156" s="90">
        <v>8685</v>
      </c>
      <c r="Z156" s="136">
        <v>45434</v>
      </c>
      <c r="AA156" s="90">
        <v>34121</v>
      </c>
      <c r="AB156" s="92">
        <v>45471</v>
      </c>
      <c r="AC156" s="67"/>
      <c r="AD156" s="67"/>
    </row>
    <row r="157" spans="1:30" x14ac:dyDescent="0.25">
      <c r="A157" s="116" t="s">
        <v>176</v>
      </c>
      <c r="B157" s="103" t="s">
        <v>522</v>
      </c>
      <c r="C157" s="104">
        <v>1</v>
      </c>
      <c r="D157" s="124">
        <v>241117</v>
      </c>
      <c r="E157" s="124">
        <v>49494</v>
      </c>
      <c r="F157" s="124">
        <v>191623</v>
      </c>
      <c r="G157" s="124">
        <v>0</v>
      </c>
      <c r="H157" s="125">
        <v>191623</v>
      </c>
      <c r="I157" s="99">
        <v>0</v>
      </c>
      <c r="J157" s="100">
        <v>0</v>
      </c>
      <c r="K157" s="100">
        <v>143717</v>
      </c>
      <c r="L157" s="100">
        <v>0</v>
      </c>
      <c r="M157" s="101">
        <v>0</v>
      </c>
      <c r="N157" s="148">
        <v>143717</v>
      </c>
      <c r="O157" s="126">
        <v>35929</v>
      </c>
      <c r="P157" s="123">
        <v>45218</v>
      </c>
      <c r="Q157" s="90">
        <v>35929</v>
      </c>
      <c r="R157" s="91">
        <v>45289</v>
      </c>
      <c r="S157" s="90">
        <v>35930</v>
      </c>
      <c r="T157" s="135">
        <v>45380</v>
      </c>
      <c r="U157"/>
      <c r="V157"/>
      <c r="W157"/>
      <c r="X157"/>
      <c r="Y157"/>
      <c r="Z157"/>
      <c r="AA157" s="90">
        <v>35929</v>
      </c>
      <c r="AB157" s="92">
        <v>45471</v>
      </c>
      <c r="AC157" s="67"/>
      <c r="AD157" s="67"/>
    </row>
    <row r="158" spans="1:30" x14ac:dyDescent="0.25">
      <c r="A158" s="116" t="s">
        <v>177</v>
      </c>
      <c r="B158" s="103" t="s">
        <v>523</v>
      </c>
      <c r="C158" s="104">
        <v>168</v>
      </c>
      <c r="D158" s="124">
        <v>17772304</v>
      </c>
      <c r="E158" s="124">
        <v>8092269</v>
      </c>
      <c r="F158" s="124">
        <v>7292105</v>
      </c>
      <c r="G158" s="124">
        <v>2387930</v>
      </c>
      <c r="H158" s="125">
        <v>9680035</v>
      </c>
      <c r="I158" s="99">
        <v>115017</v>
      </c>
      <c r="J158" s="100">
        <v>0</v>
      </c>
      <c r="K158" s="100">
        <v>5382816</v>
      </c>
      <c r="L158" s="100">
        <v>1379173</v>
      </c>
      <c r="M158" s="101">
        <v>0</v>
      </c>
      <c r="N158" s="148">
        <v>6877006</v>
      </c>
      <c r="O158" s="126">
        <v>1714738</v>
      </c>
      <c r="P158" s="123">
        <v>45218</v>
      </c>
      <c r="Q158" s="90">
        <v>1714738</v>
      </c>
      <c r="R158" s="91">
        <v>45289</v>
      </c>
      <c r="S158" s="90">
        <v>1714739</v>
      </c>
      <c r="T158" s="135">
        <v>45380</v>
      </c>
      <c r="U158"/>
      <c r="V158"/>
      <c r="W158"/>
      <c r="X158"/>
      <c r="Y158"/>
      <c r="Z158"/>
      <c r="AA158" s="90">
        <v>1732791</v>
      </c>
      <c r="AB158" s="92">
        <v>45471</v>
      </c>
      <c r="AC158" s="67"/>
      <c r="AD158" s="67"/>
    </row>
    <row r="159" spans="1:30" x14ac:dyDescent="0.25">
      <c r="A159" s="116" t="s">
        <v>178</v>
      </c>
      <c r="B159" s="103" t="s">
        <v>524</v>
      </c>
      <c r="C159" s="104">
        <v>45</v>
      </c>
      <c r="D159" s="124">
        <v>4059356</v>
      </c>
      <c r="E159" s="124">
        <v>2177736</v>
      </c>
      <c r="F159" s="124">
        <v>1451622</v>
      </c>
      <c r="G159" s="124">
        <v>429998</v>
      </c>
      <c r="H159" s="125">
        <v>1881620</v>
      </c>
      <c r="I159" s="99">
        <v>52611</v>
      </c>
      <c r="J159" s="100">
        <v>0</v>
      </c>
      <c r="K159" s="100">
        <v>1049258</v>
      </c>
      <c r="L159" s="100">
        <v>248350</v>
      </c>
      <c r="M159" s="101">
        <v>0</v>
      </c>
      <c r="N159" s="148">
        <v>1350219</v>
      </c>
      <c r="O159" s="126">
        <v>336742</v>
      </c>
      <c r="P159" s="123">
        <v>45218</v>
      </c>
      <c r="Q159" s="90">
        <v>336742</v>
      </c>
      <c r="R159" s="91">
        <v>45289</v>
      </c>
      <c r="S159" s="90">
        <v>336742</v>
      </c>
      <c r="T159" s="135">
        <v>45380</v>
      </c>
      <c r="U159"/>
      <c r="V159"/>
      <c r="W159"/>
      <c r="X159"/>
      <c r="Y159"/>
      <c r="Z159"/>
      <c r="AA159" s="90">
        <v>339993</v>
      </c>
      <c r="AB159" s="92">
        <v>45471</v>
      </c>
      <c r="AC159" s="67"/>
      <c r="AD159" s="67"/>
    </row>
    <row r="160" spans="1:30" x14ac:dyDescent="0.25">
      <c r="A160" s="116" t="s">
        <v>179</v>
      </c>
      <c r="B160" s="103" t="s">
        <v>525</v>
      </c>
      <c r="C160" s="104">
        <v>49</v>
      </c>
      <c r="D160" s="124">
        <v>5156720</v>
      </c>
      <c r="E160" s="124">
        <v>2400459</v>
      </c>
      <c r="F160" s="124">
        <v>1998931</v>
      </c>
      <c r="G160" s="124">
        <v>757331</v>
      </c>
      <c r="H160" s="125">
        <v>2756261</v>
      </c>
      <c r="I160" s="99">
        <v>0</v>
      </c>
      <c r="J160" s="100">
        <v>0</v>
      </c>
      <c r="K160" s="100">
        <v>1499198</v>
      </c>
      <c r="L160" s="100">
        <v>437404</v>
      </c>
      <c r="M160" s="101">
        <v>0</v>
      </c>
      <c r="N160" s="148">
        <v>1936602</v>
      </c>
      <c r="O160" s="126">
        <v>482719</v>
      </c>
      <c r="P160" s="123">
        <v>45218</v>
      </c>
      <c r="Q160" s="90">
        <v>482719</v>
      </c>
      <c r="R160" s="91">
        <v>45289</v>
      </c>
      <c r="S160" s="90">
        <v>482719</v>
      </c>
      <c r="T160" s="135">
        <v>45380</v>
      </c>
      <c r="U160"/>
      <c r="V160"/>
      <c r="W160"/>
      <c r="X160"/>
      <c r="Y160"/>
      <c r="Z160"/>
      <c r="AA160" s="90">
        <v>488445</v>
      </c>
      <c r="AB160" s="92">
        <v>45471</v>
      </c>
      <c r="AC160" s="67"/>
      <c r="AD160" s="67"/>
    </row>
    <row r="161" spans="1:30" x14ac:dyDescent="0.25">
      <c r="A161" s="116" t="s">
        <v>180</v>
      </c>
      <c r="B161" s="103" t="s">
        <v>526</v>
      </c>
      <c r="C161" s="104">
        <v>153</v>
      </c>
      <c r="D161" s="124">
        <v>18103281</v>
      </c>
      <c r="E161" s="124">
        <v>7572582</v>
      </c>
      <c r="F161" s="124">
        <v>6103418</v>
      </c>
      <c r="G161" s="124">
        <v>4427281</v>
      </c>
      <c r="H161" s="125">
        <v>10530699</v>
      </c>
      <c r="I161" s="99">
        <v>189085</v>
      </c>
      <c r="J161" s="100">
        <v>45555</v>
      </c>
      <c r="K161" s="100">
        <v>4435750</v>
      </c>
      <c r="L161" s="100">
        <v>2396180</v>
      </c>
      <c r="M161" s="101">
        <v>0</v>
      </c>
      <c r="N161" s="148">
        <v>7066570</v>
      </c>
      <c r="O161" s="126">
        <v>1766700</v>
      </c>
      <c r="P161" s="123">
        <v>45218</v>
      </c>
      <c r="Q161" s="90">
        <v>1766700</v>
      </c>
      <c r="R161" s="91">
        <v>45289</v>
      </c>
      <c r="S161" s="90">
        <v>1750902</v>
      </c>
      <c r="T161" s="135">
        <v>45380</v>
      </c>
      <c r="U161"/>
      <c r="V161"/>
      <c r="W161"/>
      <c r="X161"/>
      <c r="Y161"/>
      <c r="Z161"/>
      <c r="AA161" s="90">
        <v>1782268</v>
      </c>
      <c r="AB161" s="92">
        <v>45471</v>
      </c>
      <c r="AC161" s="67"/>
      <c r="AD161" s="67"/>
    </row>
    <row r="162" spans="1:30" x14ac:dyDescent="0.25">
      <c r="A162" s="116" t="s">
        <v>181</v>
      </c>
      <c r="B162" s="103" t="s">
        <v>527</v>
      </c>
      <c r="C162" s="104">
        <v>1</v>
      </c>
      <c r="D162" s="124">
        <v>221671</v>
      </c>
      <c r="E162" s="124">
        <v>49494</v>
      </c>
      <c r="F162" s="124">
        <v>115753</v>
      </c>
      <c r="G162" s="124">
        <v>56423</v>
      </c>
      <c r="H162" s="125">
        <v>172177</v>
      </c>
      <c r="I162" s="99">
        <v>0</v>
      </c>
      <c r="J162" s="100">
        <v>0</v>
      </c>
      <c r="K162" s="100">
        <v>86815</v>
      </c>
      <c r="L162" s="100">
        <v>32588</v>
      </c>
      <c r="M162" s="101">
        <v>0</v>
      </c>
      <c r="N162" s="148">
        <v>119403</v>
      </c>
      <c r="O162" s="126">
        <v>29744</v>
      </c>
      <c r="P162" s="123">
        <v>45218</v>
      </c>
      <c r="Q162" s="90">
        <v>29744</v>
      </c>
      <c r="R162" s="91">
        <v>45289</v>
      </c>
      <c r="S162" s="90">
        <v>29744</v>
      </c>
      <c r="T162" s="135">
        <v>45380</v>
      </c>
      <c r="U162" s="90">
        <v>63813</v>
      </c>
      <c r="V162" s="136">
        <v>45425</v>
      </c>
      <c r="W162" s="90">
        <v>14409</v>
      </c>
      <c r="X162" s="136">
        <v>45425</v>
      </c>
      <c r="Y162" s="90">
        <v>28968</v>
      </c>
      <c r="Z162" s="136">
        <v>45434</v>
      </c>
      <c r="AA162" s="90">
        <v>30171</v>
      </c>
      <c r="AB162" s="92">
        <v>45471</v>
      </c>
      <c r="AC162" s="67"/>
      <c r="AD162" s="67"/>
    </row>
    <row r="163" spans="1:30" x14ac:dyDescent="0.25">
      <c r="A163" s="116" t="s">
        <v>182</v>
      </c>
      <c r="B163" s="103" t="s">
        <v>528</v>
      </c>
      <c r="C163" s="104">
        <v>6</v>
      </c>
      <c r="D163" s="124">
        <v>455655</v>
      </c>
      <c r="E163" s="124">
        <v>272217</v>
      </c>
      <c r="F163" s="124">
        <v>113225</v>
      </c>
      <c r="G163" s="124">
        <v>70213</v>
      </c>
      <c r="H163" s="125">
        <v>183438</v>
      </c>
      <c r="I163" s="99">
        <v>0</v>
      </c>
      <c r="J163" s="100">
        <v>0</v>
      </c>
      <c r="K163" s="100">
        <v>84919</v>
      </c>
      <c r="L163" s="100">
        <v>40552</v>
      </c>
      <c r="M163" s="101">
        <v>0</v>
      </c>
      <c r="N163" s="148">
        <v>125471</v>
      </c>
      <c r="O163" s="126">
        <v>31235</v>
      </c>
      <c r="P163" s="123">
        <v>45218</v>
      </c>
      <c r="Q163" s="90">
        <v>31235</v>
      </c>
      <c r="R163" s="91">
        <v>45289</v>
      </c>
      <c r="S163" s="90">
        <v>31235</v>
      </c>
      <c r="T163" s="135">
        <v>45380</v>
      </c>
      <c r="U163"/>
      <c r="V163"/>
      <c r="W163"/>
      <c r="X163"/>
      <c r="Y163"/>
      <c r="Z163"/>
      <c r="AA163" s="90">
        <v>31766</v>
      </c>
      <c r="AB163" s="92">
        <v>45471</v>
      </c>
      <c r="AC163" s="67"/>
      <c r="AD163" s="67"/>
    </row>
    <row r="164" spans="1:30" x14ac:dyDescent="0.25">
      <c r="A164" s="116" t="s">
        <v>183</v>
      </c>
      <c r="B164" s="103" t="s">
        <v>529</v>
      </c>
      <c r="C164" s="104">
        <v>22</v>
      </c>
      <c r="D164" s="124">
        <v>2467847</v>
      </c>
      <c r="E164" s="124">
        <v>1088868</v>
      </c>
      <c r="F164" s="124">
        <v>1145805</v>
      </c>
      <c r="G164" s="124">
        <v>233174</v>
      </c>
      <c r="H164" s="125">
        <v>1378979</v>
      </c>
      <c r="I164" s="99">
        <v>0</v>
      </c>
      <c r="J164" s="100">
        <v>0</v>
      </c>
      <c r="K164" s="100">
        <v>859354</v>
      </c>
      <c r="L164" s="100">
        <v>134672</v>
      </c>
      <c r="M164" s="101">
        <v>0</v>
      </c>
      <c r="N164" s="148">
        <v>994026</v>
      </c>
      <c r="O164" s="126">
        <v>251140</v>
      </c>
      <c r="P164" s="123">
        <v>45218</v>
      </c>
      <c r="Q164" s="90">
        <v>251140</v>
      </c>
      <c r="R164" s="91">
        <v>45289</v>
      </c>
      <c r="S164" s="90">
        <v>244992</v>
      </c>
      <c r="T164" s="135">
        <v>45380</v>
      </c>
      <c r="U164" s="90">
        <v>194860</v>
      </c>
      <c r="V164" s="136">
        <v>45425</v>
      </c>
      <c r="W164" s="90">
        <v>0</v>
      </c>
      <c r="X164" s="90"/>
      <c r="Y164" s="90">
        <v>0</v>
      </c>
      <c r="Z164" s="136"/>
      <c r="AA164" s="90">
        <v>246754</v>
      </c>
      <c r="AB164" s="92">
        <v>45471</v>
      </c>
      <c r="AC164" s="67"/>
      <c r="AD164" s="67"/>
    </row>
    <row r="165" spans="1:30" x14ac:dyDescent="0.25">
      <c r="A165" s="116" t="s">
        <v>184</v>
      </c>
      <c r="B165" s="103" t="s">
        <v>530</v>
      </c>
      <c r="C165" s="104">
        <v>14</v>
      </c>
      <c r="D165" s="124">
        <v>1868245</v>
      </c>
      <c r="E165" s="124">
        <v>692916</v>
      </c>
      <c r="F165" s="124">
        <v>916838</v>
      </c>
      <c r="G165" s="124">
        <v>258490</v>
      </c>
      <c r="H165" s="125">
        <v>1175329</v>
      </c>
      <c r="I165" s="99">
        <v>0</v>
      </c>
      <c r="J165" s="100">
        <v>0</v>
      </c>
      <c r="K165" s="100">
        <v>687629</v>
      </c>
      <c r="L165" s="100">
        <v>149294</v>
      </c>
      <c r="M165" s="101">
        <v>0</v>
      </c>
      <c r="N165" s="148">
        <v>836923</v>
      </c>
      <c r="O165" s="126">
        <v>214170</v>
      </c>
      <c r="P165" s="123">
        <v>45218</v>
      </c>
      <c r="Q165" s="90">
        <v>214170</v>
      </c>
      <c r="R165" s="91">
        <v>45289</v>
      </c>
      <c r="S165" s="90">
        <v>203315</v>
      </c>
      <c r="T165" s="135">
        <v>45380</v>
      </c>
      <c r="U165"/>
      <c r="V165"/>
      <c r="W165"/>
      <c r="X165"/>
      <c r="Y165"/>
      <c r="Z165"/>
      <c r="AA165" s="90">
        <v>205268</v>
      </c>
      <c r="AB165" s="92">
        <v>45471</v>
      </c>
      <c r="AC165" s="67"/>
      <c r="AD165" s="67"/>
    </row>
    <row r="166" spans="1:30" x14ac:dyDescent="0.25">
      <c r="A166" s="116" t="s">
        <v>185</v>
      </c>
      <c r="B166" s="103" t="s">
        <v>531</v>
      </c>
      <c r="C166" s="104">
        <v>54</v>
      </c>
      <c r="D166" s="124">
        <v>6041437</v>
      </c>
      <c r="E166" s="124">
        <v>2524194</v>
      </c>
      <c r="F166" s="124">
        <v>2644502</v>
      </c>
      <c r="G166" s="124">
        <v>872741</v>
      </c>
      <c r="H166" s="125">
        <v>3517243</v>
      </c>
      <c r="I166" s="99">
        <v>187519</v>
      </c>
      <c r="J166" s="100">
        <v>11410</v>
      </c>
      <c r="K166" s="100">
        <v>1842737</v>
      </c>
      <c r="L166" s="100">
        <v>497471</v>
      </c>
      <c r="M166" s="101">
        <v>0</v>
      </c>
      <c r="N166" s="148">
        <v>2539137</v>
      </c>
      <c r="O166" s="126">
        <v>633156</v>
      </c>
      <c r="P166" s="123">
        <v>45218</v>
      </c>
      <c r="Q166" s="90">
        <v>633156</v>
      </c>
      <c r="R166" s="91">
        <v>45289</v>
      </c>
      <c r="S166" s="90">
        <v>633157</v>
      </c>
      <c r="T166" s="135">
        <v>45380</v>
      </c>
      <c r="U166" s="90">
        <v>487806</v>
      </c>
      <c r="V166" s="136">
        <v>45425</v>
      </c>
      <c r="W166" s="90">
        <v>110148</v>
      </c>
      <c r="X166" s="136">
        <v>45425</v>
      </c>
      <c r="Y166" s="90">
        <v>265226</v>
      </c>
      <c r="Z166" s="136">
        <v>45434</v>
      </c>
      <c r="AA166" s="90">
        <v>639668</v>
      </c>
      <c r="AB166" s="92">
        <v>45471</v>
      </c>
      <c r="AC166" s="67"/>
      <c r="AD166" s="67"/>
    </row>
    <row r="167" spans="1:30" x14ac:dyDescent="0.25">
      <c r="A167" s="116" t="s">
        <v>186</v>
      </c>
      <c r="B167" s="103" t="s">
        <v>532</v>
      </c>
      <c r="C167" s="104">
        <v>22</v>
      </c>
      <c r="D167" s="124">
        <v>2587784</v>
      </c>
      <c r="E167" s="124">
        <v>1088868</v>
      </c>
      <c r="F167" s="124">
        <v>1101078</v>
      </c>
      <c r="G167" s="124">
        <v>397838</v>
      </c>
      <c r="H167" s="125">
        <v>1498916</v>
      </c>
      <c r="I167" s="99">
        <v>0</v>
      </c>
      <c r="J167" s="100">
        <v>0</v>
      </c>
      <c r="K167" s="100">
        <v>825809</v>
      </c>
      <c r="L167" s="100">
        <v>229776</v>
      </c>
      <c r="M167" s="101">
        <v>0</v>
      </c>
      <c r="N167" s="148">
        <v>1055585</v>
      </c>
      <c r="O167" s="126">
        <v>263144</v>
      </c>
      <c r="P167" s="123">
        <v>45218</v>
      </c>
      <c r="Q167" s="90">
        <v>263144</v>
      </c>
      <c r="R167" s="91">
        <v>45289</v>
      </c>
      <c r="S167" s="90">
        <v>263145</v>
      </c>
      <c r="T167" s="135">
        <v>45380</v>
      </c>
      <c r="U167"/>
      <c r="V167"/>
      <c r="W167"/>
      <c r="X167"/>
      <c r="Y167"/>
      <c r="Z167"/>
      <c r="AA167" s="90">
        <v>266152</v>
      </c>
      <c r="AB167" s="92">
        <v>45471</v>
      </c>
      <c r="AC167" s="67"/>
      <c r="AD167" s="67"/>
    </row>
    <row r="168" spans="1:30" x14ac:dyDescent="0.25">
      <c r="A168" s="116" t="s">
        <v>187</v>
      </c>
      <c r="B168" s="103" t="s">
        <v>533</v>
      </c>
      <c r="C168" s="104">
        <v>46</v>
      </c>
      <c r="D168" s="124">
        <v>5484763</v>
      </c>
      <c r="E168" s="124">
        <v>2276724</v>
      </c>
      <c r="F168" s="124">
        <v>2291230</v>
      </c>
      <c r="G168" s="124">
        <v>916809</v>
      </c>
      <c r="H168" s="125">
        <v>3208039</v>
      </c>
      <c r="I168" s="99">
        <v>75768</v>
      </c>
      <c r="J168" s="100">
        <v>39187</v>
      </c>
      <c r="K168" s="100">
        <v>1661597</v>
      </c>
      <c r="L168" s="100">
        <v>506880</v>
      </c>
      <c r="M168" s="101">
        <v>0</v>
      </c>
      <c r="N168" s="148">
        <v>2283432</v>
      </c>
      <c r="O168" s="126">
        <v>569199</v>
      </c>
      <c r="P168" s="123">
        <v>45218</v>
      </c>
      <c r="Q168" s="90">
        <v>569199</v>
      </c>
      <c r="R168" s="91">
        <v>45289</v>
      </c>
      <c r="S168" s="90">
        <v>569200</v>
      </c>
      <c r="T168" s="135">
        <v>45380</v>
      </c>
      <c r="U168"/>
      <c r="V168"/>
      <c r="W168"/>
      <c r="X168"/>
      <c r="Y168"/>
      <c r="Z168"/>
      <c r="AA168" s="90">
        <v>575834</v>
      </c>
      <c r="AB168" s="92">
        <v>45471</v>
      </c>
      <c r="AC168" s="67"/>
      <c r="AD168" s="67"/>
    </row>
    <row r="169" spans="1:30" x14ac:dyDescent="0.25">
      <c r="A169" s="116" t="s">
        <v>188</v>
      </c>
      <c r="B169" s="103" t="s">
        <v>534</v>
      </c>
      <c r="C169" s="104">
        <v>34</v>
      </c>
      <c r="D169" s="124">
        <v>4408592</v>
      </c>
      <c r="E169" s="124">
        <v>1658049</v>
      </c>
      <c r="F169" s="124">
        <v>2162990</v>
      </c>
      <c r="G169" s="124">
        <v>587553</v>
      </c>
      <c r="H169" s="125">
        <v>2750543</v>
      </c>
      <c r="I169" s="99">
        <v>0</v>
      </c>
      <c r="J169" s="100">
        <v>0</v>
      </c>
      <c r="K169" s="100">
        <v>1622242</v>
      </c>
      <c r="L169" s="100">
        <v>339347</v>
      </c>
      <c r="M169" s="101">
        <v>0</v>
      </c>
      <c r="N169" s="148">
        <v>1961589</v>
      </c>
      <c r="O169" s="126">
        <v>489287</v>
      </c>
      <c r="P169" s="123">
        <v>45218</v>
      </c>
      <c r="Q169" s="90">
        <v>489287</v>
      </c>
      <c r="R169" s="91">
        <v>45289</v>
      </c>
      <c r="S169" s="90">
        <v>489287</v>
      </c>
      <c r="T169" s="135">
        <v>45380</v>
      </c>
      <c r="U169"/>
      <c r="V169"/>
      <c r="W169"/>
      <c r="X169"/>
      <c r="Y169"/>
      <c r="Z169"/>
      <c r="AA169" s="90">
        <v>493728</v>
      </c>
      <c r="AB169" s="92">
        <v>45471</v>
      </c>
      <c r="AC169" s="67"/>
      <c r="AD169" s="67"/>
    </row>
    <row r="170" spans="1:30" x14ac:dyDescent="0.25">
      <c r="A170" s="116" t="s">
        <v>189</v>
      </c>
      <c r="B170" s="103" t="s">
        <v>535</v>
      </c>
      <c r="C170" s="104">
        <v>24</v>
      </c>
      <c r="D170" s="124">
        <v>3313002</v>
      </c>
      <c r="E170" s="124">
        <v>1187856</v>
      </c>
      <c r="F170" s="124">
        <v>1657904</v>
      </c>
      <c r="G170" s="124">
        <v>467242</v>
      </c>
      <c r="H170" s="125">
        <v>2125146</v>
      </c>
      <c r="I170" s="99">
        <v>0</v>
      </c>
      <c r="J170" s="100">
        <v>0</v>
      </c>
      <c r="K170" s="100">
        <v>1243428</v>
      </c>
      <c r="L170" s="100">
        <v>269860</v>
      </c>
      <c r="M170" s="101">
        <v>0</v>
      </c>
      <c r="N170" s="148">
        <v>1513288</v>
      </c>
      <c r="O170" s="126">
        <v>377439</v>
      </c>
      <c r="P170" s="123">
        <v>45218</v>
      </c>
      <c r="Q170" s="90">
        <v>377439</v>
      </c>
      <c r="R170" s="91">
        <v>45289</v>
      </c>
      <c r="S170" s="90">
        <v>377439</v>
      </c>
      <c r="T170" s="135">
        <v>45380</v>
      </c>
      <c r="U170"/>
      <c r="V170"/>
      <c r="W170"/>
      <c r="X170"/>
      <c r="Y170"/>
      <c r="Z170"/>
      <c r="AA170" s="90">
        <v>380971</v>
      </c>
      <c r="AB170" s="92">
        <v>45471</v>
      </c>
      <c r="AC170" s="67"/>
      <c r="AD170" s="67"/>
    </row>
    <row r="171" spans="1:30" x14ac:dyDescent="0.25">
      <c r="A171" s="116" t="s">
        <v>190</v>
      </c>
      <c r="B171" s="103" t="s">
        <v>536</v>
      </c>
      <c r="C171" s="104">
        <v>67</v>
      </c>
      <c r="D171" s="124">
        <v>6711379</v>
      </c>
      <c r="E171" s="124">
        <v>3316098</v>
      </c>
      <c r="F171" s="124">
        <v>2636563</v>
      </c>
      <c r="G171" s="124">
        <v>758718</v>
      </c>
      <c r="H171" s="125">
        <v>3395281</v>
      </c>
      <c r="I171" s="99">
        <v>0</v>
      </c>
      <c r="J171" s="100">
        <v>0</v>
      </c>
      <c r="K171" s="100">
        <v>1977422</v>
      </c>
      <c r="L171" s="100">
        <v>438205</v>
      </c>
      <c r="M171" s="101">
        <v>0</v>
      </c>
      <c r="N171" s="148">
        <v>2415627</v>
      </c>
      <c r="O171" s="126">
        <v>602473</v>
      </c>
      <c r="P171" s="123">
        <v>45218</v>
      </c>
      <c r="Q171" s="90">
        <v>602473</v>
      </c>
      <c r="R171" s="91">
        <v>45289</v>
      </c>
      <c r="S171" s="90">
        <v>602473</v>
      </c>
      <c r="T171" s="135">
        <v>45380</v>
      </c>
      <c r="U171" s="90">
        <v>0</v>
      </c>
      <c r="V171" s="90"/>
      <c r="W171" s="90">
        <v>0</v>
      </c>
      <c r="X171" s="90"/>
      <c r="Y171" s="90">
        <v>217551</v>
      </c>
      <c r="Z171" s="136">
        <v>45434</v>
      </c>
      <c r="AA171" s="90">
        <v>608208</v>
      </c>
      <c r="AB171" s="92">
        <v>45471</v>
      </c>
      <c r="AC171" s="67"/>
      <c r="AD171" s="67"/>
    </row>
    <row r="172" spans="1:30" x14ac:dyDescent="0.25">
      <c r="A172" s="116" t="s">
        <v>191</v>
      </c>
      <c r="B172" s="103" t="s">
        <v>537</v>
      </c>
      <c r="C172" s="104">
        <v>3</v>
      </c>
      <c r="D172" s="124">
        <v>320859</v>
      </c>
      <c r="E172" s="124">
        <v>148482</v>
      </c>
      <c r="F172" s="124">
        <v>134309</v>
      </c>
      <c r="G172" s="124">
        <v>38068</v>
      </c>
      <c r="H172" s="125">
        <v>172377</v>
      </c>
      <c r="I172" s="99">
        <v>0</v>
      </c>
      <c r="J172" s="100">
        <v>0</v>
      </c>
      <c r="K172" s="100">
        <v>100732</v>
      </c>
      <c r="L172" s="100">
        <v>21987</v>
      </c>
      <c r="M172" s="101">
        <v>0</v>
      </c>
      <c r="N172" s="148">
        <v>122719</v>
      </c>
      <c r="O172" s="126">
        <v>30608</v>
      </c>
      <c r="P172" s="123">
        <v>45218</v>
      </c>
      <c r="Q172" s="90">
        <v>30608</v>
      </c>
      <c r="R172" s="91">
        <v>45289</v>
      </c>
      <c r="S172" s="90">
        <v>30608</v>
      </c>
      <c r="T172" s="135">
        <v>45380</v>
      </c>
      <c r="U172"/>
      <c r="V172"/>
      <c r="W172"/>
      <c r="X172"/>
      <c r="Y172"/>
      <c r="Z172"/>
      <c r="AA172" s="90">
        <v>30895</v>
      </c>
      <c r="AB172" s="92">
        <v>45471</v>
      </c>
      <c r="AC172" s="67"/>
      <c r="AD172" s="67"/>
    </row>
    <row r="173" spans="1:30" x14ac:dyDescent="0.25">
      <c r="A173" s="116" t="s">
        <v>192</v>
      </c>
      <c r="B173" s="103" t="s">
        <v>538</v>
      </c>
      <c r="C173" s="104">
        <v>97</v>
      </c>
      <c r="D173" s="124">
        <v>9663388</v>
      </c>
      <c r="E173" s="124">
        <v>4751424</v>
      </c>
      <c r="F173" s="124">
        <v>4004212</v>
      </c>
      <c r="G173" s="124">
        <v>907753</v>
      </c>
      <c r="H173" s="125">
        <v>4911964</v>
      </c>
      <c r="I173" s="99">
        <v>0</v>
      </c>
      <c r="J173" s="100">
        <v>0</v>
      </c>
      <c r="K173" s="100">
        <v>3003159</v>
      </c>
      <c r="L173" s="100">
        <v>524282</v>
      </c>
      <c r="M173" s="101">
        <v>0</v>
      </c>
      <c r="N173" s="148">
        <v>3527441</v>
      </c>
      <c r="O173" s="126">
        <v>880145</v>
      </c>
      <c r="P173" s="123">
        <v>45218</v>
      </c>
      <c r="Q173" s="90">
        <v>880145</v>
      </c>
      <c r="R173" s="91">
        <v>45289</v>
      </c>
      <c r="S173" s="90">
        <v>880144</v>
      </c>
      <c r="T173" s="135">
        <v>45380</v>
      </c>
      <c r="U173" s="90">
        <v>0</v>
      </c>
      <c r="V173" s="90"/>
      <c r="W173" s="90">
        <v>0</v>
      </c>
      <c r="X173" s="90"/>
      <c r="Y173" s="90">
        <v>357091</v>
      </c>
      <c r="Z173" s="136">
        <v>45434</v>
      </c>
      <c r="AA173" s="90">
        <v>887007</v>
      </c>
      <c r="AB173" s="92">
        <v>45471</v>
      </c>
      <c r="AC173" s="67"/>
      <c r="AD173" s="67"/>
    </row>
    <row r="174" spans="1:30" x14ac:dyDescent="0.25">
      <c r="A174" s="116" t="s">
        <v>193</v>
      </c>
      <c r="B174" s="103" t="s">
        <v>539</v>
      </c>
      <c r="C174" s="104">
        <v>1</v>
      </c>
      <c r="D174" s="124">
        <v>51079</v>
      </c>
      <c r="E174" s="124">
        <v>49494</v>
      </c>
      <c r="F174" s="124">
        <v>1585</v>
      </c>
      <c r="G174" s="124">
        <v>0</v>
      </c>
      <c r="H174" s="125">
        <v>1585</v>
      </c>
      <c r="I174" s="99">
        <v>0</v>
      </c>
      <c r="J174" s="100">
        <v>0</v>
      </c>
      <c r="K174" s="100">
        <v>1189</v>
      </c>
      <c r="L174" s="100">
        <v>0</v>
      </c>
      <c r="M174" s="101">
        <v>0</v>
      </c>
      <c r="N174" s="148">
        <v>1189</v>
      </c>
      <c r="O174" s="126">
        <v>297</v>
      </c>
      <c r="P174" s="123">
        <v>45218</v>
      </c>
      <c r="Q174" s="90">
        <v>297</v>
      </c>
      <c r="R174" s="91">
        <v>45289</v>
      </c>
      <c r="S174" s="90">
        <v>298</v>
      </c>
      <c r="T174" s="135">
        <v>45380</v>
      </c>
      <c r="U174"/>
      <c r="V174"/>
      <c r="W174"/>
      <c r="X174"/>
      <c r="Y174"/>
      <c r="Z174"/>
      <c r="AA174" s="90">
        <v>297</v>
      </c>
      <c r="AB174" s="92">
        <v>45471</v>
      </c>
      <c r="AC174" s="67"/>
      <c r="AD174" s="67"/>
    </row>
    <row r="175" spans="1:30" x14ac:dyDescent="0.25">
      <c r="A175" s="116" t="s">
        <v>194</v>
      </c>
      <c r="B175" s="103" t="s">
        <v>540</v>
      </c>
      <c r="C175" s="104">
        <v>14</v>
      </c>
      <c r="D175" s="124">
        <v>1448523</v>
      </c>
      <c r="E175" s="124">
        <v>668169</v>
      </c>
      <c r="F175" s="124">
        <v>520252</v>
      </c>
      <c r="G175" s="124">
        <v>260102</v>
      </c>
      <c r="H175" s="125">
        <v>780354</v>
      </c>
      <c r="I175" s="99">
        <v>0</v>
      </c>
      <c r="J175" s="100">
        <v>0</v>
      </c>
      <c r="K175" s="100">
        <v>390189</v>
      </c>
      <c r="L175" s="100">
        <v>150224</v>
      </c>
      <c r="M175" s="101">
        <v>0</v>
      </c>
      <c r="N175" s="148">
        <v>540413</v>
      </c>
      <c r="O175" s="126">
        <v>134612</v>
      </c>
      <c r="P175" s="123">
        <v>45218</v>
      </c>
      <c r="Q175" s="90">
        <v>134612</v>
      </c>
      <c r="R175" s="91">
        <v>45289</v>
      </c>
      <c r="S175" s="90">
        <v>134612</v>
      </c>
      <c r="T175" s="135">
        <v>45380</v>
      </c>
      <c r="U175"/>
      <c r="V175"/>
      <c r="W175"/>
      <c r="X175"/>
      <c r="Y175"/>
      <c r="Z175"/>
      <c r="AA175" s="90">
        <v>136577</v>
      </c>
      <c r="AB175" s="92">
        <v>45471</v>
      </c>
      <c r="AC175" s="67"/>
      <c r="AD175" s="67"/>
    </row>
    <row r="176" spans="1:30" x14ac:dyDescent="0.25">
      <c r="A176" s="116" t="s">
        <v>195</v>
      </c>
      <c r="B176" s="103" t="s">
        <v>541</v>
      </c>
      <c r="C176" s="104">
        <v>79</v>
      </c>
      <c r="D176" s="124">
        <v>8606606</v>
      </c>
      <c r="E176" s="124">
        <v>3885279</v>
      </c>
      <c r="F176" s="124">
        <v>3385245</v>
      </c>
      <c r="G176" s="124">
        <v>1336082</v>
      </c>
      <c r="H176" s="125">
        <v>4721327</v>
      </c>
      <c r="I176" s="99">
        <v>250054</v>
      </c>
      <c r="J176" s="100">
        <v>0</v>
      </c>
      <c r="K176" s="100">
        <v>2351393</v>
      </c>
      <c r="L176" s="100">
        <v>771668</v>
      </c>
      <c r="M176" s="101">
        <v>0</v>
      </c>
      <c r="N176" s="148">
        <v>3373115</v>
      </c>
      <c r="O176" s="126">
        <v>840754</v>
      </c>
      <c r="P176" s="123">
        <v>45218</v>
      </c>
      <c r="Q176" s="90">
        <v>840754</v>
      </c>
      <c r="R176" s="91">
        <v>45289</v>
      </c>
      <c r="S176" s="90">
        <v>840753</v>
      </c>
      <c r="T176" s="135">
        <v>45380</v>
      </c>
      <c r="U176"/>
      <c r="V176"/>
      <c r="W176"/>
      <c r="X176"/>
      <c r="Y176"/>
      <c r="Z176"/>
      <c r="AA176" s="90">
        <v>850854</v>
      </c>
      <c r="AB176" s="92">
        <v>45471</v>
      </c>
      <c r="AC176" s="67"/>
      <c r="AD176" s="67"/>
    </row>
    <row r="177" spans="1:30" x14ac:dyDescent="0.25">
      <c r="A177" s="116" t="s">
        <v>196</v>
      </c>
      <c r="B177" s="103" t="s">
        <v>542</v>
      </c>
      <c r="C177" s="104">
        <v>6</v>
      </c>
      <c r="D177" s="124">
        <v>567150</v>
      </c>
      <c r="E177" s="124">
        <v>296964</v>
      </c>
      <c r="F177" s="124">
        <v>161139</v>
      </c>
      <c r="G177" s="124">
        <v>109047</v>
      </c>
      <c r="H177" s="125">
        <v>270186</v>
      </c>
      <c r="I177" s="99">
        <v>0</v>
      </c>
      <c r="J177" s="100">
        <v>0</v>
      </c>
      <c r="K177" s="100">
        <v>120854</v>
      </c>
      <c r="L177" s="100">
        <v>62981</v>
      </c>
      <c r="M177" s="101">
        <v>0</v>
      </c>
      <c r="N177" s="148">
        <v>183835</v>
      </c>
      <c r="O177" s="126">
        <v>45753</v>
      </c>
      <c r="P177" s="123">
        <v>45218</v>
      </c>
      <c r="Q177" s="90">
        <v>45753</v>
      </c>
      <c r="R177" s="91">
        <v>45289</v>
      </c>
      <c r="S177" s="90">
        <v>45753</v>
      </c>
      <c r="T177" s="135">
        <v>45380</v>
      </c>
      <c r="U177"/>
      <c r="V177"/>
      <c r="W177"/>
      <c r="X177"/>
      <c r="Y177"/>
      <c r="Z177"/>
      <c r="AA177" s="90">
        <v>46576</v>
      </c>
      <c r="AB177" s="92">
        <v>45471</v>
      </c>
      <c r="AC177" s="67"/>
      <c r="AD177" s="67"/>
    </row>
    <row r="178" spans="1:30" x14ac:dyDescent="0.25">
      <c r="A178" s="116" t="s">
        <v>197</v>
      </c>
      <c r="B178" s="103" t="s">
        <v>543</v>
      </c>
      <c r="C178" s="104">
        <v>25</v>
      </c>
      <c r="D178" s="124">
        <v>2887184</v>
      </c>
      <c r="E178" s="124">
        <v>1237350</v>
      </c>
      <c r="F178" s="124">
        <v>1505562</v>
      </c>
      <c r="G178" s="124">
        <v>144271</v>
      </c>
      <c r="H178" s="125">
        <v>1649834</v>
      </c>
      <c r="I178" s="99">
        <v>0</v>
      </c>
      <c r="J178" s="100">
        <v>0</v>
      </c>
      <c r="K178" s="100">
        <v>1129172</v>
      </c>
      <c r="L178" s="100">
        <v>83326</v>
      </c>
      <c r="M178" s="101">
        <v>0</v>
      </c>
      <c r="N178" s="148">
        <v>1212498</v>
      </c>
      <c r="O178" s="126">
        <v>302852</v>
      </c>
      <c r="P178" s="123">
        <v>45218</v>
      </c>
      <c r="Q178" s="90">
        <v>302852</v>
      </c>
      <c r="R178" s="91">
        <v>45289</v>
      </c>
      <c r="S178" s="90">
        <v>302852</v>
      </c>
      <c r="T178" s="135">
        <v>45380</v>
      </c>
      <c r="U178" s="90">
        <v>0</v>
      </c>
      <c r="V178" s="90"/>
      <c r="W178" s="90">
        <v>0</v>
      </c>
      <c r="X178" s="90"/>
      <c r="Y178" s="90">
        <v>0</v>
      </c>
      <c r="Z178" s="136"/>
      <c r="AA178" s="90">
        <v>303942</v>
      </c>
      <c r="AB178" s="92">
        <v>45471</v>
      </c>
      <c r="AC178" s="67"/>
      <c r="AD178" s="67"/>
    </row>
    <row r="179" spans="1:30" x14ac:dyDescent="0.25">
      <c r="A179" s="116" t="s">
        <v>198</v>
      </c>
      <c r="B179" s="103" t="s">
        <v>544</v>
      </c>
      <c r="C179" s="104">
        <v>31</v>
      </c>
      <c r="D179" s="124">
        <v>3252411</v>
      </c>
      <c r="E179" s="124">
        <v>1509567</v>
      </c>
      <c r="F179" s="124">
        <v>1156074</v>
      </c>
      <c r="G179" s="124">
        <v>586771</v>
      </c>
      <c r="H179" s="125">
        <v>1742844</v>
      </c>
      <c r="I179" s="99">
        <v>0</v>
      </c>
      <c r="J179" s="100">
        <v>0</v>
      </c>
      <c r="K179" s="100">
        <v>867055</v>
      </c>
      <c r="L179" s="100">
        <v>338895</v>
      </c>
      <c r="M179" s="101">
        <v>0</v>
      </c>
      <c r="N179" s="148">
        <v>1205950</v>
      </c>
      <c r="O179" s="126">
        <v>300379</v>
      </c>
      <c r="P179" s="123">
        <v>45218</v>
      </c>
      <c r="Q179" s="90">
        <v>300379</v>
      </c>
      <c r="R179" s="91">
        <v>45289</v>
      </c>
      <c r="S179" s="90">
        <v>300378</v>
      </c>
      <c r="T179" s="135">
        <v>45380</v>
      </c>
      <c r="U179"/>
      <c r="V179"/>
      <c r="W179"/>
      <c r="X179"/>
      <c r="Y179"/>
      <c r="Z179"/>
      <c r="AA179" s="90">
        <v>304814</v>
      </c>
      <c r="AB179" s="92">
        <v>45471</v>
      </c>
      <c r="AC179" s="67"/>
      <c r="AD179" s="67"/>
    </row>
    <row r="180" spans="1:30" x14ac:dyDescent="0.25">
      <c r="A180" s="116" t="s">
        <v>199</v>
      </c>
      <c r="B180" s="103" t="s">
        <v>545</v>
      </c>
      <c r="C180" s="104">
        <v>30</v>
      </c>
      <c r="D180" s="124">
        <v>3307480</v>
      </c>
      <c r="E180" s="124">
        <v>1484820</v>
      </c>
      <c r="F180" s="124">
        <v>1265440</v>
      </c>
      <c r="G180" s="124">
        <v>557220</v>
      </c>
      <c r="H180" s="125">
        <v>1822660</v>
      </c>
      <c r="I180" s="99">
        <v>347619</v>
      </c>
      <c r="J180" s="100">
        <v>0</v>
      </c>
      <c r="K180" s="100">
        <v>688366</v>
      </c>
      <c r="L180" s="100">
        <v>321828</v>
      </c>
      <c r="M180" s="101">
        <v>0</v>
      </c>
      <c r="N180" s="148">
        <v>1357813</v>
      </c>
      <c r="O180" s="126">
        <v>338400</v>
      </c>
      <c r="P180" s="123">
        <v>45218</v>
      </c>
      <c r="Q180" s="90">
        <v>338400</v>
      </c>
      <c r="R180" s="91">
        <v>45289</v>
      </c>
      <c r="S180" s="90">
        <v>338400</v>
      </c>
      <c r="T180" s="135">
        <v>45380</v>
      </c>
      <c r="U180" s="90">
        <v>174017</v>
      </c>
      <c r="V180" s="136">
        <v>45425</v>
      </c>
      <c r="W180" s="90">
        <v>39293</v>
      </c>
      <c r="X180" s="136">
        <v>45425</v>
      </c>
      <c r="Y180" s="90">
        <v>102739</v>
      </c>
      <c r="Z180" s="136">
        <v>45434</v>
      </c>
      <c r="AA180" s="90">
        <v>342613</v>
      </c>
      <c r="AB180" s="92">
        <v>45471</v>
      </c>
      <c r="AC180" s="67"/>
      <c r="AD180" s="67"/>
    </row>
    <row r="181" spans="1:30" x14ac:dyDescent="0.25">
      <c r="A181" s="116" t="s">
        <v>200</v>
      </c>
      <c r="B181" s="103" t="s">
        <v>546</v>
      </c>
      <c r="C181" s="104">
        <v>175</v>
      </c>
      <c r="D181" s="124">
        <v>18085947</v>
      </c>
      <c r="E181" s="124">
        <v>8587209</v>
      </c>
      <c r="F181" s="124">
        <v>7535318</v>
      </c>
      <c r="G181" s="124">
        <v>1963419</v>
      </c>
      <c r="H181" s="125">
        <v>9498738</v>
      </c>
      <c r="I181" s="99">
        <v>1782289</v>
      </c>
      <c r="J181" s="100">
        <v>13666</v>
      </c>
      <c r="K181" s="100">
        <v>4314772</v>
      </c>
      <c r="L181" s="100">
        <v>1126100</v>
      </c>
      <c r="M181" s="101">
        <v>0</v>
      </c>
      <c r="N181" s="148">
        <v>7236827</v>
      </c>
      <c r="O181" s="126">
        <v>1805543</v>
      </c>
      <c r="P181" s="123">
        <v>45218</v>
      </c>
      <c r="Q181" s="90">
        <v>1805543</v>
      </c>
      <c r="R181" s="91">
        <v>45289</v>
      </c>
      <c r="S181" s="90">
        <v>1805500</v>
      </c>
      <c r="T181" s="135">
        <v>45380</v>
      </c>
      <c r="U181"/>
      <c r="V181"/>
      <c r="W181"/>
      <c r="X181"/>
      <c r="Y181"/>
      <c r="Z181"/>
      <c r="AA181" s="90">
        <v>1820241</v>
      </c>
      <c r="AB181" s="92">
        <v>45471</v>
      </c>
      <c r="AC181" s="67"/>
      <c r="AD181" s="67"/>
    </row>
    <row r="182" spans="1:30" x14ac:dyDescent="0.25">
      <c r="A182" s="116" t="s">
        <v>201</v>
      </c>
      <c r="B182" s="103" t="s">
        <v>547</v>
      </c>
      <c r="C182" s="104">
        <v>29</v>
      </c>
      <c r="D182" s="124">
        <v>3710141</v>
      </c>
      <c r="E182" s="124">
        <v>1435326</v>
      </c>
      <c r="F182" s="124">
        <v>1818698</v>
      </c>
      <c r="G182" s="124">
        <v>456117</v>
      </c>
      <c r="H182" s="125">
        <v>2274815</v>
      </c>
      <c r="I182" s="99">
        <v>131487</v>
      </c>
      <c r="J182" s="100">
        <v>17305</v>
      </c>
      <c r="K182" s="100">
        <v>1265408</v>
      </c>
      <c r="L182" s="100">
        <v>253441</v>
      </c>
      <c r="M182" s="101">
        <v>0</v>
      </c>
      <c r="N182" s="148">
        <v>1667641</v>
      </c>
      <c r="O182" s="126">
        <v>416081</v>
      </c>
      <c r="P182" s="123">
        <v>45218</v>
      </c>
      <c r="Q182" s="90">
        <v>416081</v>
      </c>
      <c r="R182" s="91">
        <v>45289</v>
      </c>
      <c r="S182" s="90">
        <v>416081</v>
      </c>
      <c r="T182" s="135">
        <v>45380</v>
      </c>
      <c r="U182" s="90">
        <v>383228</v>
      </c>
      <c r="V182" s="136">
        <v>45425</v>
      </c>
      <c r="W182" s="90">
        <v>86534</v>
      </c>
      <c r="X182" s="136">
        <v>45425</v>
      </c>
      <c r="Y182" s="90">
        <v>202055</v>
      </c>
      <c r="Z182" s="136">
        <v>45434</v>
      </c>
      <c r="AA182" s="90">
        <v>419398</v>
      </c>
      <c r="AB182" s="92">
        <v>45471</v>
      </c>
      <c r="AC182" s="67"/>
      <c r="AD182" s="67"/>
    </row>
    <row r="183" spans="1:30" x14ac:dyDescent="0.25">
      <c r="A183" s="116" t="s">
        <v>202</v>
      </c>
      <c r="B183" s="103" t="s">
        <v>548</v>
      </c>
      <c r="C183" s="104">
        <v>48</v>
      </c>
      <c r="D183" s="124">
        <v>5544186</v>
      </c>
      <c r="E183" s="124">
        <v>2350965</v>
      </c>
      <c r="F183" s="124">
        <v>1792015</v>
      </c>
      <c r="G183" s="124">
        <v>1401206</v>
      </c>
      <c r="H183" s="125">
        <v>3193221</v>
      </c>
      <c r="I183" s="99">
        <v>0</v>
      </c>
      <c r="J183" s="100">
        <v>0</v>
      </c>
      <c r="K183" s="100">
        <v>1344011</v>
      </c>
      <c r="L183" s="100">
        <v>809280</v>
      </c>
      <c r="M183" s="101">
        <v>0</v>
      </c>
      <c r="N183" s="148">
        <v>2153291</v>
      </c>
      <c r="O183" s="126">
        <v>535674</v>
      </c>
      <c r="P183" s="123">
        <v>45218</v>
      </c>
      <c r="Q183" s="90">
        <v>535674</v>
      </c>
      <c r="R183" s="91">
        <v>45334</v>
      </c>
      <c r="S183" s="90">
        <v>535675</v>
      </c>
      <c r="T183" s="135">
        <v>45380</v>
      </c>
      <c r="U183" s="90">
        <v>202267</v>
      </c>
      <c r="V183" s="136">
        <v>45425</v>
      </c>
      <c r="W183" s="90">
        <v>45672</v>
      </c>
      <c r="X183" s="136">
        <v>45425</v>
      </c>
      <c r="Y183" s="90">
        <v>127446</v>
      </c>
      <c r="Z183" s="136">
        <v>45434</v>
      </c>
      <c r="AA183" s="90">
        <v>546268</v>
      </c>
      <c r="AB183" s="92">
        <v>45471</v>
      </c>
      <c r="AC183" s="67"/>
      <c r="AD183" s="67"/>
    </row>
    <row r="184" spans="1:30" x14ac:dyDescent="0.25">
      <c r="A184" s="116" t="s">
        <v>203</v>
      </c>
      <c r="B184" s="103" t="s">
        <v>549</v>
      </c>
      <c r="C184" s="104">
        <v>18</v>
      </c>
      <c r="D184" s="124">
        <v>1991373</v>
      </c>
      <c r="E184" s="124">
        <v>890892</v>
      </c>
      <c r="F184" s="124">
        <v>496545</v>
      </c>
      <c r="G184" s="124">
        <v>603937</v>
      </c>
      <c r="H184" s="125">
        <v>1100481</v>
      </c>
      <c r="I184" s="99">
        <v>0</v>
      </c>
      <c r="J184" s="100">
        <v>0</v>
      </c>
      <c r="K184" s="100">
        <v>372408</v>
      </c>
      <c r="L184" s="100">
        <v>348810</v>
      </c>
      <c r="M184" s="101">
        <v>-2500</v>
      </c>
      <c r="N184" s="148">
        <v>718718</v>
      </c>
      <c r="O184" s="126">
        <v>178538</v>
      </c>
      <c r="P184" s="123">
        <v>45218</v>
      </c>
      <c r="Q184" s="90">
        <v>178538</v>
      </c>
      <c r="R184" s="91">
        <v>45289</v>
      </c>
      <c r="S184" s="90">
        <v>178538</v>
      </c>
      <c r="T184" s="135">
        <v>45380</v>
      </c>
      <c r="U184" s="90">
        <v>205084</v>
      </c>
      <c r="V184" s="136">
        <v>45425</v>
      </c>
      <c r="W184" s="90">
        <v>46309</v>
      </c>
      <c r="X184" s="136">
        <v>45425</v>
      </c>
      <c r="Y184" s="90">
        <v>96212</v>
      </c>
      <c r="Z184" s="136">
        <v>45434</v>
      </c>
      <c r="AA184" s="90">
        <v>183104</v>
      </c>
      <c r="AB184" s="92">
        <v>45471</v>
      </c>
      <c r="AC184" s="67"/>
      <c r="AD184" s="67"/>
    </row>
    <row r="185" spans="1:30" x14ac:dyDescent="0.25">
      <c r="A185" s="116" t="s">
        <v>204</v>
      </c>
      <c r="B185" s="103" t="s">
        <v>550</v>
      </c>
      <c r="C185" s="104">
        <v>34</v>
      </c>
      <c r="D185" s="124">
        <v>3282180</v>
      </c>
      <c r="E185" s="124">
        <v>1682796</v>
      </c>
      <c r="F185" s="124">
        <v>1219473</v>
      </c>
      <c r="G185" s="124">
        <v>379911</v>
      </c>
      <c r="H185" s="125">
        <v>1599384</v>
      </c>
      <c r="I185" s="99">
        <v>0</v>
      </c>
      <c r="J185" s="100">
        <v>0</v>
      </c>
      <c r="K185" s="100">
        <v>914604</v>
      </c>
      <c r="L185" s="100">
        <v>219421</v>
      </c>
      <c r="M185" s="101">
        <v>0</v>
      </c>
      <c r="N185" s="148">
        <v>1134025</v>
      </c>
      <c r="O185" s="126">
        <v>282788</v>
      </c>
      <c r="P185" s="123">
        <v>45218</v>
      </c>
      <c r="Q185" s="90">
        <v>282788</v>
      </c>
      <c r="R185" s="91">
        <v>45289</v>
      </c>
      <c r="S185" s="90">
        <v>282789</v>
      </c>
      <c r="T185" s="135">
        <v>45380</v>
      </c>
      <c r="U185"/>
      <c r="V185"/>
      <c r="W185"/>
      <c r="X185"/>
      <c r="Y185"/>
      <c r="Z185"/>
      <c r="AA185" s="90">
        <v>285660</v>
      </c>
      <c r="AB185" s="92">
        <v>45471</v>
      </c>
      <c r="AC185" s="67"/>
      <c r="AD185" s="67"/>
    </row>
    <row r="186" spans="1:30" x14ac:dyDescent="0.25">
      <c r="A186" s="116" t="s">
        <v>205</v>
      </c>
      <c r="B186" s="103" t="s">
        <v>551</v>
      </c>
      <c r="C186" s="104">
        <v>19</v>
      </c>
      <c r="D186" s="124">
        <v>2386815</v>
      </c>
      <c r="E186" s="124">
        <v>940386</v>
      </c>
      <c r="F186" s="124">
        <v>1323812</v>
      </c>
      <c r="G186" s="124">
        <v>122617</v>
      </c>
      <c r="H186" s="125">
        <v>1446429</v>
      </c>
      <c r="I186" s="99">
        <v>100244</v>
      </c>
      <c r="J186" s="100">
        <v>0</v>
      </c>
      <c r="K186" s="100">
        <v>917676</v>
      </c>
      <c r="L186" s="100">
        <v>70819</v>
      </c>
      <c r="M186" s="101">
        <v>0</v>
      </c>
      <c r="N186" s="148">
        <v>1088739</v>
      </c>
      <c r="O186" s="126">
        <v>271953</v>
      </c>
      <c r="P186" s="123">
        <v>45218</v>
      </c>
      <c r="Q186" s="90">
        <v>271953</v>
      </c>
      <c r="R186" s="91">
        <v>45289</v>
      </c>
      <c r="S186" s="90">
        <v>271953</v>
      </c>
      <c r="T186" s="135">
        <v>45380</v>
      </c>
      <c r="U186"/>
      <c r="V186"/>
      <c r="W186"/>
      <c r="X186"/>
      <c r="Y186"/>
      <c r="Z186"/>
      <c r="AA186" s="90">
        <v>272880</v>
      </c>
      <c r="AB186" s="92">
        <v>45471</v>
      </c>
      <c r="AC186" s="67"/>
      <c r="AD186" s="67"/>
    </row>
    <row r="187" spans="1:30" x14ac:dyDescent="0.25">
      <c r="A187" s="116" t="s">
        <v>206</v>
      </c>
      <c r="B187" s="103" t="s">
        <v>552</v>
      </c>
      <c r="C187" s="104">
        <v>33</v>
      </c>
      <c r="D187" s="124">
        <v>4148453</v>
      </c>
      <c r="E187" s="124">
        <v>1583808</v>
      </c>
      <c r="F187" s="124">
        <v>2091168</v>
      </c>
      <c r="G187" s="124">
        <v>473477</v>
      </c>
      <c r="H187" s="125">
        <v>2564645</v>
      </c>
      <c r="I187" s="99">
        <v>0</v>
      </c>
      <c r="J187" s="100">
        <v>0</v>
      </c>
      <c r="K187" s="100">
        <v>1568376</v>
      </c>
      <c r="L187" s="100">
        <v>273462</v>
      </c>
      <c r="M187" s="101">
        <v>0</v>
      </c>
      <c r="N187" s="148">
        <v>1841838</v>
      </c>
      <c r="O187" s="126">
        <v>459565</v>
      </c>
      <c r="P187" s="123">
        <v>45218</v>
      </c>
      <c r="Q187" s="90">
        <v>459565</v>
      </c>
      <c r="R187" s="91">
        <v>45289</v>
      </c>
      <c r="S187" s="90">
        <v>459564</v>
      </c>
      <c r="T187" s="135">
        <v>45380</v>
      </c>
      <c r="U187"/>
      <c r="V187"/>
      <c r="W187"/>
      <c r="X187"/>
      <c r="Y187"/>
      <c r="Z187"/>
      <c r="AA187" s="90">
        <v>463144</v>
      </c>
      <c r="AB187" s="92">
        <v>45471</v>
      </c>
      <c r="AC187" s="67"/>
      <c r="AD187" s="67"/>
    </row>
    <row r="188" spans="1:30" x14ac:dyDescent="0.25">
      <c r="A188" s="116" t="s">
        <v>207</v>
      </c>
      <c r="B188" s="103" t="s">
        <v>553</v>
      </c>
      <c r="C188" s="104">
        <v>17</v>
      </c>
      <c r="D188" s="124">
        <v>1354478</v>
      </c>
      <c r="E188" s="124">
        <v>816651</v>
      </c>
      <c r="F188" s="124">
        <v>519913</v>
      </c>
      <c r="G188" s="124">
        <v>17914</v>
      </c>
      <c r="H188" s="125">
        <v>537827</v>
      </c>
      <c r="I188" s="99">
        <v>0</v>
      </c>
      <c r="J188" s="100">
        <v>0</v>
      </c>
      <c r="K188" s="100">
        <v>389935</v>
      </c>
      <c r="L188" s="100">
        <v>10346</v>
      </c>
      <c r="M188" s="101">
        <v>0</v>
      </c>
      <c r="N188" s="148">
        <v>400281</v>
      </c>
      <c r="O188" s="126">
        <v>100037</v>
      </c>
      <c r="P188" s="123">
        <v>45218</v>
      </c>
      <c r="Q188" s="90">
        <v>100037</v>
      </c>
      <c r="R188" s="91">
        <v>45289</v>
      </c>
      <c r="S188" s="90">
        <v>100036</v>
      </c>
      <c r="T188" s="135">
        <v>45380</v>
      </c>
      <c r="U188" s="90">
        <v>151757</v>
      </c>
      <c r="V188" s="136">
        <v>45425</v>
      </c>
      <c r="W188" s="90">
        <v>0</v>
      </c>
      <c r="X188" s="90"/>
      <c r="Y188" s="90">
        <v>0</v>
      </c>
      <c r="Z188" s="136"/>
      <c r="AA188" s="90">
        <v>100171</v>
      </c>
      <c r="AB188" s="92">
        <v>45471</v>
      </c>
      <c r="AC188" s="67"/>
      <c r="AD188" s="67"/>
    </row>
    <row r="189" spans="1:30" x14ac:dyDescent="0.25">
      <c r="A189" s="116" t="s">
        <v>208</v>
      </c>
      <c r="B189" s="103" t="s">
        <v>554</v>
      </c>
      <c r="C189" s="104">
        <v>102</v>
      </c>
      <c r="D189" s="124">
        <v>11729371</v>
      </c>
      <c r="E189" s="124">
        <v>4974147</v>
      </c>
      <c r="F189" s="124">
        <v>4017313</v>
      </c>
      <c r="G189" s="124">
        <v>2737911</v>
      </c>
      <c r="H189" s="125">
        <v>6755224</v>
      </c>
      <c r="I189" s="99">
        <v>563065</v>
      </c>
      <c r="J189" s="100">
        <v>196035</v>
      </c>
      <c r="K189" s="100">
        <v>2590686</v>
      </c>
      <c r="L189" s="100">
        <v>1468087</v>
      </c>
      <c r="M189" s="101">
        <v>0</v>
      </c>
      <c r="N189" s="148">
        <v>4817873</v>
      </c>
      <c r="O189" s="126">
        <v>1199664</v>
      </c>
      <c r="P189" s="123">
        <v>45218</v>
      </c>
      <c r="Q189" s="90">
        <v>1199664</v>
      </c>
      <c r="R189" s="91">
        <v>45289</v>
      </c>
      <c r="S189" s="90">
        <v>1199664</v>
      </c>
      <c r="T189" s="135">
        <v>45380</v>
      </c>
      <c r="U189" s="90">
        <v>505395</v>
      </c>
      <c r="V189" s="136">
        <v>45425</v>
      </c>
      <c r="W189" s="90">
        <v>0</v>
      </c>
      <c r="X189" s="90"/>
      <c r="Y189" s="90">
        <v>0</v>
      </c>
      <c r="Z189" s="136"/>
      <c r="AA189" s="90">
        <v>1218881</v>
      </c>
      <c r="AB189" s="92">
        <v>45471</v>
      </c>
      <c r="AC189" s="67"/>
      <c r="AD189" s="67"/>
    </row>
    <row r="190" spans="1:30" x14ac:dyDescent="0.25">
      <c r="A190" s="116" t="s">
        <v>209</v>
      </c>
      <c r="B190" s="103" t="s">
        <v>555</v>
      </c>
      <c r="C190" s="104">
        <v>75</v>
      </c>
      <c r="D190" s="124">
        <v>8369020</v>
      </c>
      <c r="E190" s="124">
        <v>3662556</v>
      </c>
      <c r="F190" s="124">
        <v>3509314</v>
      </c>
      <c r="G190" s="124">
        <v>1197150</v>
      </c>
      <c r="H190" s="125">
        <v>4706464</v>
      </c>
      <c r="I190" s="99">
        <v>0</v>
      </c>
      <c r="J190" s="100">
        <v>0</v>
      </c>
      <c r="K190" s="100">
        <v>2631985</v>
      </c>
      <c r="L190" s="100">
        <v>691427</v>
      </c>
      <c r="M190" s="101">
        <v>0</v>
      </c>
      <c r="N190" s="148">
        <v>3323412</v>
      </c>
      <c r="O190" s="126">
        <v>828590</v>
      </c>
      <c r="P190" s="123">
        <v>45218</v>
      </c>
      <c r="Q190" s="90">
        <v>828590</v>
      </c>
      <c r="R190" s="91">
        <v>45289</v>
      </c>
      <c r="S190" s="90">
        <v>828591</v>
      </c>
      <c r="T190" s="135">
        <v>45380</v>
      </c>
      <c r="U190"/>
      <c r="V190"/>
      <c r="W190"/>
      <c r="X190"/>
      <c r="Y190"/>
      <c r="Z190"/>
      <c r="AA190" s="90">
        <v>837641</v>
      </c>
      <c r="AB190" s="92">
        <v>45471</v>
      </c>
      <c r="AC190" s="67"/>
      <c r="AD190" s="67"/>
    </row>
    <row r="191" spans="1:30" x14ac:dyDescent="0.25">
      <c r="A191" s="116" t="s">
        <v>210</v>
      </c>
      <c r="B191" s="103" t="s">
        <v>556</v>
      </c>
      <c r="C191" s="104">
        <v>1</v>
      </c>
      <c r="D191" s="124">
        <v>103104</v>
      </c>
      <c r="E191" s="124">
        <v>49494</v>
      </c>
      <c r="F191" s="124">
        <v>29555</v>
      </c>
      <c r="G191" s="124">
        <v>24055</v>
      </c>
      <c r="H191" s="125">
        <v>53610</v>
      </c>
      <c r="I191" s="99">
        <v>0</v>
      </c>
      <c r="J191" s="100">
        <v>0</v>
      </c>
      <c r="K191" s="100">
        <v>22167</v>
      </c>
      <c r="L191" s="100">
        <v>13893</v>
      </c>
      <c r="M191" s="101">
        <v>0</v>
      </c>
      <c r="N191" s="148">
        <v>36060</v>
      </c>
      <c r="O191" s="126">
        <v>8970</v>
      </c>
      <c r="P191" s="123">
        <v>45218</v>
      </c>
      <c r="Q191" s="90">
        <v>8970</v>
      </c>
      <c r="R191" s="91">
        <v>45289</v>
      </c>
      <c r="S191" s="90">
        <v>8969</v>
      </c>
      <c r="T191" s="135">
        <v>45380</v>
      </c>
      <c r="U191"/>
      <c r="V191"/>
      <c r="W191"/>
      <c r="X191"/>
      <c r="Y191"/>
      <c r="Z191"/>
      <c r="AA191" s="90">
        <v>9151</v>
      </c>
      <c r="AB191" s="92">
        <v>45471</v>
      </c>
      <c r="AC191" s="67"/>
      <c r="AD191" s="67"/>
    </row>
    <row r="192" spans="1:30" x14ac:dyDescent="0.25">
      <c r="A192" s="116" t="s">
        <v>211</v>
      </c>
      <c r="B192" s="103" t="s">
        <v>557</v>
      </c>
      <c r="C192" s="104">
        <v>2</v>
      </c>
      <c r="D192" s="124">
        <v>370624</v>
      </c>
      <c r="E192" s="124">
        <v>98988</v>
      </c>
      <c r="F192" s="124">
        <v>266603</v>
      </c>
      <c r="G192" s="124">
        <v>5033</v>
      </c>
      <c r="H192" s="125">
        <v>271636</v>
      </c>
      <c r="I192" s="99">
        <v>0</v>
      </c>
      <c r="J192" s="100">
        <v>0</v>
      </c>
      <c r="K192" s="100">
        <v>199952</v>
      </c>
      <c r="L192" s="100">
        <v>2907</v>
      </c>
      <c r="M192" s="101">
        <v>0</v>
      </c>
      <c r="N192" s="148">
        <v>202859</v>
      </c>
      <c r="O192" s="129">
        <v>70168</v>
      </c>
      <c r="P192" s="123">
        <v>45218</v>
      </c>
      <c r="Q192" s="97">
        <v>70168</v>
      </c>
      <c r="R192" s="91">
        <v>45334</v>
      </c>
      <c r="S192" s="97">
        <v>31243</v>
      </c>
      <c r="T192" s="135">
        <v>45380</v>
      </c>
      <c r="U192"/>
      <c r="V192"/>
      <c r="W192"/>
      <c r="X192"/>
      <c r="Y192"/>
      <c r="Z192"/>
      <c r="AA192" s="97">
        <v>31280</v>
      </c>
      <c r="AB192" s="92">
        <v>45471</v>
      </c>
      <c r="AC192" s="67"/>
      <c r="AD192" s="67"/>
    </row>
    <row r="193" spans="1:30" x14ac:dyDescent="0.25">
      <c r="A193" s="116" t="s">
        <v>212</v>
      </c>
      <c r="B193" s="103" t="s">
        <v>558</v>
      </c>
      <c r="C193" s="104">
        <v>16</v>
      </c>
      <c r="D193" s="124">
        <v>1785602</v>
      </c>
      <c r="E193" s="124">
        <v>791904</v>
      </c>
      <c r="F193" s="124">
        <v>736332</v>
      </c>
      <c r="G193" s="124">
        <v>257366</v>
      </c>
      <c r="H193" s="125">
        <v>993698</v>
      </c>
      <c r="I193" s="99">
        <v>0</v>
      </c>
      <c r="J193" s="100">
        <v>0</v>
      </c>
      <c r="K193" s="100">
        <v>552249</v>
      </c>
      <c r="L193" s="100">
        <v>148645</v>
      </c>
      <c r="M193" s="101">
        <v>0</v>
      </c>
      <c r="N193" s="148">
        <v>700894</v>
      </c>
      <c r="O193" s="126">
        <v>174737</v>
      </c>
      <c r="P193" s="123">
        <v>45218</v>
      </c>
      <c r="Q193" s="90">
        <v>174737</v>
      </c>
      <c r="R193" s="91">
        <v>45289</v>
      </c>
      <c r="S193" s="90">
        <v>174737</v>
      </c>
      <c r="T193" s="135">
        <v>45380</v>
      </c>
      <c r="U193"/>
      <c r="V193"/>
      <c r="W193"/>
      <c r="X193"/>
      <c r="Y193"/>
      <c r="Z193"/>
      <c r="AA193" s="90">
        <v>176683</v>
      </c>
      <c r="AB193" s="92">
        <v>45471</v>
      </c>
      <c r="AC193" s="67"/>
      <c r="AD193" s="67"/>
    </row>
    <row r="194" spans="1:30" x14ac:dyDescent="0.25">
      <c r="A194" s="116" t="s">
        <v>213</v>
      </c>
      <c r="B194" s="103" t="s">
        <v>559</v>
      </c>
      <c r="C194" s="104">
        <v>20</v>
      </c>
      <c r="D194" s="124">
        <v>3487669</v>
      </c>
      <c r="E194" s="124">
        <v>965133</v>
      </c>
      <c r="F194" s="124">
        <v>1828976</v>
      </c>
      <c r="G194" s="124">
        <v>693560</v>
      </c>
      <c r="H194" s="125">
        <v>2522536</v>
      </c>
      <c r="I194" s="99">
        <v>0</v>
      </c>
      <c r="J194" s="100">
        <v>0</v>
      </c>
      <c r="K194" s="100">
        <v>1371732</v>
      </c>
      <c r="L194" s="100">
        <v>400572</v>
      </c>
      <c r="M194" s="101">
        <v>0</v>
      </c>
      <c r="N194" s="148">
        <v>1772304</v>
      </c>
      <c r="O194" s="126">
        <v>441765</v>
      </c>
      <c r="P194" s="123">
        <v>45218</v>
      </c>
      <c r="Q194" s="90">
        <v>441765</v>
      </c>
      <c r="R194" s="91">
        <v>45289</v>
      </c>
      <c r="S194" s="90">
        <v>441766</v>
      </c>
      <c r="T194" s="135">
        <v>45380</v>
      </c>
      <c r="U194" s="90">
        <v>0</v>
      </c>
      <c r="V194" s="90"/>
      <c r="W194" s="90">
        <v>0</v>
      </c>
      <c r="X194" s="90"/>
      <c r="Y194" s="90">
        <v>262967</v>
      </c>
      <c r="Z194" s="136">
        <v>45434</v>
      </c>
      <c r="AA194" s="90">
        <v>447008</v>
      </c>
      <c r="AB194" s="92">
        <v>45471</v>
      </c>
      <c r="AC194" s="67"/>
      <c r="AD194" s="67"/>
    </row>
    <row r="195" spans="1:30" x14ac:dyDescent="0.25">
      <c r="A195" s="116" t="s">
        <v>214</v>
      </c>
      <c r="B195" s="103" t="s">
        <v>560</v>
      </c>
      <c r="C195" s="104">
        <v>31</v>
      </c>
      <c r="D195" s="124">
        <v>3344392</v>
      </c>
      <c r="E195" s="124">
        <v>1534314</v>
      </c>
      <c r="F195" s="124">
        <v>1400644</v>
      </c>
      <c r="G195" s="124">
        <v>409435</v>
      </c>
      <c r="H195" s="125">
        <v>1810078</v>
      </c>
      <c r="I195" s="99">
        <v>0</v>
      </c>
      <c r="J195" s="100">
        <v>0</v>
      </c>
      <c r="K195" s="100">
        <v>1050483</v>
      </c>
      <c r="L195" s="100">
        <v>236473</v>
      </c>
      <c r="M195" s="101">
        <v>0</v>
      </c>
      <c r="N195" s="148">
        <v>1286956</v>
      </c>
      <c r="O195" s="126">
        <v>320965</v>
      </c>
      <c r="P195" s="123">
        <v>45218</v>
      </c>
      <c r="Q195" s="90">
        <v>320965</v>
      </c>
      <c r="R195" s="91">
        <v>45289</v>
      </c>
      <c r="S195" s="90">
        <v>320966</v>
      </c>
      <c r="T195" s="135">
        <v>45380</v>
      </c>
      <c r="U195"/>
      <c r="V195"/>
      <c r="W195"/>
      <c r="X195"/>
      <c r="Y195"/>
      <c r="Z195"/>
      <c r="AA195" s="90">
        <v>324060</v>
      </c>
      <c r="AB195" s="92">
        <v>45471</v>
      </c>
      <c r="AC195" s="67"/>
      <c r="AD195" s="67"/>
    </row>
    <row r="196" spans="1:30" x14ac:dyDescent="0.25">
      <c r="A196" s="116" t="s">
        <v>215</v>
      </c>
      <c r="B196" s="103" t="s">
        <v>561</v>
      </c>
      <c r="C196" s="104">
        <v>2</v>
      </c>
      <c r="D196" s="124">
        <v>246993</v>
      </c>
      <c r="E196" s="124">
        <v>98988</v>
      </c>
      <c r="F196" s="124">
        <v>53102</v>
      </c>
      <c r="G196" s="124">
        <v>94903</v>
      </c>
      <c r="H196" s="125">
        <v>148005</v>
      </c>
      <c r="I196" s="99">
        <v>0</v>
      </c>
      <c r="J196" s="100">
        <v>0</v>
      </c>
      <c r="K196" s="100">
        <v>39827</v>
      </c>
      <c r="L196" s="100">
        <v>54811</v>
      </c>
      <c r="M196" s="101">
        <v>0</v>
      </c>
      <c r="N196" s="148">
        <v>94638</v>
      </c>
      <c r="O196" s="126">
        <v>23480</v>
      </c>
      <c r="P196" s="123">
        <v>45218</v>
      </c>
      <c r="Q196" s="90">
        <v>23480</v>
      </c>
      <c r="R196" s="91">
        <v>45289</v>
      </c>
      <c r="S196" s="90">
        <v>23481</v>
      </c>
      <c r="T196" s="135">
        <v>45380</v>
      </c>
      <c r="U196"/>
      <c r="V196"/>
      <c r="W196"/>
      <c r="X196"/>
      <c r="Y196"/>
      <c r="Z196"/>
      <c r="AA196" s="90">
        <v>24197</v>
      </c>
      <c r="AB196" s="92">
        <v>45471</v>
      </c>
      <c r="AC196" s="67"/>
      <c r="AD196" s="67"/>
    </row>
    <row r="197" spans="1:30" x14ac:dyDescent="0.25">
      <c r="A197" s="116" t="s">
        <v>216</v>
      </c>
      <c r="B197" s="103" t="s">
        <v>562</v>
      </c>
      <c r="C197" s="104">
        <v>50</v>
      </c>
      <c r="D197" s="124">
        <v>4770014</v>
      </c>
      <c r="E197" s="124">
        <v>2474700</v>
      </c>
      <c r="F197" s="124">
        <v>1843481</v>
      </c>
      <c r="G197" s="124">
        <v>451833</v>
      </c>
      <c r="H197" s="125">
        <v>2295314</v>
      </c>
      <c r="I197" s="99">
        <v>7929</v>
      </c>
      <c r="J197" s="100">
        <v>0</v>
      </c>
      <c r="K197" s="100">
        <v>1376664</v>
      </c>
      <c r="L197" s="100">
        <v>260961</v>
      </c>
      <c r="M197" s="101">
        <v>0</v>
      </c>
      <c r="N197" s="148">
        <v>1645554</v>
      </c>
      <c r="O197" s="126">
        <v>410535</v>
      </c>
      <c r="P197" s="123">
        <v>45218</v>
      </c>
      <c r="Q197" s="90">
        <v>410535</v>
      </c>
      <c r="R197" s="91">
        <v>45289</v>
      </c>
      <c r="S197" s="90">
        <v>410534</v>
      </c>
      <c r="T197" s="135">
        <v>45380</v>
      </c>
      <c r="U197" s="90">
        <v>368823</v>
      </c>
      <c r="V197" s="136">
        <v>45425</v>
      </c>
      <c r="W197" s="90">
        <v>83282</v>
      </c>
      <c r="X197" s="136">
        <v>45425</v>
      </c>
      <c r="Y197" s="90">
        <v>196788</v>
      </c>
      <c r="Z197" s="136">
        <v>45434</v>
      </c>
      <c r="AA197" s="90">
        <v>413950</v>
      </c>
      <c r="AB197" s="92">
        <v>45471</v>
      </c>
      <c r="AC197" s="67"/>
      <c r="AD197" s="67"/>
    </row>
    <row r="198" spans="1:30" x14ac:dyDescent="0.25">
      <c r="A198" s="116" t="s">
        <v>217</v>
      </c>
      <c r="B198" s="103" t="s">
        <v>563</v>
      </c>
      <c r="C198" s="104">
        <v>64</v>
      </c>
      <c r="D198" s="124">
        <v>7099621</v>
      </c>
      <c r="E198" s="124">
        <v>3043881</v>
      </c>
      <c r="F198" s="124">
        <v>3072428</v>
      </c>
      <c r="G198" s="124">
        <v>983313</v>
      </c>
      <c r="H198" s="125">
        <v>4055740</v>
      </c>
      <c r="I198" s="99">
        <v>65811</v>
      </c>
      <c r="J198" s="100">
        <v>0</v>
      </c>
      <c r="K198" s="100">
        <v>2254963</v>
      </c>
      <c r="L198" s="100">
        <v>567922</v>
      </c>
      <c r="M198" s="101">
        <v>0</v>
      </c>
      <c r="N198" s="148">
        <v>2888696</v>
      </c>
      <c r="O198" s="126">
        <v>751793</v>
      </c>
      <c r="P198" s="123">
        <v>45218</v>
      </c>
      <c r="Q198" s="90">
        <v>751793</v>
      </c>
      <c r="R198" s="91">
        <v>45289</v>
      </c>
      <c r="S198" s="90">
        <v>688838</v>
      </c>
      <c r="T198" s="135">
        <v>45380</v>
      </c>
      <c r="U198" s="90">
        <v>282513</v>
      </c>
      <c r="V198" s="136">
        <v>45425</v>
      </c>
      <c r="W198" s="90">
        <v>63792</v>
      </c>
      <c r="X198" s="136">
        <v>45425</v>
      </c>
      <c r="Y198" s="90">
        <v>192246</v>
      </c>
      <c r="Z198" s="136">
        <v>45434</v>
      </c>
      <c r="AA198" s="90">
        <v>696272</v>
      </c>
      <c r="AB198" s="92">
        <v>45471</v>
      </c>
      <c r="AC198" s="67"/>
      <c r="AD198" s="67"/>
    </row>
    <row r="199" spans="1:30" x14ac:dyDescent="0.25">
      <c r="A199" s="116" t="s">
        <v>218</v>
      </c>
      <c r="B199" s="103" t="s">
        <v>564</v>
      </c>
      <c r="C199" s="104">
        <v>17</v>
      </c>
      <c r="D199" s="124">
        <v>1907395</v>
      </c>
      <c r="E199" s="124">
        <v>791904</v>
      </c>
      <c r="F199" s="124">
        <v>574584</v>
      </c>
      <c r="G199" s="124">
        <v>540907</v>
      </c>
      <c r="H199" s="125">
        <v>1115491</v>
      </c>
      <c r="I199" s="99">
        <v>0</v>
      </c>
      <c r="J199" s="100">
        <v>0</v>
      </c>
      <c r="K199" s="100">
        <v>430938</v>
      </c>
      <c r="L199" s="100">
        <v>312406</v>
      </c>
      <c r="M199" s="101">
        <v>0</v>
      </c>
      <c r="N199" s="148">
        <v>743344</v>
      </c>
      <c r="O199" s="126">
        <v>184814</v>
      </c>
      <c r="P199" s="123">
        <v>45218</v>
      </c>
      <c r="Q199" s="90">
        <v>184814</v>
      </c>
      <c r="R199" s="91">
        <v>45289</v>
      </c>
      <c r="S199" s="90">
        <v>184814</v>
      </c>
      <c r="T199" s="135">
        <v>45380</v>
      </c>
      <c r="U199"/>
      <c r="V199"/>
      <c r="W199"/>
      <c r="X199"/>
      <c r="Y199"/>
      <c r="Z199"/>
      <c r="AA199" s="90">
        <v>188902</v>
      </c>
      <c r="AB199" s="92">
        <v>45471</v>
      </c>
      <c r="AC199" s="67"/>
      <c r="AD199" s="67"/>
    </row>
    <row r="200" spans="1:30" x14ac:dyDescent="0.25">
      <c r="A200" s="116" t="s">
        <v>219</v>
      </c>
      <c r="B200" s="103" t="s">
        <v>565</v>
      </c>
      <c r="C200" s="104">
        <v>49</v>
      </c>
      <c r="D200" s="124">
        <v>4924116</v>
      </c>
      <c r="E200" s="124">
        <v>2326218</v>
      </c>
      <c r="F200" s="124">
        <v>1448553</v>
      </c>
      <c r="G200" s="124">
        <v>1149345</v>
      </c>
      <c r="H200" s="125">
        <v>2597898</v>
      </c>
      <c r="I200" s="99">
        <v>170448</v>
      </c>
      <c r="J200" s="100">
        <v>9075</v>
      </c>
      <c r="K200" s="100">
        <v>958579</v>
      </c>
      <c r="L200" s="100">
        <v>658575</v>
      </c>
      <c r="M200" s="101">
        <v>0</v>
      </c>
      <c r="N200" s="148">
        <v>1796677</v>
      </c>
      <c r="O200" s="126">
        <v>447014</v>
      </c>
      <c r="P200" s="123">
        <v>45218</v>
      </c>
      <c r="Q200" s="90">
        <v>447014</v>
      </c>
      <c r="R200" s="91">
        <v>45334</v>
      </c>
      <c r="S200" s="90">
        <v>447014</v>
      </c>
      <c r="T200" s="135">
        <v>45380</v>
      </c>
      <c r="U200"/>
      <c r="V200"/>
      <c r="W200"/>
      <c r="X200"/>
      <c r="Y200"/>
      <c r="Z200"/>
      <c r="AA200" s="90">
        <v>455635</v>
      </c>
      <c r="AB200" s="92">
        <v>45471</v>
      </c>
      <c r="AC200" s="67"/>
      <c r="AD200" s="67"/>
    </row>
    <row r="201" spans="1:30" x14ac:dyDescent="0.25">
      <c r="A201" s="116" t="s">
        <v>220</v>
      </c>
      <c r="B201" s="103" t="s">
        <v>566</v>
      </c>
      <c r="C201" s="104">
        <v>66</v>
      </c>
      <c r="D201" s="124">
        <v>7430511</v>
      </c>
      <c r="E201" s="124">
        <v>3167616</v>
      </c>
      <c r="F201" s="124">
        <v>3564343</v>
      </c>
      <c r="G201" s="124">
        <v>698552</v>
      </c>
      <c r="H201" s="125">
        <v>4262895</v>
      </c>
      <c r="I201" s="99">
        <v>0</v>
      </c>
      <c r="J201" s="100">
        <v>0</v>
      </c>
      <c r="K201" s="100">
        <v>2673257</v>
      </c>
      <c r="L201" s="100">
        <v>403456</v>
      </c>
      <c r="M201" s="101">
        <v>0</v>
      </c>
      <c r="N201" s="148">
        <v>3076713</v>
      </c>
      <c r="O201" s="126">
        <v>767858</v>
      </c>
      <c r="P201" s="123">
        <v>45218</v>
      </c>
      <c r="Q201" s="90">
        <v>767858</v>
      </c>
      <c r="R201" s="91">
        <v>45289</v>
      </c>
      <c r="S201" s="90">
        <v>767858</v>
      </c>
      <c r="T201" s="135">
        <v>45380</v>
      </c>
      <c r="U201"/>
      <c r="V201"/>
      <c r="W201"/>
      <c r="X201"/>
      <c r="Y201"/>
      <c r="Z201"/>
      <c r="AA201" s="90">
        <v>773139</v>
      </c>
      <c r="AB201" s="92">
        <v>45471</v>
      </c>
      <c r="AC201" s="67"/>
      <c r="AD201" s="67"/>
    </row>
    <row r="202" spans="1:30" x14ac:dyDescent="0.25">
      <c r="A202" s="116" t="s">
        <v>221</v>
      </c>
      <c r="B202" s="103" t="s">
        <v>567</v>
      </c>
      <c r="C202" s="104">
        <v>33</v>
      </c>
      <c r="D202" s="124">
        <v>3224698</v>
      </c>
      <c r="E202" s="124">
        <v>1633302</v>
      </c>
      <c r="F202" s="124">
        <v>872187</v>
      </c>
      <c r="G202" s="124">
        <v>719209</v>
      </c>
      <c r="H202" s="125">
        <v>1591396</v>
      </c>
      <c r="I202" s="99">
        <v>0</v>
      </c>
      <c r="J202" s="100">
        <v>0</v>
      </c>
      <c r="K202" s="100">
        <v>654140</v>
      </c>
      <c r="L202" s="100">
        <v>415386</v>
      </c>
      <c r="M202" s="101">
        <v>0</v>
      </c>
      <c r="N202" s="148">
        <v>1069526</v>
      </c>
      <c r="O202" s="126">
        <v>266022</v>
      </c>
      <c r="P202" s="123">
        <v>45218</v>
      </c>
      <c r="Q202" s="90">
        <v>266022</v>
      </c>
      <c r="R202" s="91">
        <v>45289</v>
      </c>
      <c r="S202" s="90">
        <v>266023</v>
      </c>
      <c r="T202" s="135">
        <v>45380</v>
      </c>
      <c r="U202"/>
      <c r="V202"/>
      <c r="W202"/>
      <c r="X202"/>
      <c r="Y202"/>
      <c r="Z202"/>
      <c r="AA202" s="90">
        <v>271459</v>
      </c>
      <c r="AB202" s="92">
        <v>45471</v>
      </c>
      <c r="AC202" s="67"/>
      <c r="AD202" s="67"/>
    </row>
    <row r="203" spans="1:30" x14ac:dyDescent="0.25">
      <c r="A203" s="116" t="s">
        <v>222</v>
      </c>
      <c r="B203" s="103" t="s">
        <v>568</v>
      </c>
      <c r="C203" s="104">
        <v>33</v>
      </c>
      <c r="D203" s="124">
        <v>2932392</v>
      </c>
      <c r="E203" s="124">
        <v>1608555</v>
      </c>
      <c r="F203" s="124">
        <v>949682</v>
      </c>
      <c r="G203" s="124">
        <v>374155</v>
      </c>
      <c r="H203" s="125">
        <v>1323837</v>
      </c>
      <c r="I203" s="99">
        <v>0</v>
      </c>
      <c r="J203" s="100">
        <v>0</v>
      </c>
      <c r="K203" s="100">
        <v>712261</v>
      </c>
      <c r="L203" s="100">
        <v>216097</v>
      </c>
      <c r="M203" s="101">
        <v>0</v>
      </c>
      <c r="N203" s="148">
        <v>928358</v>
      </c>
      <c r="O203" s="126">
        <v>231382</v>
      </c>
      <c r="P203" s="123">
        <v>45218</v>
      </c>
      <c r="Q203" s="90">
        <v>231382</v>
      </c>
      <c r="R203" s="91">
        <v>45289</v>
      </c>
      <c r="S203" s="90">
        <v>231383</v>
      </c>
      <c r="T203" s="135">
        <v>45380</v>
      </c>
      <c r="U203" s="90">
        <v>487097</v>
      </c>
      <c r="V203" s="136">
        <v>45425</v>
      </c>
      <c r="W203" s="90">
        <v>0</v>
      </c>
      <c r="X203" s="90"/>
      <c r="Y203" s="90">
        <v>0</v>
      </c>
      <c r="Z203" s="136"/>
      <c r="AA203" s="90">
        <v>234211</v>
      </c>
      <c r="AB203" s="92">
        <v>45471</v>
      </c>
      <c r="AC203" s="67"/>
      <c r="AD203" s="67"/>
    </row>
    <row r="204" spans="1:30" x14ac:dyDescent="0.25">
      <c r="A204" s="116" t="s">
        <v>223</v>
      </c>
      <c r="B204" s="103" t="s">
        <v>569</v>
      </c>
      <c r="C204" s="104">
        <v>50</v>
      </c>
      <c r="D204" s="124">
        <v>6558167</v>
      </c>
      <c r="E204" s="124">
        <v>2474700</v>
      </c>
      <c r="F204" s="124">
        <v>3282579</v>
      </c>
      <c r="G204" s="124">
        <v>798847</v>
      </c>
      <c r="H204" s="125">
        <v>4081426</v>
      </c>
      <c r="I204" s="99">
        <v>0</v>
      </c>
      <c r="J204" s="100">
        <v>0</v>
      </c>
      <c r="K204" s="100">
        <v>2461934</v>
      </c>
      <c r="L204" s="100">
        <v>461382</v>
      </c>
      <c r="M204" s="101">
        <v>0</v>
      </c>
      <c r="N204" s="148">
        <v>2923316</v>
      </c>
      <c r="O204" s="126">
        <v>731150</v>
      </c>
      <c r="P204" s="123">
        <v>45218</v>
      </c>
      <c r="Q204" s="90">
        <v>731150</v>
      </c>
      <c r="R204" s="91">
        <v>45289</v>
      </c>
      <c r="S204" s="90">
        <v>727488</v>
      </c>
      <c r="T204" s="135">
        <v>45380</v>
      </c>
      <c r="U204"/>
      <c r="V204"/>
      <c r="W204"/>
      <c r="X204"/>
      <c r="Y204"/>
      <c r="Z204"/>
      <c r="AA204" s="90">
        <v>733528</v>
      </c>
      <c r="AB204" s="92">
        <v>45471</v>
      </c>
      <c r="AC204" s="67"/>
      <c r="AD204" s="67"/>
    </row>
    <row r="205" spans="1:30" ht="15.75" customHeight="1" x14ac:dyDescent="0.25">
      <c r="A205" s="116" t="s">
        <v>224</v>
      </c>
      <c r="B205" s="103" t="s">
        <v>570</v>
      </c>
      <c r="C205" s="104">
        <v>4</v>
      </c>
      <c r="D205" s="124">
        <v>281593</v>
      </c>
      <c r="E205" s="124">
        <v>197976</v>
      </c>
      <c r="F205" s="124">
        <v>54897</v>
      </c>
      <c r="G205" s="124">
        <v>28720</v>
      </c>
      <c r="H205" s="125">
        <v>83617</v>
      </c>
      <c r="I205" s="99">
        <v>0</v>
      </c>
      <c r="J205" s="100">
        <v>0</v>
      </c>
      <c r="K205" s="100">
        <v>41173</v>
      </c>
      <c r="L205" s="100">
        <v>16588</v>
      </c>
      <c r="M205" s="101">
        <v>0</v>
      </c>
      <c r="N205" s="148">
        <v>57761</v>
      </c>
      <c r="O205" s="126">
        <v>14386</v>
      </c>
      <c r="P205" s="123">
        <v>45218</v>
      </c>
      <c r="Q205" s="90">
        <v>14386</v>
      </c>
      <c r="R205" s="91">
        <v>45289</v>
      </c>
      <c r="S205" s="90">
        <v>14386</v>
      </c>
      <c r="T205" s="135">
        <v>45380</v>
      </c>
      <c r="U205"/>
      <c r="V205"/>
      <c r="W205"/>
      <c r="X205"/>
      <c r="Y205"/>
      <c r="Z205"/>
      <c r="AA205" s="90">
        <v>14603</v>
      </c>
      <c r="AB205" s="92">
        <v>45471</v>
      </c>
      <c r="AC205" s="67"/>
      <c r="AD205" s="67"/>
    </row>
    <row r="206" spans="1:30" x14ac:dyDescent="0.25">
      <c r="A206" s="116" t="s">
        <v>225</v>
      </c>
      <c r="B206" s="103" t="s">
        <v>571</v>
      </c>
      <c r="C206" s="104">
        <v>46</v>
      </c>
      <c r="D206" s="124">
        <v>5132674</v>
      </c>
      <c r="E206" s="124">
        <v>2202483</v>
      </c>
      <c r="F206" s="124">
        <v>2235054</v>
      </c>
      <c r="G206" s="124">
        <v>695137</v>
      </c>
      <c r="H206" s="125">
        <v>2930191</v>
      </c>
      <c r="I206" s="99">
        <v>2346</v>
      </c>
      <c r="J206" s="100">
        <v>9000</v>
      </c>
      <c r="K206" s="100">
        <v>1674531</v>
      </c>
      <c r="L206" s="100">
        <v>396285</v>
      </c>
      <c r="M206" s="101">
        <v>0</v>
      </c>
      <c r="N206" s="148">
        <v>2082162</v>
      </c>
      <c r="O206" s="126">
        <v>519243</v>
      </c>
      <c r="P206" s="123">
        <v>45218</v>
      </c>
      <c r="Q206" s="90">
        <v>519243</v>
      </c>
      <c r="R206" s="91">
        <v>45289</v>
      </c>
      <c r="S206" s="90">
        <v>519245</v>
      </c>
      <c r="T206" s="135">
        <v>45380</v>
      </c>
      <c r="U206"/>
      <c r="V206"/>
      <c r="W206"/>
      <c r="X206"/>
      <c r="Y206"/>
      <c r="Z206"/>
      <c r="AA206" s="90">
        <v>524431</v>
      </c>
      <c r="AB206" s="92">
        <v>45471</v>
      </c>
      <c r="AC206" s="67"/>
      <c r="AD206" s="67"/>
    </row>
    <row r="207" spans="1:30" x14ac:dyDescent="0.25">
      <c r="A207" s="116" t="s">
        <v>226</v>
      </c>
      <c r="B207" s="103" t="s">
        <v>572</v>
      </c>
      <c r="C207" s="104">
        <v>12</v>
      </c>
      <c r="D207" s="124">
        <v>1965868</v>
      </c>
      <c r="E207" s="124">
        <v>569181</v>
      </c>
      <c r="F207" s="124">
        <v>943200</v>
      </c>
      <c r="G207" s="124">
        <v>453487</v>
      </c>
      <c r="H207" s="125">
        <v>1396687</v>
      </c>
      <c r="I207" s="99">
        <v>24024</v>
      </c>
      <c r="J207" s="100">
        <v>0</v>
      </c>
      <c r="K207" s="100">
        <v>689382</v>
      </c>
      <c r="L207" s="100">
        <v>261916</v>
      </c>
      <c r="M207" s="101">
        <v>-11542</v>
      </c>
      <c r="N207" s="148">
        <v>963780</v>
      </c>
      <c r="O207" s="126">
        <v>240088</v>
      </c>
      <c r="P207" s="123">
        <v>45218</v>
      </c>
      <c r="Q207" s="90">
        <v>240088</v>
      </c>
      <c r="R207" s="91">
        <v>45289</v>
      </c>
      <c r="S207" s="90">
        <v>240088</v>
      </c>
      <c r="T207" s="135">
        <v>45380</v>
      </c>
      <c r="U207" s="90">
        <v>270912</v>
      </c>
      <c r="V207" s="136">
        <v>45425</v>
      </c>
      <c r="W207" s="90">
        <v>61173</v>
      </c>
      <c r="X207" s="136">
        <v>45425</v>
      </c>
      <c r="Y207" s="90">
        <v>134275</v>
      </c>
      <c r="Z207" s="136">
        <v>45434</v>
      </c>
      <c r="AA207" s="90">
        <v>243516</v>
      </c>
      <c r="AB207" s="92">
        <v>45471</v>
      </c>
      <c r="AC207" s="67"/>
      <c r="AD207" s="67"/>
    </row>
    <row r="208" spans="1:30" x14ac:dyDescent="0.25">
      <c r="A208" s="116" t="s">
        <v>227</v>
      </c>
      <c r="B208" s="103" t="s">
        <v>573</v>
      </c>
      <c r="C208" s="104">
        <v>12</v>
      </c>
      <c r="D208" s="124">
        <v>1493096</v>
      </c>
      <c r="E208" s="124">
        <v>593928</v>
      </c>
      <c r="F208" s="124">
        <v>630261</v>
      </c>
      <c r="G208" s="124">
        <v>268907</v>
      </c>
      <c r="H208" s="125">
        <v>899168</v>
      </c>
      <c r="I208" s="99">
        <v>0</v>
      </c>
      <c r="J208" s="100">
        <v>0</v>
      </c>
      <c r="K208" s="100">
        <v>472696</v>
      </c>
      <c r="L208" s="100">
        <v>155310</v>
      </c>
      <c r="M208" s="101">
        <v>0</v>
      </c>
      <c r="N208" s="148">
        <v>628006</v>
      </c>
      <c r="O208" s="126">
        <v>156493</v>
      </c>
      <c r="P208" s="123">
        <v>45218</v>
      </c>
      <c r="Q208" s="90">
        <v>156493</v>
      </c>
      <c r="R208" s="91">
        <v>45289</v>
      </c>
      <c r="S208" s="90">
        <v>156494</v>
      </c>
      <c r="T208" s="135">
        <v>45380</v>
      </c>
      <c r="U208" s="90">
        <v>0</v>
      </c>
      <c r="V208" s="90"/>
      <c r="W208" s="90">
        <v>0</v>
      </c>
      <c r="X208" s="90"/>
      <c r="Y208" s="90">
        <v>0</v>
      </c>
      <c r="Z208" s="136"/>
      <c r="AA208" s="90">
        <v>158526</v>
      </c>
      <c r="AB208" s="92">
        <v>45471</v>
      </c>
      <c r="AC208" s="67"/>
      <c r="AD208" s="67"/>
    </row>
    <row r="209" spans="1:30" x14ac:dyDescent="0.25">
      <c r="A209" s="116" t="s">
        <v>228</v>
      </c>
      <c r="B209" s="103" t="s">
        <v>574</v>
      </c>
      <c r="C209" s="104">
        <v>62</v>
      </c>
      <c r="D209" s="124">
        <v>5862310</v>
      </c>
      <c r="E209" s="124">
        <v>3043881</v>
      </c>
      <c r="F209" s="124">
        <v>2416030</v>
      </c>
      <c r="G209" s="124">
        <v>402400</v>
      </c>
      <c r="H209" s="125">
        <v>2818429</v>
      </c>
      <c r="I209" s="99">
        <v>0</v>
      </c>
      <c r="J209" s="100">
        <v>0</v>
      </c>
      <c r="K209" s="100">
        <v>1812022</v>
      </c>
      <c r="L209" s="100">
        <v>232410</v>
      </c>
      <c r="M209" s="101">
        <v>0</v>
      </c>
      <c r="N209" s="148">
        <v>2044432</v>
      </c>
      <c r="O209" s="126">
        <v>535018</v>
      </c>
      <c r="P209" s="123">
        <v>45218</v>
      </c>
      <c r="Q209" s="90">
        <v>535018</v>
      </c>
      <c r="R209" s="91">
        <v>45289</v>
      </c>
      <c r="S209" s="90">
        <v>485677</v>
      </c>
      <c r="T209" s="135">
        <v>45380</v>
      </c>
      <c r="U209"/>
      <c r="V209"/>
      <c r="W209"/>
      <c r="X209"/>
      <c r="Y209"/>
      <c r="Z209"/>
      <c r="AA209" s="90">
        <v>488719</v>
      </c>
      <c r="AB209" s="92">
        <v>45471</v>
      </c>
      <c r="AC209" s="67"/>
      <c r="AD209" s="67"/>
    </row>
    <row r="210" spans="1:30" x14ac:dyDescent="0.25">
      <c r="A210" s="116" t="s">
        <v>229</v>
      </c>
      <c r="B210" s="103" t="s">
        <v>575</v>
      </c>
      <c r="C210" s="104">
        <v>44</v>
      </c>
      <c r="D210" s="124">
        <v>5800217</v>
      </c>
      <c r="E210" s="124">
        <v>2103495</v>
      </c>
      <c r="F210" s="124">
        <v>2984605</v>
      </c>
      <c r="G210" s="124">
        <v>712116</v>
      </c>
      <c r="H210" s="125">
        <v>3696722</v>
      </c>
      <c r="I210" s="99">
        <v>0</v>
      </c>
      <c r="J210" s="100">
        <v>0</v>
      </c>
      <c r="K210" s="100">
        <v>2238454</v>
      </c>
      <c r="L210" s="100">
        <v>411290</v>
      </c>
      <c r="M210" s="101">
        <v>0</v>
      </c>
      <c r="N210" s="148">
        <v>2649744</v>
      </c>
      <c r="O210" s="126">
        <v>661090</v>
      </c>
      <c r="P210" s="123">
        <v>45218</v>
      </c>
      <c r="Q210" s="90">
        <v>661090</v>
      </c>
      <c r="R210" s="91">
        <v>45289</v>
      </c>
      <c r="S210" s="90">
        <v>661090</v>
      </c>
      <c r="T210" s="135">
        <v>45380</v>
      </c>
      <c r="U210"/>
      <c r="V210"/>
      <c r="W210"/>
      <c r="X210"/>
      <c r="Y210"/>
      <c r="Z210"/>
      <c r="AA210" s="90">
        <v>666474</v>
      </c>
      <c r="AB210" s="92">
        <v>45471</v>
      </c>
      <c r="AC210" s="67"/>
      <c r="AD210" s="67"/>
    </row>
    <row r="211" spans="1:30" x14ac:dyDescent="0.25">
      <c r="A211" s="116" t="s">
        <v>230</v>
      </c>
      <c r="B211" s="103" t="s">
        <v>576</v>
      </c>
      <c r="C211" s="104">
        <v>1</v>
      </c>
      <c r="D211" s="124">
        <v>163595</v>
      </c>
      <c r="E211" s="124">
        <v>49494</v>
      </c>
      <c r="F211" s="124">
        <v>82076</v>
      </c>
      <c r="G211" s="124">
        <v>32025</v>
      </c>
      <c r="H211" s="125">
        <v>114101</v>
      </c>
      <c r="I211" s="99">
        <v>0</v>
      </c>
      <c r="J211" s="100">
        <v>0</v>
      </c>
      <c r="K211" s="100">
        <v>61557</v>
      </c>
      <c r="L211" s="100">
        <v>18496</v>
      </c>
      <c r="M211" s="101">
        <v>0</v>
      </c>
      <c r="N211" s="148">
        <v>80053</v>
      </c>
      <c r="O211" s="126">
        <v>19953</v>
      </c>
      <c r="P211" s="123">
        <v>45218</v>
      </c>
      <c r="Q211" s="90">
        <v>19953</v>
      </c>
      <c r="R211" s="91">
        <v>45289</v>
      </c>
      <c r="S211" s="90">
        <v>19953</v>
      </c>
      <c r="T211" s="135">
        <v>45380</v>
      </c>
      <c r="U211"/>
      <c r="V211"/>
      <c r="W211"/>
      <c r="X211"/>
      <c r="Y211"/>
      <c r="Z211"/>
      <c r="AA211" s="90">
        <v>20194</v>
      </c>
      <c r="AB211" s="92">
        <v>45471</v>
      </c>
      <c r="AC211" s="67"/>
      <c r="AD211" s="67"/>
    </row>
    <row r="212" spans="1:30" x14ac:dyDescent="0.25">
      <c r="A212" s="116" t="s">
        <v>231</v>
      </c>
      <c r="B212" s="103" t="s">
        <v>577</v>
      </c>
      <c r="C212" s="104">
        <v>32</v>
      </c>
      <c r="D212" s="124">
        <v>4046941</v>
      </c>
      <c r="E212" s="124">
        <v>1534314</v>
      </c>
      <c r="F212" s="124">
        <v>2126802</v>
      </c>
      <c r="G212" s="124">
        <v>385825</v>
      </c>
      <c r="H212" s="125">
        <v>2512627</v>
      </c>
      <c r="I212" s="99">
        <v>0</v>
      </c>
      <c r="J212" s="100">
        <v>0</v>
      </c>
      <c r="K212" s="100">
        <v>1595102</v>
      </c>
      <c r="L212" s="100">
        <v>222838</v>
      </c>
      <c r="M212" s="101">
        <v>0</v>
      </c>
      <c r="N212" s="148">
        <v>1817940</v>
      </c>
      <c r="O212" s="126">
        <v>453756</v>
      </c>
      <c r="P212" s="123">
        <v>45218</v>
      </c>
      <c r="Q212" s="90">
        <v>453756</v>
      </c>
      <c r="R212" s="91">
        <v>45289</v>
      </c>
      <c r="S212" s="90">
        <v>453756</v>
      </c>
      <c r="T212" s="135">
        <v>45380</v>
      </c>
      <c r="U212"/>
      <c r="V212"/>
      <c r="W212"/>
      <c r="X212"/>
      <c r="Y212"/>
      <c r="Z212"/>
      <c r="AA212" s="90">
        <v>456672</v>
      </c>
      <c r="AB212" s="92">
        <v>45471</v>
      </c>
      <c r="AC212" s="67"/>
      <c r="AD212" s="67"/>
    </row>
    <row r="213" spans="1:30" x14ac:dyDescent="0.25">
      <c r="A213" s="116" t="s">
        <v>232</v>
      </c>
      <c r="B213" s="103" t="s">
        <v>578</v>
      </c>
      <c r="C213" s="104">
        <v>13</v>
      </c>
      <c r="D213" s="124">
        <v>1888001</v>
      </c>
      <c r="E213" s="124">
        <v>618675</v>
      </c>
      <c r="F213" s="124">
        <v>903948</v>
      </c>
      <c r="G213" s="124">
        <v>365378</v>
      </c>
      <c r="H213" s="125">
        <v>1269326</v>
      </c>
      <c r="I213" s="99">
        <v>0</v>
      </c>
      <c r="J213" s="100">
        <v>0</v>
      </c>
      <c r="K213" s="100">
        <v>677961</v>
      </c>
      <c r="L213" s="100">
        <v>211027</v>
      </c>
      <c r="M213" s="101">
        <v>0</v>
      </c>
      <c r="N213" s="148">
        <v>888988</v>
      </c>
      <c r="O213" s="126">
        <v>221557</v>
      </c>
      <c r="P213" s="123">
        <v>45218</v>
      </c>
      <c r="Q213" s="90">
        <v>221557</v>
      </c>
      <c r="R213" s="91">
        <v>45289</v>
      </c>
      <c r="S213" s="90">
        <v>221556</v>
      </c>
      <c r="T213" s="135">
        <v>45380</v>
      </c>
      <c r="U213"/>
      <c r="V213"/>
      <c r="W213"/>
      <c r="X213"/>
      <c r="Y213"/>
      <c r="Z213"/>
      <c r="AA213" s="90">
        <v>224318</v>
      </c>
      <c r="AB213" s="92">
        <v>45471</v>
      </c>
      <c r="AC213" s="67"/>
      <c r="AD213" s="67"/>
    </row>
    <row r="214" spans="1:30" x14ac:dyDescent="0.25">
      <c r="A214" s="116" t="s">
        <v>233</v>
      </c>
      <c r="B214" s="103" t="s">
        <v>579</v>
      </c>
      <c r="C214" s="104">
        <v>34</v>
      </c>
      <c r="D214" s="124">
        <v>4032815</v>
      </c>
      <c r="E214" s="124">
        <v>1658049</v>
      </c>
      <c r="F214" s="124">
        <v>1848284</v>
      </c>
      <c r="G214" s="124">
        <v>526482</v>
      </c>
      <c r="H214" s="125">
        <v>2374766</v>
      </c>
      <c r="I214" s="99">
        <v>69754</v>
      </c>
      <c r="J214" s="100">
        <v>109666</v>
      </c>
      <c r="K214" s="100">
        <v>1333897</v>
      </c>
      <c r="L214" s="100">
        <v>240736</v>
      </c>
      <c r="M214" s="101">
        <v>0</v>
      </c>
      <c r="N214" s="148">
        <v>1754053</v>
      </c>
      <c r="O214" s="126">
        <v>452326</v>
      </c>
      <c r="P214" s="123">
        <v>45218</v>
      </c>
      <c r="Q214" s="90">
        <v>452326</v>
      </c>
      <c r="R214" s="91">
        <v>45289</v>
      </c>
      <c r="S214" s="90">
        <v>423125</v>
      </c>
      <c r="T214" s="135">
        <v>45380</v>
      </c>
      <c r="U214"/>
      <c r="V214"/>
      <c r="W214"/>
      <c r="X214"/>
      <c r="Y214"/>
      <c r="Z214"/>
      <c r="AA214" s="90">
        <v>426276</v>
      </c>
      <c r="AB214" s="92">
        <v>45471</v>
      </c>
      <c r="AC214" s="67"/>
      <c r="AD214" s="67"/>
    </row>
    <row r="215" spans="1:30" x14ac:dyDescent="0.25">
      <c r="A215" s="116" t="s">
        <v>234</v>
      </c>
      <c r="B215" s="103" t="s">
        <v>580</v>
      </c>
      <c r="C215" s="104">
        <v>40</v>
      </c>
      <c r="D215" s="124">
        <v>3710169</v>
      </c>
      <c r="E215" s="124">
        <v>1979760</v>
      </c>
      <c r="F215" s="124">
        <v>1190489</v>
      </c>
      <c r="G215" s="124">
        <v>539920</v>
      </c>
      <c r="H215" s="125">
        <v>1730409</v>
      </c>
      <c r="I215" s="99">
        <v>0</v>
      </c>
      <c r="J215" s="100">
        <v>0</v>
      </c>
      <c r="K215" s="100">
        <v>892867</v>
      </c>
      <c r="L215" s="100">
        <v>311836</v>
      </c>
      <c r="M215" s="101">
        <v>-125510</v>
      </c>
      <c r="N215" s="148">
        <v>1079193</v>
      </c>
      <c r="O215" s="126">
        <v>268778</v>
      </c>
      <c r="P215" s="123">
        <v>45218</v>
      </c>
      <c r="Q215" s="90">
        <v>268778</v>
      </c>
      <c r="R215" s="91">
        <v>45289</v>
      </c>
      <c r="S215" s="90">
        <v>268778</v>
      </c>
      <c r="T215" s="135">
        <v>45380</v>
      </c>
      <c r="U215"/>
      <c r="V215"/>
      <c r="W215"/>
      <c r="X215"/>
      <c r="Y215"/>
      <c r="Z215"/>
      <c r="AA215" s="90">
        <v>272859</v>
      </c>
      <c r="AB215" s="92">
        <v>45471</v>
      </c>
      <c r="AC215" s="67"/>
      <c r="AD215" s="67"/>
    </row>
    <row r="216" spans="1:30" x14ac:dyDescent="0.25">
      <c r="A216" s="116" t="s">
        <v>235</v>
      </c>
      <c r="B216" s="103" t="s">
        <v>581</v>
      </c>
      <c r="C216" s="104">
        <v>83</v>
      </c>
      <c r="D216" s="124">
        <v>10071659</v>
      </c>
      <c r="E216" s="124">
        <v>4033761</v>
      </c>
      <c r="F216" s="124">
        <v>4406723</v>
      </c>
      <c r="G216" s="124">
        <v>1631175</v>
      </c>
      <c r="H216" s="125">
        <v>6037898</v>
      </c>
      <c r="I216" s="99">
        <v>0</v>
      </c>
      <c r="J216" s="100">
        <v>0</v>
      </c>
      <c r="K216" s="100">
        <v>3305042</v>
      </c>
      <c r="L216" s="100">
        <v>942102</v>
      </c>
      <c r="M216" s="101">
        <v>0</v>
      </c>
      <c r="N216" s="148">
        <v>4247144</v>
      </c>
      <c r="O216" s="126">
        <v>1058703</v>
      </c>
      <c r="P216" s="123">
        <v>45218</v>
      </c>
      <c r="Q216" s="90">
        <v>1058703</v>
      </c>
      <c r="R216" s="91">
        <v>45289</v>
      </c>
      <c r="S216" s="90">
        <v>1058703</v>
      </c>
      <c r="T216" s="135">
        <v>45380</v>
      </c>
      <c r="U216" s="90">
        <v>602644</v>
      </c>
      <c r="V216" s="136">
        <v>45425</v>
      </c>
      <c r="W216" s="90">
        <v>136079</v>
      </c>
      <c r="X216" s="136">
        <v>45425</v>
      </c>
      <c r="Y216" s="90">
        <v>356410</v>
      </c>
      <c r="Z216" s="136">
        <v>45434</v>
      </c>
      <c r="AA216" s="90">
        <v>1071035</v>
      </c>
      <c r="AB216" s="92">
        <v>45471</v>
      </c>
      <c r="AC216" s="67"/>
      <c r="AD216" s="67"/>
    </row>
    <row r="217" spans="1:30" x14ac:dyDescent="0.25">
      <c r="A217" s="117" t="s">
        <v>236</v>
      </c>
      <c r="B217" s="103" t="s">
        <v>582</v>
      </c>
      <c r="C217" s="104">
        <v>0</v>
      </c>
      <c r="D217" s="124">
        <v>0</v>
      </c>
      <c r="E217" s="124">
        <v>0</v>
      </c>
      <c r="F217" s="124">
        <v>0</v>
      </c>
      <c r="G217" s="124">
        <v>0</v>
      </c>
      <c r="H217" s="125">
        <v>0</v>
      </c>
      <c r="I217" s="99">
        <v>0</v>
      </c>
      <c r="J217" s="100">
        <v>0</v>
      </c>
      <c r="K217" s="100">
        <v>0</v>
      </c>
      <c r="L217" s="100">
        <v>0</v>
      </c>
      <c r="M217" s="100">
        <v>0</v>
      </c>
      <c r="N217" s="148">
        <v>0</v>
      </c>
      <c r="O217" s="126">
        <v>0</v>
      </c>
      <c r="P217" s="123"/>
      <c r="Q217" s="90">
        <v>0</v>
      </c>
      <c r="R217" s="91"/>
      <c r="S217" s="90">
        <v>0</v>
      </c>
      <c r="T217" s="136"/>
      <c r="U217"/>
      <c r="V217"/>
      <c r="W217"/>
      <c r="X217"/>
      <c r="Y217"/>
      <c r="Z217"/>
      <c r="AA217" s="90">
        <v>0</v>
      </c>
      <c r="AB217" s="92"/>
      <c r="AC217" s="67"/>
      <c r="AD217" s="67"/>
    </row>
    <row r="218" spans="1:30" x14ac:dyDescent="0.25">
      <c r="A218" s="116" t="s">
        <v>237</v>
      </c>
      <c r="B218" s="103" t="s">
        <v>583</v>
      </c>
      <c r="C218" s="104">
        <v>54</v>
      </c>
      <c r="D218" s="124">
        <v>6403423</v>
      </c>
      <c r="E218" s="124">
        <v>2548941</v>
      </c>
      <c r="F218" s="124">
        <v>3199337</v>
      </c>
      <c r="G218" s="124">
        <v>609004</v>
      </c>
      <c r="H218" s="125">
        <v>3808341</v>
      </c>
      <c r="I218" s="99">
        <v>0</v>
      </c>
      <c r="J218" s="100">
        <v>0</v>
      </c>
      <c r="K218" s="100">
        <v>2399502</v>
      </c>
      <c r="L218" s="100">
        <v>351736</v>
      </c>
      <c r="M218" s="101">
        <v>0</v>
      </c>
      <c r="N218" s="148">
        <v>2751238</v>
      </c>
      <c r="O218" s="126">
        <v>687163</v>
      </c>
      <c r="P218" s="123">
        <v>45218</v>
      </c>
      <c r="Q218" s="90">
        <v>687163</v>
      </c>
      <c r="R218" s="91">
        <v>45289</v>
      </c>
      <c r="S218" s="90">
        <v>686154</v>
      </c>
      <c r="T218" s="135">
        <v>45380</v>
      </c>
      <c r="U218"/>
      <c r="V218"/>
      <c r="W218"/>
      <c r="X218"/>
      <c r="Y218"/>
      <c r="Z218"/>
      <c r="AA218" s="90">
        <v>690758</v>
      </c>
      <c r="AB218" s="92">
        <v>45471</v>
      </c>
      <c r="AC218" s="67"/>
      <c r="AD218" s="67"/>
    </row>
    <row r="219" spans="1:30" x14ac:dyDescent="0.25">
      <c r="A219" s="116" t="s">
        <v>238</v>
      </c>
      <c r="B219" s="103" t="s">
        <v>584</v>
      </c>
      <c r="C219" s="104">
        <v>24</v>
      </c>
      <c r="D219" s="124">
        <v>2070647</v>
      </c>
      <c r="E219" s="124">
        <v>1163109</v>
      </c>
      <c r="F219" s="124">
        <v>537386</v>
      </c>
      <c r="G219" s="124">
        <v>370152</v>
      </c>
      <c r="H219" s="125">
        <v>907538</v>
      </c>
      <c r="I219" s="99">
        <v>0</v>
      </c>
      <c r="J219" s="100">
        <v>0</v>
      </c>
      <c r="K219" s="100">
        <v>403039</v>
      </c>
      <c r="L219" s="100">
        <v>213785</v>
      </c>
      <c r="M219" s="101">
        <v>0</v>
      </c>
      <c r="N219" s="148">
        <v>616824</v>
      </c>
      <c r="O219" s="126">
        <v>153507</v>
      </c>
      <c r="P219" s="123">
        <v>45218</v>
      </c>
      <c r="Q219" s="90">
        <v>153507</v>
      </c>
      <c r="R219" s="91">
        <v>45289</v>
      </c>
      <c r="S219" s="90">
        <v>153506</v>
      </c>
      <c r="T219" s="135">
        <v>45380</v>
      </c>
      <c r="U219" s="90">
        <v>0</v>
      </c>
      <c r="V219" s="128"/>
      <c r="W219" s="90">
        <v>0</v>
      </c>
      <c r="X219" s="128"/>
      <c r="Y219" s="90">
        <v>57990</v>
      </c>
      <c r="Z219" s="136">
        <v>45434</v>
      </c>
      <c r="AA219" s="90">
        <v>156304</v>
      </c>
      <c r="AB219" s="92">
        <v>45471</v>
      </c>
      <c r="AC219" s="67"/>
      <c r="AD219" s="67"/>
    </row>
    <row r="220" spans="1:30" x14ac:dyDescent="0.25">
      <c r="A220" s="116" t="s">
        <v>239</v>
      </c>
      <c r="B220" s="103" t="s">
        <v>585</v>
      </c>
      <c r="C220" s="104">
        <v>50</v>
      </c>
      <c r="D220" s="124">
        <v>5360687</v>
      </c>
      <c r="E220" s="124">
        <v>2449953</v>
      </c>
      <c r="F220" s="124">
        <v>2208786</v>
      </c>
      <c r="G220" s="124">
        <v>701949</v>
      </c>
      <c r="H220" s="125">
        <v>2910734</v>
      </c>
      <c r="I220" s="99">
        <v>0</v>
      </c>
      <c r="J220" s="100">
        <v>0</v>
      </c>
      <c r="K220" s="100">
        <v>1656589</v>
      </c>
      <c r="L220" s="100">
        <v>405418</v>
      </c>
      <c r="M220" s="101">
        <v>0</v>
      </c>
      <c r="N220" s="148">
        <v>2062007</v>
      </c>
      <c r="O220" s="126">
        <v>514175</v>
      </c>
      <c r="P220" s="123">
        <v>45218</v>
      </c>
      <c r="Q220" s="90">
        <v>514175</v>
      </c>
      <c r="R220" s="91">
        <v>45289</v>
      </c>
      <c r="S220" s="90">
        <v>514175</v>
      </c>
      <c r="T220" s="135">
        <v>45380</v>
      </c>
      <c r="U220" s="90" t="s">
        <v>655</v>
      </c>
      <c r="V220" s="128"/>
      <c r="W220" s="90" t="s">
        <v>655</v>
      </c>
      <c r="X220" s="128"/>
      <c r="Y220" s="90" t="s">
        <v>655</v>
      </c>
      <c r="Z220" s="150"/>
      <c r="AA220" s="90">
        <v>519482</v>
      </c>
      <c r="AB220" s="92">
        <v>45471</v>
      </c>
      <c r="AC220" s="67"/>
      <c r="AD220" s="67"/>
    </row>
    <row r="221" spans="1:30" x14ac:dyDescent="0.25">
      <c r="A221" s="116" t="s">
        <v>240</v>
      </c>
      <c r="B221" s="103" t="s">
        <v>586</v>
      </c>
      <c r="C221" s="104">
        <v>18</v>
      </c>
      <c r="D221" s="124">
        <v>1896895</v>
      </c>
      <c r="E221" s="124">
        <v>866145</v>
      </c>
      <c r="F221" s="124">
        <v>685306</v>
      </c>
      <c r="G221" s="124">
        <v>345444</v>
      </c>
      <c r="H221" s="125">
        <v>1030750</v>
      </c>
      <c r="I221" s="99">
        <v>0</v>
      </c>
      <c r="J221" s="100">
        <v>0</v>
      </c>
      <c r="K221" s="100">
        <v>513979</v>
      </c>
      <c r="L221" s="100">
        <v>199515</v>
      </c>
      <c r="M221" s="101">
        <v>0</v>
      </c>
      <c r="N221" s="148">
        <v>713494</v>
      </c>
      <c r="O221" s="126">
        <v>177721</v>
      </c>
      <c r="P221" s="123">
        <v>45218</v>
      </c>
      <c r="Q221" s="90">
        <v>177721</v>
      </c>
      <c r="R221" s="91">
        <v>45289</v>
      </c>
      <c r="S221" s="90">
        <v>177720</v>
      </c>
      <c r="T221" s="135">
        <v>45380</v>
      </c>
      <c r="U221" s="90" t="s">
        <v>655</v>
      </c>
      <c r="V221" s="128"/>
      <c r="W221" s="90" t="s">
        <v>655</v>
      </c>
      <c r="X221" s="128"/>
      <c r="Y221" s="90" t="s">
        <v>655</v>
      </c>
      <c r="Z221" s="150"/>
      <c r="AA221" s="90">
        <v>180332</v>
      </c>
      <c r="AB221" s="92">
        <v>45471</v>
      </c>
      <c r="AC221" s="67"/>
      <c r="AD221" s="67"/>
    </row>
    <row r="222" spans="1:30" x14ac:dyDescent="0.25">
      <c r="A222" s="116" t="s">
        <v>241</v>
      </c>
      <c r="B222" s="103" t="s">
        <v>587</v>
      </c>
      <c r="C222" s="104">
        <v>88</v>
      </c>
      <c r="D222" s="124">
        <v>9764680</v>
      </c>
      <c r="E222" s="124">
        <v>4182243</v>
      </c>
      <c r="F222" s="124">
        <v>3968695</v>
      </c>
      <c r="G222" s="124">
        <v>1613742</v>
      </c>
      <c r="H222" s="125">
        <v>5582437</v>
      </c>
      <c r="I222" s="99">
        <v>0</v>
      </c>
      <c r="J222" s="100">
        <v>0</v>
      </c>
      <c r="K222" s="100">
        <v>2976521</v>
      </c>
      <c r="L222" s="100">
        <v>932033</v>
      </c>
      <c r="M222" s="101">
        <v>0</v>
      </c>
      <c r="N222" s="148">
        <v>3908554</v>
      </c>
      <c r="O222" s="126">
        <v>974089</v>
      </c>
      <c r="P222" s="123">
        <v>45218</v>
      </c>
      <c r="Q222" s="90">
        <v>974089</v>
      </c>
      <c r="R222" s="91">
        <v>45289</v>
      </c>
      <c r="S222" s="90">
        <v>974088</v>
      </c>
      <c r="T222" s="135">
        <v>45380</v>
      </c>
      <c r="U222" s="90">
        <v>529345</v>
      </c>
      <c r="V222" s="136">
        <v>45425</v>
      </c>
      <c r="W222" s="90">
        <v>0</v>
      </c>
      <c r="X222" s="128"/>
      <c r="Y222" s="90">
        <v>0</v>
      </c>
      <c r="Z222" s="150"/>
      <c r="AA222" s="90">
        <v>986288</v>
      </c>
      <c r="AB222" s="92">
        <v>45471</v>
      </c>
      <c r="AC222" s="67"/>
      <c r="AD222" s="67"/>
    </row>
    <row r="223" spans="1:30" x14ac:dyDescent="0.25">
      <c r="A223" s="116" t="s">
        <v>242</v>
      </c>
      <c r="B223" s="103" t="s">
        <v>588</v>
      </c>
      <c r="C223" s="104">
        <v>129</v>
      </c>
      <c r="D223" s="124">
        <v>10270406</v>
      </c>
      <c r="E223" s="124">
        <v>6285738</v>
      </c>
      <c r="F223" s="124">
        <v>3984668</v>
      </c>
      <c r="G223" s="124">
        <v>0</v>
      </c>
      <c r="H223" s="125">
        <v>3984668</v>
      </c>
      <c r="I223" s="99">
        <v>0</v>
      </c>
      <c r="J223" s="100">
        <v>0</v>
      </c>
      <c r="K223" s="100">
        <v>2988501</v>
      </c>
      <c r="L223" s="100">
        <v>0</v>
      </c>
      <c r="M223" s="101">
        <v>0</v>
      </c>
      <c r="N223" s="148">
        <v>2988501</v>
      </c>
      <c r="O223" s="126">
        <v>747125</v>
      </c>
      <c r="P223" s="123">
        <v>45218</v>
      </c>
      <c r="Q223" s="90">
        <v>747125</v>
      </c>
      <c r="R223" s="91">
        <v>45289</v>
      </c>
      <c r="S223" s="90">
        <v>747126</v>
      </c>
      <c r="T223" s="135">
        <v>45380</v>
      </c>
      <c r="U223"/>
      <c r="V223"/>
      <c r="W223"/>
      <c r="X223"/>
      <c r="Y223"/>
      <c r="Z223"/>
      <c r="AA223" s="90">
        <v>747125</v>
      </c>
      <c r="AB223" s="92">
        <v>45471</v>
      </c>
      <c r="AC223" s="67"/>
      <c r="AD223" s="67"/>
    </row>
    <row r="224" spans="1:30" x14ac:dyDescent="0.25">
      <c r="A224" s="116" t="s">
        <v>243</v>
      </c>
      <c r="B224" s="103" t="s">
        <v>589</v>
      </c>
      <c r="C224" s="104">
        <v>3</v>
      </c>
      <c r="D224" s="124">
        <v>277600</v>
      </c>
      <c r="E224" s="124">
        <v>148482</v>
      </c>
      <c r="F224" s="124">
        <v>86525</v>
      </c>
      <c r="G224" s="124">
        <v>42593</v>
      </c>
      <c r="H224" s="125">
        <v>129118</v>
      </c>
      <c r="I224" s="99">
        <v>74849</v>
      </c>
      <c r="J224" s="100">
        <v>0</v>
      </c>
      <c r="K224" s="100">
        <v>8757</v>
      </c>
      <c r="L224" s="100">
        <v>24600</v>
      </c>
      <c r="M224" s="101">
        <v>0</v>
      </c>
      <c r="N224" s="148">
        <v>108206</v>
      </c>
      <c r="O224" s="126">
        <v>26971</v>
      </c>
      <c r="P224" s="123">
        <v>45218</v>
      </c>
      <c r="Q224" s="90">
        <v>26971</v>
      </c>
      <c r="R224" s="91">
        <v>45415</v>
      </c>
      <c r="S224" s="90">
        <v>26971</v>
      </c>
      <c r="T224" s="135">
        <v>45415</v>
      </c>
      <c r="U224"/>
      <c r="V224"/>
      <c r="W224"/>
      <c r="X224"/>
      <c r="Y224"/>
      <c r="Z224"/>
      <c r="AA224" s="90">
        <v>27293</v>
      </c>
      <c r="AB224" s="92">
        <v>45471</v>
      </c>
      <c r="AC224" s="67"/>
      <c r="AD224" s="67"/>
    </row>
    <row r="225" spans="1:30" x14ac:dyDescent="0.25">
      <c r="A225" s="116" t="s">
        <v>244</v>
      </c>
      <c r="B225" s="103" t="s">
        <v>590</v>
      </c>
      <c r="C225" s="104">
        <v>13</v>
      </c>
      <c r="D225" s="124">
        <v>865525</v>
      </c>
      <c r="E225" s="124">
        <v>643422</v>
      </c>
      <c r="F225" s="124">
        <v>191478</v>
      </c>
      <c r="G225" s="124">
        <v>30625</v>
      </c>
      <c r="H225" s="125">
        <v>222103</v>
      </c>
      <c r="I225" s="99">
        <v>0</v>
      </c>
      <c r="J225" s="100">
        <v>0</v>
      </c>
      <c r="K225" s="100">
        <v>143608</v>
      </c>
      <c r="L225" s="100">
        <v>17688</v>
      </c>
      <c r="M225" s="101">
        <v>0</v>
      </c>
      <c r="N225" s="148">
        <v>161296</v>
      </c>
      <c r="O225" s="126">
        <v>40266</v>
      </c>
      <c r="P225" s="123">
        <v>45218</v>
      </c>
      <c r="Q225" s="90">
        <v>40266</v>
      </c>
      <c r="R225" s="91">
        <v>45289</v>
      </c>
      <c r="S225" s="90">
        <v>40266</v>
      </c>
      <c r="T225" s="135">
        <v>45380</v>
      </c>
      <c r="U225"/>
      <c r="V225"/>
      <c r="W225"/>
      <c r="X225"/>
      <c r="Y225"/>
      <c r="Z225"/>
      <c r="AA225" s="90">
        <v>40498</v>
      </c>
      <c r="AB225" s="92">
        <v>45471</v>
      </c>
      <c r="AC225" s="67"/>
      <c r="AD225" s="67"/>
    </row>
    <row r="226" spans="1:30" ht="30" x14ac:dyDescent="0.25">
      <c r="A226" s="116" t="s">
        <v>245</v>
      </c>
      <c r="B226" s="103" t="s">
        <v>591</v>
      </c>
      <c r="C226" s="104">
        <v>1</v>
      </c>
      <c r="D226" s="124">
        <v>64022</v>
      </c>
      <c r="E226" s="124">
        <v>49494</v>
      </c>
      <c r="F226" s="124">
        <v>14528</v>
      </c>
      <c r="G226" s="124">
        <v>0</v>
      </c>
      <c r="H226" s="125">
        <v>14528</v>
      </c>
      <c r="I226" s="99">
        <v>0</v>
      </c>
      <c r="J226" s="100">
        <v>0</v>
      </c>
      <c r="K226" s="100">
        <v>10896</v>
      </c>
      <c r="L226" s="100">
        <v>0</v>
      </c>
      <c r="M226" s="101">
        <v>0</v>
      </c>
      <c r="N226" s="148">
        <v>10896</v>
      </c>
      <c r="O226" s="126">
        <v>2724</v>
      </c>
      <c r="P226" s="123">
        <v>45218</v>
      </c>
      <c r="Q226" s="90">
        <v>2724</v>
      </c>
      <c r="R226" s="91">
        <v>45289</v>
      </c>
      <c r="S226" s="90">
        <v>2724</v>
      </c>
      <c r="T226" s="135">
        <v>45380</v>
      </c>
      <c r="U226"/>
      <c r="V226"/>
      <c r="W226"/>
      <c r="X226"/>
      <c r="Y226"/>
      <c r="Z226"/>
      <c r="AA226" s="90">
        <v>2724</v>
      </c>
      <c r="AB226" s="92">
        <v>45471</v>
      </c>
      <c r="AC226" s="67"/>
      <c r="AD226" s="67"/>
    </row>
    <row r="227" spans="1:30" x14ac:dyDescent="0.25">
      <c r="A227" s="117" t="s">
        <v>656</v>
      </c>
      <c r="B227" s="103" t="s">
        <v>657</v>
      </c>
      <c r="C227" s="104"/>
      <c r="D227" s="124"/>
      <c r="E227" s="124"/>
      <c r="F227" s="124"/>
      <c r="G227" s="124"/>
      <c r="H227" s="125"/>
      <c r="I227" s="99"/>
      <c r="J227" s="100"/>
      <c r="K227" s="100"/>
      <c r="L227" s="100"/>
      <c r="M227" s="101"/>
      <c r="N227" s="148">
        <v>0</v>
      </c>
      <c r="O227" s="126"/>
      <c r="P227" s="123"/>
      <c r="Q227" s="90"/>
      <c r="R227" s="91"/>
      <c r="S227" s="90"/>
      <c r="T227" s="135"/>
      <c r="U227" s="90">
        <v>24766</v>
      </c>
      <c r="V227" s="136">
        <v>45425</v>
      </c>
      <c r="W227" s="90">
        <v>5592</v>
      </c>
      <c r="X227" s="150">
        <v>45425</v>
      </c>
      <c r="Y227" s="90">
        <v>0</v>
      </c>
      <c r="Z227" s="150"/>
      <c r="AA227" s="90">
        <v>0</v>
      </c>
      <c r="AB227" s="92"/>
      <c r="AC227" s="67"/>
      <c r="AD227" s="67"/>
    </row>
    <row r="228" spans="1:30" x14ac:dyDescent="0.25">
      <c r="A228" s="116" t="s">
        <v>246</v>
      </c>
      <c r="B228" s="103" t="s">
        <v>592</v>
      </c>
      <c r="C228" s="104">
        <v>63</v>
      </c>
      <c r="D228" s="124">
        <v>7521266</v>
      </c>
      <c r="E228" s="124">
        <v>3068628</v>
      </c>
      <c r="F228" s="124">
        <v>3305846</v>
      </c>
      <c r="G228" s="124">
        <v>1146792</v>
      </c>
      <c r="H228" s="125">
        <v>4452638</v>
      </c>
      <c r="I228" s="99">
        <v>0</v>
      </c>
      <c r="J228" s="100">
        <v>0</v>
      </c>
      <c r="K228" s="100">
        <v>2479385</v>
      </c>
      <c r="L228" s="100">
        <v>662341</v>
      </c>
      <c r="M228" s="101">
        <v>0</v>
      </c>
      <c r="N228" s="148">
        <v>3141726</v>
      </c>
      <c r="O228" s="126">
        <v>799141</v>
      </c>
      <c r="P228" s="123">
        <v>45218</v>
      </c>
      <c r="Q228" s="90">
        <v>799141</v>
      </c>
      <c r="R228" s="91">
        <v>45289</v>
      </c>
      <c r="S228" s="90">
        <v>767387</v>
      </c>
      <c r="T228" s="135">
        <v>45380</v>
      </c>
      <c r="U228" s="90">
        <v>508525</v>
      </c>
      <c r="V228" s="136">
        <v>45425</v>
      </c>
      <c r="W228" s="90">
        <v>114826</v>
      </c>
      <c r="X228" s="150">
        <v>45425</v>
      </c>
      <c r="Y228" s="90">
        <v>290430</v>
      </c>
      <c r="Z228" s="136">
        <v>45434</v>
      </c>
      <c r="AA228" s="90">
        <v>776057</v>
      </c>
      <c r="AB228" s="92">
        <v>45471</v>
      </c>
      <c r="AC228" s="67"/>
      <c r="AD228" s="67"/>
    </row>
    <row r="229" spans="1:30" x14ac:dyDescent="0.25">
      <c r="A229" s="116" t="s">
        <v>247</v>
      </c>
      <c r="B229" s="103" t="s">
        <v>593</v>
      </c>
      <c r="C229" s="104">
        <v>4</v>
      </c>
      <c r="D229" s="124">
        <v>390105</v>
      </c>
      <c r="E229" s="124">
        <v>173229</v>
      </c>
      <c r="F229" s="124">
        <v>216876</v>
      </c>
      <c r="G229" s="124">
        <v>0</v>
      </c>
      <c r="H229" s="125">
        <v>216876</v>
      </c>
      <c r="I229" s="99">
        <v>185223</v>
      </c>
      <c r="J229" s="100">
        <v>0</v>
      </c>
      <c r="K229" s="100">
        <v>23740</v>
      </c>
      <c r="L229" s="100">
        <v>0</v>
      </c>
      <c r="M229" s="101">
        <v>0</v>
      </c>
      <c r="N229" s="148">
        <v>208963</v>
      </c>
      <c r="O229" s="126">
        <v>98370</v>
      </c>
      <c r="P229" s="123">
        <v>45218</v>
      </c>
      <c r="Q229" s="97">
        <v>36864</v>
      </c>
      <c r="R229" s="91">
        <v>45289</v>
      </c>
      <c r="S229" s="97">
        <v>36865</v>
      </c>
      <c r="T229" s="135">
        <v>45380</v>
      </c>
      <c r="U229"/>
      <c r="V229"/>
      <c r="W229"/>
      <c r="X229"/>
      <c r="Y229"/>
      <c r="Z229"/>
      <c r="AA229" s="90">
        <v>36864</v>
      </c>
      <c r="AB229" s="92">
        <v>45471</v>
      </c>
      <c r="AC229" s="67"/>
      <c r="AD229" s="67"/>
    </row>
    <row r="230" spans="1:30" x14ac:dyDescent="0.25">
      <c r="A230" s="116" t="s">
        <v>248</v>
      </c>
      <c r="B230" s="103" t="s">
        <v>594</v>
      </c>
      <c r="C230" s="104">
        <v>20</v>
      </c>
      <c r="D230" s="124">
        <v>2076693</v>
      </c>
      <c r="E230" s="124">
        <v>965133</v>
      </c>
      <c r="F230" s="124">
        <v>743889</v>
      </c>
      <c r="G230" s="124">
        <v>367671</v>
      </c>
      <c r="H230" s="125">
        <v>1111560</v>
      </c>
      <c r="I230" s="99">
        <v>0</v>
      </c>
      <c r="J230" s="100">
        <v>0</v>
      </c>
      <c r="K230" s="100">
        <v>557917</v>
      </c>
      <c r="L230" s="100">
        <v>212352</v>
      </c>
      <c r="M230" s="101">
        <v>0</v>
      </c>
      <c r="N230" s="148">
        <v>770269</v>
      </c>
      <c r="O230" s="126">
        <v>191872</v>
      </c>
      <c r="P230" s="123">
        <v>45218</v>
      </c>
      <c r="Q230" s="90">
        <v>191872</v>
      </c>
      <c r="R230" s="91">
        <v>45289</v>
      </c>
      <c r="S230" s="90">
        <v>191873</v>
      </c>
      <c r="T230" s="135">
        <v>45380</v>
      </c>
      <c r="U230"/>
      <c r="V230"/>
      <c r="W230"/>
      <c r="X230"/>
      <c r="Y230"/>
      <c r="Z230"/>
      <c r="AA230" s="90">
        <v>194652</v>
      </c>
      <c r="AB230" s="92">
        <v>45471</v>
      </c>
      <c r="AC230" s="67"/>
      <c r="AD230" s="67"/>
    </row>
    <row r="231" spans="1:30" ht="30" x14ac:dyDescent="0.25">
      <c r="A231" s="116" t="s">
        <v>249</v>
      </c>
      <c r="B231" s="103" t="s">
        <v>595</v>
      </c>
      <c r="C231" s="104">
        <v>19</v>
      </c>
      <c r="D231" s="124">
        <v>2243086</v>
      </c>
      <c r="E231" s="124">
        <v>890892</v>
      </c>
      <c r="F231" s="124">
        <v>930757</v>
      </c>
      <c r="G231" s="124">
        <v>418723</v>
      </c>
      <c r="H231" s="125">
        <v>1349480</v>
      </c>
      <c r="I231" s="99">
        <v>0</v>
      </c>
      <c r="J231" s="100">
        <v>0</v>
      </c>
      <c r="K231" s="100">
        <v>698067</v>
      </c>
      <c r="L231" s="100">
        <v>241838</v>
      </c>
      <c r="M231" s="101">
        <v>0</v>
      </c>
      <c r="N231" s="148">
        <v>939905</v>
      </c>
      <c r="O231" s="126">
        <v>236396</v>
      </c>
      <c r="P231" s="123">
        <v>45218</v>
      </c>
      <c r="Q231" s="90">
        <v>236396</v>
      </c>
      <c r="R231" s="91">
        <v>45289</v>
      </c>
      <c r="S231" s="90">
        <v>231974</v>
      </c>
      <c r="T231" s="135">
        <v>45380</v>
      </c>
      <c r="U231"/>
      <c r="V231"/>
      <c r="W231"/>
      <c r="X231"/>
      <c r="Y231"/>
      <c r="Z231"/>
      <c r="AA231" s="90">
        <v>235139</v>
      </c>
      <c r="AB231" s="92">
        <v>45471</v>
      </c>
      <c r="AC231" s="67"/>
      <c r="AD231" s="67"/>
    </row>
    <row r="232" spans="1:30" x14ac:dyDescent="0.25">
      <c r="A232" s="116" t="s">
        <v>250</v>
      </c>
      <c r="B232" s="103" t="s">
        <v>596</v>
      </c>
      <c r="C232" s="104">
        <v>24</v>
      </c>
      <c r="D232" s="124">
        <v>2471739</v>
      </c>
      <c r="E232" s="124">
        <v>1163109</v>
      </c>
      <c r="F232" s="124">
        <v>797616</v>
      </c>
      <c r="G232" s="124">
        <v>511014</v>
      </c>
      <c r="H232" s="125">
        <v>1308630</v>
      </c>
      <c r="I232" s="99">
        <v>31215</v>
      </c>
      <c r="J232" s="100">
        <v>0</v>
      </c>
      <c r="K232" s="100">
        <v>574801</v>
      </c>
      <c r="L232" s="100">
        <v>295141</v>
      </c>
      <c r="M232" s="101">
        <v>3379</v>
      </c>
      <c r="N232" s="148">
        <v>904536</v>
      </c>
      <c r="O232" s="126">
        <v>228857</v>
      </c>
      <c r="P232" s="123">
        <v>45218</v>
      </c>
      <c r="Q232" s="90">
        <v>228857</v>
      </c>
      <c r="R232" s="91">
        <v>45289</v>
      </c>
      <c r="S232" s="90">
        <v>221480</v>
      </c>
      <c r="T232" s="135">
        <v>45380</v>
      </c>
      <c r="U232" s="90">
        <v>158093</v>
      </c>
      <c r="V232" s="136">
        <v>45425</v>
      </c>
      <c r="W232" s="90">
        <v>0</v>
      </c>
      <c r="X232" s="128"/>
      <c r="Y232" s="90">
        <v>0</v>
      </c>
      <c r="Z232" s="150"/>
      <c r="AA232" s="90">
        <v>225342</v>
      </c>
      <c r="AB232" s="92">
        <v>45471</v>
      </c>
      <c r="AC232" s="67"/>
      <c r="AD232" s="67"/>
    </row>
    <row r="233" spans="1:30" x14ac:dyDescent="0.25">
      <c r="A233" s="116" t="s">
        <v>251</v>
      </c>
      <c r="B233" s="103" t="s">
        <v>597</v>
      </c>
      <c r="C233" s="104">
        <v>36</v>
      </c>
      <c r="D233" s="124">
        <v>3292170</v>
      </c>
      <c r="E233" s="124">
        <v>1732290</v>
      </c>
      <c r="F233" s="124">
        <v>847986</v>
      </c>
      <c r="G233" s="124">
        <v>711893</v>
      </c>
      <c r="H233" s="125">
        <v>1559880</v>
      </c>
      <c r="I233" s="99">
        <v>40287</v>
      </c>
      <c r="J233" s="100">
        <v>58670</v>
      </c>
      <c r="K233" s="100">
        <v>605775</v>
      </c>
      <c r="L233" s="100">
        <v>377275</v>
      </c>
      <c r="M233" s="101">
        <v>0</v>
      </c>
      <c r="N233" s="148">
        <v>1082007</v>
      </c>
      <c r="O233" s="126">
        <v>270700</v>
      </c>
      <c r="P233" s="123">
        <v>45218</v>
      </c>
      <c r="Q233" s="90">
        <v>270700</v>
      </c>
      <c r="R233" s="91">
        <v>45289</v>
      </c>
      <c r="S233" s="90">
        <v>267835</v>
      </c>
      <c r="T233" s="135">
        <v>45380</v>
      </c>
      <c r="U233"/>
      <c r="V233"/>
      <c r="W233"/>
      <c r="X233"/>
      <c r="Y233"/>
      <c r="Z233"/>
      <c r="AA233" s="90">
        <v>272772</v>
      </c>
      <c r="AB233" s="92">
        <v>45471</v>
      </c>
      <c r="AC233" s="67"/>
      <c r="AD233" s="67"/>
    </row>
    <row r="234" spans="1:30" x14ac:dyDescent="0.25">
      <c r="A234" s="116" t="s">
        <v>252</v>
      </c>
      <c r="B234" s="103" t="s">
        <v>598</v>
      </c>
      <c r="C234" s="104">
        <v>15</v>
      </c>
      <c r="D234" s="124">
        <v>1865788</v>
      </c>
      <c r="E234" s="124">
        <v>742410</v>
      </c>
      <c r="F234" s="124">
        <v>604034</v>
      </c>
      <c r="G234" s="124">
        <v>519343</v>
      </c>
      <c r="H234" s="125">
        <v>1123378</v>
      </c>
      <c r="I234" s="99">
        <v>0</v>
      </c>
      <c r="J234" s="100">
        <v>0</v>
      </c>
      <c r="K234" s="100">
        <v>453026</v>
      </c>
      <c r="L234" s="100">
        <v>299952</v>
      </c>
      <c r="M234" s="101">
        <v>0</v>
      </c>
      <c r="N234" s="148">
        <v>752978</v>
      </c>
      <c r="O234" s="126">
        <v>187263</v>
      </c>
      <c r="P234" s="123">
        <v>45218</v>
      </c>
      <c r="Q234" s="90">
        <v>187263</v>
      </c>
      <c r="R234" s="91">
        <v>45289</v>
      </c>
      <c r="S234" s="90">
        <v>187263</v>
      </c>
      <c r="T234" s="135">
        <v>45380</v>
      </c>
      <c r="U234" s="90">
        <v>115127</v>
      </c>
      <c r="V234" s="136">
        <v>45425</v>
      </c>
      <c r="W234" s="90">
        <v>25996</v>
      </c>
      <c r="X234" s="150">
        <v>45425</v>
      </c>
      <c r="Y234" s="90">
        <v>62142</v>
      </c>
      <c r="Z234" s="136">
        <v>45434</v>
      </c>
      <c r="AA234" s="90">
        <v>191189</v>
      </c>
      <c r="AB234" s="92">
        <v>45471</v>
      </c>
      <c r="AC234" s="67"/>
      <c r="AD234" s="67"/>
    </row>
    <row r="235" spans="1:30" x14ac:dyDescent="0.25">
      <c r="A235" s="116" t="s">
        <v>253</v>
      </c>
      <c r="B235" s="103" t="s">
        <v>599</v>
      </c>
      <c r="C235" s="104">
        <v>15</v>
      </c>
      <c r="D235" s="124">
        <v>1570090</v>
      </c>
      <c r="E235" s="124">
        <v>668169</v>
      </c>
      <c r="F235" s="124">
        <v>678044</v>
      </c>
      <c r="G235" s="124">
        <v>223877</v>
      </c>
      <c r="H235" s="125">
        <v>901921</v>
      </c>
      <c r="I235" s="99">
        <v>7931</v>
      </c>
      <c r="J235" s="100">
        <v>20244</v>
      </c>
      <c r="K235" s="100">
        <v>502585</v>
      </c>
      <c r="L235" s="100">
        <v>117611</v>
      </c>
      <c r="M235" s="101">
        <v>0</v>
      </c>
      <c r="N235" s="148">
        <v>648371</v>
      </c>
      <c r="O235" s="126">
        <v>161754</v>
      </c>
      <c r="P235" s="123">
        <v>45218</v>
      </c>
      <c r="Q235" s="90">
        <v>161754</v>
      </c>
      <c r="R235" s="91">
        <v>45289</v>
      </c>
      <c r="S235" s="90">
        <v>161662</v>
      </c>
      <c r="T235" s="135">
        <v>45380</v>
      </c>
      <c r="U235" s="90">
        <v>204459</v>
      </c>
      <c r="V235" s="136">
        <v>45425</v>
      </c>
      <c r="W235" s="90">
        <v>46167</v>
      </c>
      <c r="X235" s="150">
        <v>45425</v>
      </c>
      <c r="Y235" s="90">
        <v>100494</v>
      </c>
      <c r="Z235" s="136">
        <v>45434</v>
      </c>
      <c r="AA235" s="90">
        <v>163201</v>
      </c>
      <c r="AB235" s="92">
        <v>45471</v>
      </c>
      <c r="AC235" s="67"/>
      <c r="AD235" s="67"/>
    </row>
    <row r="236" spans="1:30" x14ac:dyDescent="0.25">
      <c r="A236" s="116" t="s">
        <v>254</v>
      </c>
      <c r="B236" s="103" t="s">
        <v>600</v>
      </c>
      <c r="C236" s="104">
        <v>18</v>
      </c>
      <c r="D236" s="124">
        <v>1976227</v>
      </c>
      <c r="E236" s="124">
        <v>866145</v>
      </c>
      <c r="F236" s="124">
        <v>693703</v>
      </c>
      <c r="G236" s="124">
        <v>416379</v>
      </c>
      <c r="H236" s="125">
        <v>1110082</v>
      </c>
      <c r="I236" s="99">
        <v>0</v>
      </c>
      <c r="J236" s="100">
        <v>0</v>
      </c>
      <c r="K236" s="100">
        <v>520277</v>
      </c>
      <c r="L236" s="100">
        <v>240484</v>
      </c>
      <c r="M236" s="101">
        <v>0</v>
      </c>
      <c r="N236" s="148">
        <v>760761</v>
      </c>
      <c r="O236" s="126">
        <v>189403</v>
      </c>
      <c r="P236" s="123">
        <v>45218</v>
      </c>
      <c r="Q236" s="90">
        <v>189403</v>
      </c>
      <c r="R236" s="91">
        <v>45289</v>
      </c>
      <c r="S236" s="90">
        <v>189404</v>
      </c>
      <c r="T236" s="135">
        <v>45380</v>
      </c>
      <c r="U236"/>
      <c r="V236"/>
      <c r="W236"/>
      <c r="X236"/>
      <c r="Y236"/>
      <c r="Z236"/>
      <c r="AA236" s="90">
        <v>192551</v>
      </c>
      <c r="AB236" s="92">
        <v>45471</v>
      </c>
      <c r="AC236" s="67"/>
      <c r="AD236" s="67"/>
    </row>
    <row r="237" spans="1:30" ht="30" x14ac:dyDescent="0.25">
      <c r="A237" s="116" t="s">
        <v>255</v>
      </c>
      <c r="B237" s="103" t="s">
        <v>601</v>
      </c>
      <c r="C237" s="104">
        <v>34</v>
      </c>
      <c r="D237" s="124">
        <v>5088974</v>
      </c>
      <c r="E237" s="124">
        <v>1658049</v>
      </c>
      <c r="F237" s="124">
        <v>1898385</v>
      </c>
      <c r="G237" s="124">
        <v>1532540</v>
      </c>
      <c r="H237" s="125">
        <v>3430925</v>
      </c>
      <c r="I237" s="99">
        <v>0</v>
      </c>
      <c r="J237" s="100">
        <v>0</v>
      </c>
      <c r="K237" s="100">
        <v>1423789</v>
      </c>
      <c r="L237" s="100">
        <v>885134</v>
      </c>
      <c r="M237" s="101">
        <v>0</v>
      </c>
      <c r="N237" s="148">
        <v>2308923</v>
      </c>
      <c r="O237" s="126">
        <v>574334</v>
      </c>
      <c r="P237" s="123">
        <v>45218</v>
      </c>
      <c r="Q237" s="90">
        <v>574334</v>
      </c>
      <c r="R237" s="91">
        <v>45289</v>
      </c>
      <c r="S237" s="90">
        <v>574335</v>
      </c>
      <c r="T237" s="135">
        <v>45380</v>
      </c>
      <c r="U237" s="90">
        <v>175288</v>
      </c>
      <c r="V237" s="136">
        <v>45425</v>
      </c>
      <c r="W237" s="90">
        <v>0</v>
      </c>
      <c r="X237" s="128"/>
      <c r="Y237" s="90">
        <v>0</v>
      </c>
      <c r="Z237" s="150"/>
      <c r="AA237" s="90">
        <v>585920</v>
      </c>
      <c r="AB237" s="92">
        <v>45471</v>
      </c>
      <c r="AC237" s="67"/>
      <c r="AD237" s="67"/>
    </row>
    <row r="238" spans="1:30" x14ac:dyDescent="0.25">
      <c r="A238" s="116" t="s">
        <v>256</v>
      </c>
      <c r="B238" s="103" t="s">
        <v>602</v>
      </c>
      <c r="C238" s="104">
        <v>1</v>
      </c>
      <c r="D238" s="124">
        <v>92023</v>
      </c>
      <c r="E238" s="124">
        <v>49494</v>
      </c>
      <c r="F238" s="124">
        <v>30227</v>
      </c>
      <c r="G238" s="124">
        <v>12301</v>
      </c>
      <c r="H238" s="125">
        <v>42529</v>
      </c>
      <c r="I238" s="99">
        <v>0</v>
      </c>
      <c r="J238" s="100">
        <v>0</v>
      </c>
      <c r="K238" s="100">
        <v>22671</v>
      </c>
      <c r="L238" s="100">
        <v>7105</v>
      </c>
      <c r="M238" s="101">
        <v>0</v>
      </c>
      <c r="N238" s="148">
        <v>29776</v>
      </c>
      <c r="O238" s="126">
        <v>8214</v>
      </c>
      <c r="P238" s="123">
        <v>45218</v>
      </c>
      <c r="Q238" s="90">
        <v>8214</v>
      </c>
      <c r="R238" s="91">
        <v>45289</v>
      </c>
      <c r="S238" s="90">
        <v>6628</v>
      </c>
      <c r="T238" s="135">
        <v>45380</v>
      </c>
      <c r="U238"/>
      <c r="V238"/>
      <c r="W238"/>
      <c r="X238"/>
      <c r="Y238"/>
      <c r="Z238"/>
      <c r="AA238" s="90">
        <v>6720</v>
      </c>
      <c r="AB238" s="92">
        <v>45471</v>
      </c>
      <c r="AC238" s="67"/>
      <c r="AD238" s="67"/>
    </row>
    <row r="239" spans="1:30" x14ac:dyDescent="0.25">
      <c r="A239" s="116" t="s">
        <v>257</v>
      </c>
      <c r="B239" s="103" t="s">
        <v>603</v>
      </c>
      <c r="C239" s="104">
        <v>17</v>
      </c>
      <c r="D239" s="124">
        <v>1907307</v>
      </c>
      <c r="E239" s="124">
        <v>791904</v>
      </c>
      <c r="F239" s="124">
        <v>850913</v>
      </c>
      <c r="G239" s="124">
        <v>264490</v>
      </c>
      <c r="H239" s="125">
        <v>1115403</v>
      </c>
      <c r="I239" s="99">
        <v>0</v>
      </c>
      <c r="J239" s="100">
        <v>0</v>
      </c>
      <c r="K239" s="100">
        <v>638185</v>
      </c>
      <c r="L239" s="100">
        <v>152759</v>
      </c>
      <c r="M239" s="101">
        <v>0</v>
      </c>
      <c r="N239" s="148">
        <v>790944</v>
      </c>
      <c r="O239" s="126">
        <v>197236</v>
      </c>
      <c r="P239" s="123">
        <v>45218</v>
      </c>
      <c r="Q239" s="90">
        <v>197236</v>
      </c>
      <c r="R239" s="91">
        <v>45289</v>
      </c>
      <c r="S239" s="90">
        <v>197236</v>
      </c>
      <c r="T239" s="135">
        <v>45380</v>
      </c>
      <c r="U239" s="90">
        <v>488059</v>
      </c>
      <c r="V239" s="136">
        <v>45425</v>
      </c>
      <c r="W239" s="90">
        <v>110205</v>
      </c>
      <c r="X239" s="150">
        <v>45425</v>
      </c>
      <c r="Y239" s="90">
        <v>220694</v>
      </c>
      <c r="Z239" s="136">
        <v>45434</v>
      </c>
      <c r="AA239" s="90">
        <v>199236</v>
      </c>
      <c r="AB239" s="92">
        <v>45471</v>
      </c>
      <c r="AC239" s="67"/>
      <c r="AD239" s="67"/>
    </row>
    <row r="240" spans="1:30" x14ac:dyDescent="0.25">
      <c r="A240" s="116" t="s">
        <v>258</v>
      </c>
      <c r="B240" s="103" t="s">
        <v>604</v>
      </c>
      <c r="C240" s="104">
        <v>30</v>
      </c>
      <c r="D240" s="124">
        <v>3265085</v>
      </c>
      <c r="E240" s="124">
        <v>1460073</v>
      </c>
      <c r="F240" s="124">
        <v>1367186</v>
      </c>
      <c r="G240" s="124">
        <v>437826</v>
      </c>
      <c r="H240" s="125">
        <v>1805012</v>
      </c>
      <c r="I240" s="99">
        <v>0</v>
      </c>
      <c r="J240" s="100">
        <v>0</v>
      </c>
      <c r="K240" s="100">
        <v>1025390</v>
      </c>
      <c r="L240" s="100">
        <v>252871</v>
      </c>
      <c r="M240" s="101">
        <v>0</v>
      </c>
      <c r="N240" s="148">
        <v>1278261</v>
      </c>
      <c r="O240" s="126">
        <v>318738</v>
      </c>
      <c r="P240" s="123">
        <v>45218</v>
      </c>
      <c r="Q240" s="90">
        <v>318738</v>
      </c>
      <c r="R240" s="91">
        <v>45289</v>
      </c>
      <c r="S240" s="90">
        <v>318738</v>
      </c>
      <c r="T240" s="135">
        <v>45380</v>
      </c>
      <c r="U240" s="90">
        <v>189172</v>
      </c>
      <c r="V240" s="136">
        <v>45425</v>
      </c>
      <c r="W240" s="90">
        <v>42716</v>
      </c>
      <c r="X240" s="150">
        <v>45425</v>
      </c>
      <c r="Y240" s="90">
        <v>111476</v>
      </c>
      <c r="Z240" s="136">
        <v>45434</v>
      </c>
      <c r="AA240" s="90">
        <v>322047</v>
      </c>
      <c r="AB240" s="92">
        <v>45471</v>
      </c>
      <c r="AC240" s="67"/>
      <c r="AD240" s="67"/>
    </row>
    <row r="241" spans="1:30" x14ac:dyDescent="0.25">
      <c r="A241" s="116" t="s">
        <v>259</v>
      </c>
      <c r="B241" s="103" t="s">
        <v>605</v>
      </c>
      <c r="C241" s="104">
        <v>38</v>
      </c>
      <c r="D241" s="124">
        <v>4053592</v>
      </c>
      <c r="E241" s="124">
        <v>1856025</v>
      </c>
      <c r="F241" s="124">
        <v>1744750</v>
      </c>
      <c r="G241" s="124">
        <v>452817</v>
      </c>
      <c r="H241" s="125">
        <v>2197567</v>
      </c>
      <c r="I241" s="99">
        <v>0</v>
      </c>
      <c r="J241" s="100">
        <v>0</v>
      </c>
      <c r="K241" s="100">
        <v>1308562</v>
      </c>
      <c r="L241" s="100">
        <v>261529</v>
      </c>
      <c r="M241" s="101">
        <v>-165607</v>
      </c>
      <c r="N241" s="148">
        <v>1404484</v>
      </c>
      <c r="O241" s="126">
        <v>350265</v>
      </c>
      <c r="P241" s="123">
        <v>45218</v>
      </c>
      <c r="Q241" s="90">
        <v>350265</v>
      </c>
      <c r="R241" s="91">
        <v>45289</v>
      </c>
      <c r="S241" s="90">
        <v>350266</v>
      </c>
      <c r="T241" s="135">
        <v>45380</v>
      </c>
      <c r="U241" s="90">
        <v>403336</v>
      </c>
      <c r="V241" s="136">
        <v>45425</v>
      </c>
      <c r="W241" s="90">
        <v>91075</v>
      </c>
      <c r="X241" s="150">
        <v>45425</v>
      </c>
      <c r="Y241" s="90">
        <v>208422</v>
      </c>
      <c r="Z241" s="136">
        <v>45434</v>
      </c>
      <c r="AA241" s="90">
        <v>353688</v>
      </c>
      <c r="AB241" s="92">
        <v>45471</v>
      </c>
      <c r="AC241" s="67"/>
      <c r="AD241" s="67"/>
    </row>
    <row r="242" spans="1:30" x14ac:dyDescent="0.25">
      <c r="A242" s="116" t="s">
        <v>260</v>
      </c>
      <c r="B242" s="103" t="s">
        <v>606</v>
      </c>
      <c r="C242" s="104">
        <v>17</v>
      </c>
      <c r="D242" s="124">
        <v>1871817</v>
      </c>
      <c r="E242" s="124">
        <v>841398</v>
      </c>
      <c r="F242" s="124">
        <v>785795</v>
      </c>
      <c r="G242" s="124">
        <v>244624</v>
      </c>
      <c r="H242" s="125">
        <v>1030419</v>
      </c>
      <c r="I242" s="99">
        <v>0</v>
      </c>
      <c r="J242" s="100">
        <v>0</v>
      </c>
      <c r="K242" s="100">
        <v>589346</v>
      </c>
      <c r="L242" s="100">
        <v>141285</v>
      </c>
      <c r="M242" s="101">
        <v>0</v>
      </c>
      <c r="N242" s="148">
        <v>730631</v>
      </c>
      <c r="O242" s="126">
        <v>182196</v>
      </c>
      <c r="P242" s="123">
        <v>45218</v>
      </c>
      <c r="Q242" s="90">
        <v>182196</v>
      </c>
      <c r="R242" s="91">
        <v>45289</v>
      </c>
      <c r="S242" s="90">
        <v>182195</v>
      </c>
      <c r="T242" s="135">
        <v>45380</v>
      </c>
      <c r="U242"/>
      <c r="V242"/>
      <c r="W242"/>
      <c r="X242"/>
      <c r="Y242"/>
      <c r="Z242"/>
      <c r="AA242" s="90">
        <v>184044</v>
      </c>
      <c r="AB242" s="92">
        <v>45471</v>
      </c>
      <c r="AC242" s="67"/>
      <c r="AD242" s="67"/>
    </row>
    <row r="243" spans="1:30" x14ac:dyDescent="0.25">
      <c r="A243" s="116" t="s">
        <v>261</v>
      </c>
      <c r="B243" s="103" t="s">
        <v>607</v>
      </c>
      <c r="C243" s="104">
        <v>29</v>
      </c>
      <c r="D243" s="124">
        <v>3387601</v>
      </c>
      <c r="E243" s="124">
        <v>1410579</v>
      </c>
      <c r="F243" s="124">
        <v>1605916</v>
      </c>
      <c r="G243" s="124">
        <v>371106</v>
      </c>
      <c r="H243" s="125">
        <v>1977022</v>
      </c>
      <c r="I243" s="99">
        <v>0</v>
      </c>
      <c r="J243" s="100">
        <v>0</v>
      </c>
      <c r="K243" s="100">
        <v>1204437</v>
      </c>
      <c r="L243" s="100">
        <v>214337</v>
      </c>
      <c r="M243" s="101">
        <v>0</v>
      </c>
      <c r="N243" s="148">
        <v>1418774</v>
      </c>
      <c r="O243" s="126">
        <v>263891</v>
      </c>
      <c r="P243" s="123">
        <v>45218</v>
      </c>
      <c r="Q243" s="97">
        <v>384026</v>
      </c>
      <c r="R243" s="91">
        <v>45289</v>
      </c>
      <c r="S243" s="97">
        <v>384026</v>
      </c>
      <c r="T243" s="135">
        <v>45380</v>
      </c>
      <c r="U243" s="97">
        <v>0</v>
      </c>
      <c r="V243" s="128"/>
      <c r="W243" s="97">
        <v>0</v>
      </c>
      <c r="X243" s="128"/>
      <c r="Y243" s="97">
        <v>275880</v>
      </c>
      <c r="Z243" s="136">
        <v>45434</v>
      </c>
      <c r="AA243" s="90">
        <v>386831</v>
      </c>
      <c r="AB243" s="92">
        <v>45471</v>
      </c>
      <c r="AC243" s="67"/>
      <c r="AD243" s="67"/>
    </row>
    <row r="244" spans="1:30" x14ac:dyDescent="0.25">
      <c r="A244" s="116" t="s">
        <v>262</v>
      </c>
      <c r="B244" s="103" t="s">
        <v>608</v>
      </c>
      <c r="C244" s="104">
        <v>28</v>
      </c>
      <c r="D244" s="124">
        <v>3317114</v>
      </c>
      <c r="E244" s="124">
        <v>1385832</v>
      </c>
      <c r="F244" s="124">
        <v>1430117</v>
      </c>
      <c r="G244" s="124">
        <v>501165</v>
      </c>
      <c r="H244" s="125">
        <v>1931282</v>
      </c>
      <c r="I244" s="99">
        <v>51739</v>
      </c>
      <c r="J244" s="100">
        <v>0</v>
      </c>
      <c r="K244" s="100">
        <v>1033784</v>
      </c>
      <c r="L244" s="100">
        <v>289453</v>
      </c>
      <c r="M244" s="101">
        <v>0</v>
      </c>
      <c r="N244" s="148">
        <v>1374976</v>
      </c>
      <c r="O244" s="126">
        <v>342797</v>
      </c>
      <c r="P244" s="123">
        <v>45218</v>
      </c>
      <c r="Q244" s="90">
        <v>342797</v>
      </c>
      <c r="R244" s="91">
        <v>45289</v>
      </c>
      <c r="S244" s="90">
        <v>342797</v>
      </c>
      <c r="T244" s="135">
        <v>45380</v>
      </c>
      <c r="U244"/>
      <c r="V244"/>
      <c r="W244"/>
      <c r="X244"/>
      <c r="Y244"/>
      <c r="Z244"/>
      <c r="AA244" s="90">
        <v>346585</v>
      </c>
      <c r="AB244" s="92">
        <v>45471</v>
      </c>
      <c r="AC244" s="67"/>
      <c r="AD244" s="67"/>
    </row>
    <row r="245" spans="1:30" x14ac:dyDescent="0.25">
      <c r="A245" s="116" t="s">
        <v>263</v>
      </c>
      <c r="B245" s="103" t="s">
        <v>609</v>
      </c>
      <c r="C245" s="104">
        <v>21</v>
      </c>
      <c r="D245" s="124">
        <v>2488134</v>
      </c>
      <c r="E245" s="124">
        <v>1039374</v>
      </c>
      <c r="F245" s="124">
        <v>1124407</v>
      </c>
      <c r="G245" s="124">
        <v>324353</v>
      </c>
      <c r="H245" s="125">
        <v>1448760</v>
      </c>
      <c r="I245" s="99">
        <v>0</v>
      </c>
      <c r="J245" s="100">
        <v>0</v>
      </c>
      <c r="K245" s="100">
        <v>843305</v>
      </c>
      <c r="L245" s="100">
        <v>187333</v>
      </c>
      <c r="M245" s="101">
        <v>0</v>
      </c>
      <c r="N245" s="148">
        <v>1030638</v>
      </c>
      <c r="O245" s="126">
        <v>257047</v>
      </c>
      <c r="P245" s="123">
        <v>45218</v>
      </c>
      <c r="Q245" s="90">
        <v>257047</v>
      </c>
      <c r="R245" s="91">
        <v>45289</v>
      </c>
      <c r="S245" s="90">
        <v>257046</v>
      </c>
      <c r="T245" s="135">
        <v>45380</v>
      </c>
      <c r="U245"/>
      <c r="V245"/>
      <c r="W245"/>
      <c r="X245"/>
      <c r="Y245"/>
      <c r="Z245"/>
      <c r="AA245" s="90">
        <v>259498</v>
      </c>
      <c r="AB245" s="92">
        <v>45471</v>
      </c>
      <c r="AC245" s="67"/>
      <c r="AD245" s="67"/>
    </row>
    <row r="246" spans="1:30" x14ac:dyDescent="0.25">
      <c r="A246" s="116" t="s">
        <v>264</v>
      </c>
      <c r="B246" s="103" t="s">
        <v>610</v>
      </c>
      <c r="C246" s="104">
        <v>2</v>
      </c>
      <c r="D246" s="124">
        <v>125055</v>
      </c>
      <c r="E246" s="124">
        <v>98988</v>
      </c>
      <c r="F246" s="124">
        <v>18055</v>
      </c>
      <c r="G246" s="124">
        <v>8013</v>
      </c>
      <c r="H246" s="125">
        <v>26067</v>
      </c>
      <c r="I246" s="99">
        <v>0</v>
      </c>
      <c r="J246" s="100">
        <v>0</v>
      </c>
      <c r="K246" s="100">
        <v>13541</v>
      </c>
      <c r="L246" s="100">
        <v>4628</v>
      </c>
      <c r="M246" s="101">
        <v>0</v>
      </c>
      <c r="N246" s="148">
        <v>18169</v>
      </c>
      <c r="O246" s="126">
        <v>4527</v>
      </c>
      <c r="P246" s="123">
        <v>45218</v>
      </c>
      <c r="Q246" s="90">
        <v>4527</v>
      </c>
      <c r="R246" s="91">
        <v>45289</v>
      </c>
      <c r="S246" s="90">
        <v>4527</v>
      </c>
      <c r="T246" s="135">
        <v>45380</v>
      </c>
      <c r="U246"/>
      <c r="V246"/>
      <c r="W246"/>
      <c r="X246"/>
      <c r="Y246"/>
      <c r="Z246"/>
      <c r="AA246" s="90">
        <v>4588</v>
      </c>
      <c r="AB246" s="92">
        <v>45471</v>
      </c>
      <c r="AC246" s="67"/>
      <c r="AD246" s="67"/>
    </row>
    <row r="247" spans="1:30" x14ac:dyDescent="0.25">
      <c r="A247" s="116" t="s">
        <v>265</v>
      </c>
      <c r="B247" s="103" t="s">
        <v>611</v>
      </c>
      <c r="C247" s="104">
        <v>31</v>
      </c>
      <c r="D247" s="124">
        <v>3369802</v>
      </c>
      <c r="E247" s="124">
        <v>1534314</v>
      </c>
      <c r="F247" s="124">
        <v>967859</v>
      </c>
      <c r="G247" s="124">
        <v>867629</v>
      </c>
      <c r="H247" s="125">
        <v>1835488</v>
      </c>
      <c r="I247" s="99">
        <v>62430</v>
      </c>
      <c r="J247" s="100">
        <v>0</v>
      </c>
      <c r="K247" s="100">
        <v>679072</v>
      </c>
      <c r="L247" s="100">
        <v>501107</v>
      </c>
      <c r="M247" s="101">
        <v>0</v>
      </c>
      <c r="N247" s="148">
        <v>1242609</v>
      </c>
      <c r="O247" s="126">
        <v>309013</v>
      </c>
      <c r="P247" s="123">
        <v>45218</v>
      </c>
      <c r="Q247" s="90">
        <v>309013</v>
      </c>
      <c r="R247" s="91">
        <v>45289</v>
      </c>
      <c r="S247" s="90">
        <v>309012</v>
      </c>
      <c r="T247" s="135">
        <v>45380</v>
      </c>
      <c r="U247" s="90">
        <v>243864</v>
      </c>
      <c r="V247" s="136">
        <v>45425</v>
      </c>
      <c r="W247" s="90">
        <v>0</v>
      </c>
      <c r="X247" s="128"/>
      <c r="Y247" s="90">
        <v>0</v>
      </c>
      <c r="Z247" s="150"/>
      <c r="AA247" s="90">
        <v>315571</v>
      </c>
      <c r="AB247" s="92">
        <v>45471</v>
      </c>
      <c r="AC247" s="67"/>
      <c r="AD247" s="67"/>
    </row>
    <row r="248" spans="1:30" x14ac:dyDescent="0.25">
      <c r="A248" s="116" t="s">
        <v>266</v>
      </c>
      <c r="B248" s="103" t="s">
        <v>612</v>
      </c>
      <c r="C248" s="104">
        <v>6</v>
      </c>
      <c r="D248" s="124">
        <v>579033</v>
      </c>
      <c r="E248" s="124">
        <v>296964</v>
      </c>
      <c r="F248" s="124">
        <v>216238</v>
      </c>
      <c r="G248" s="124">
        <v>65831</v>
      </c>
      <c r="H248" s="125">
        <v>282069</v>
      </c>
      <c r="I248" s="99">
        <v>0</v>
      </c>
      <c r="J248" s="100">
        <v>0</v>
      </c>
      <c r="K248" s="100">
        <v>162178</v>
      </c>
      <c r="L248" s="100">
        <v>38022</v>
      </c>
      <c r="M248" s="101">
        <v>0</v>
      </c>
      <c r="N248" s="148">
        <v>200200</v>
      </c>
      <c r="O248" s="126">
        <v>49926</v>
      </c>
      <c r="P248" s="123">
        <v>45218</v>
      </c>
      <c r="Q248" s="90">
        <v>49926</v>
      </c>
      <c r="R248" s="91">
        <v>45289</v>
      </c>
      <c r="S248" s="90">
        <v>49925</v>
      </c>
      <c r="T248" s="135">
        <v>45380</v>
      </c>
      <c r="U248"/>
      <c r="V248"/>
      <c r="W248"/>
      <c r="X248"/>
      <c r="Y248"/>
      <c r="Z248"/>
      <c r="AA248" s="90">
        <v>50423</v>
      </c>
      <c r="AB248" s="92">
        <v>45471</v>
      </c>
      <c r="AC248" s="67"/>
      <c r="AD248" s="67"/>
    </row>
    <row r="249" spans="1:30" x14ac:dyDescent="0.25">
      <c r="A249" s="116" t="s">
        <v>267</v>
      </c>
      <c r="B249" s="103" t="s">
        <v>613</v>
      </c>
      <c r="C249" s="104">
        <v>11</v>
      </c>
      <c r="D249" s="124">
        <v>1186423</v>
      </c>
      <c r="E249" s="124">
        <v>544434</v>
      </c>
      <c r="F249" s="124">
        <v>543937</v>
      </c>
      <c r="G249" s="124">
        <v>98052</v>
      </c>
      <c r="H249" s="125">
        <v>641989</v>
      </c>
      <c r="I249" s="99">
        <v>0</v>
      </c>
      <c r="J249" s="100">
        <v>0</v>
      </c>
      <c r="K249" s="100">
        <v>407952</v>
      </c>
      <c r="L249" s="100">
        <v>56631</v>
      </c>
      <c r="M249" s="101">
        <v>0</v>
      </c>
      <c r="N249" s="148">
        <v>464583</v>
      </c>
      <c r="O249" s="126">
        <v>115961</v>
      </c>
      <c r="P249" s="123">
        <v>45218</v>
      </c>
      <c r="Q249" s="90">
        <v>115961</v>
      </c>
      <c r="R249" s="91">
        <v>45289</v>
      </c>
      <c r="S249" s="90">
        <v>115960</v>
      </c>
      <c r="T249" s="135">
        <v>45380</v>
      </c>
      <c r="U249" s="90">
        <v>53526</v>
      </c>
      <c r="V249" s="136">
        <v>45425</v>
      </c>
      <c r="W249" s="90">
        <v>0</v>
      </c>
      <c r="X249" s="128"/>
      <c r="Y249" s="90">
        <v>0</v>
      </c>
      <c r="Z249" s="150"/>
      <c r="AA249" s="90">
        <v>116701</v>
      </c>
      <c r="AB249" s="92">
        <v>45471</v>
      </c>
      <c r="AC249" s="67"/>
      <c r="AD249" s="67"/>
    </row>
    <row r="250" spans="1:30" x14ac:dyDescent="0.25">
      <c r="A250" s="116" t="s">
        <v>268</v>
      </c>
      <c r="B250" s="103" t="s">
        <v>614</v>
      </c>
      <c r="C250" s="104">
        <v>36</v>
      </c>
      <c r="D250" s="124">
        <v>3578082</v>
      </c>
      <c r="E250" s="124">
        <v>1781784</v>
      </c>
      <c r="F250" s="124">
        <v>1676516</v>
      </c>
      <c r="G250" s="124">
        <v>119782</v>
      </c>
      <c r="H250" s="125">
        <v>1796298</v>
      </c>
      <c r="I250" s="99">
        <v>0</v>
      </c>
      <c r="J250" s="100">
        <v>0</v>
      </c>
      <c r="K250" s="100">
        <v>1257387</v>
      </c>
      <c r="L250" s="100">
        <v>69182</v>
      </c>
      <c r="M250" s="101">
        <v>0</v>
      </c>
      <c r="N250" s="148">
        <v>1326569</v>
      </c>
      <c r="O250" s="126">
        <v>331416</v>
      </c>
      <c r="P250" s="123">
        <v>45218</v>
      </c>
      <c r="Q250" s="90">
        <v>331416</v>
      </c>
      <c r="R250" s="91">
        <v>45289</v>
      </c>
      <c r="S250" s="90">
        <v>331416</v>
      </c>
      <c r="T250" s="135">
        <v>45380</v>
      </c>
      <c r="U250" s="90">
        <v>239855</v>
      </c>
      <c r="V250" s="136">
        <v>45425</v>
      </c>
      <c r="W250" s="90">
        <v>54160</v>
      </c>
      <c r="X250" s="150">
        <v>45425</v>
      </c>
      <c r="Y250" s="90">
        <v>0</v>
      </c>
      <c r="Z250" s="150"/>
      <c r="AA250" s="90">
        <v>332321</v>
      </c>
      <c r="AB250" s="92">
        <v>45471</v>
      </c>
      <c r="AC250" s="67"/>
      <c r="AD250" s="67"/>
    </row>
    <row r="251" spans="1:30" x14ac:dyDescent="0.25">
      <c r="A251" s="116" t="s">
        <v>269</v>
      </c>
      <c r="B251" s="103" t="s">
        <v>615</v>
      </c>
      <c r="C251" s="104">
        <v>13</v>
      </c>
      <c r="D251" s="124">
        <v>904385</v>
      </c>
      <c r="E251" s="124">
        <v>618675</v>
      </c>
      <c r="F251" s="124">
        <v>262594</v>
      </c>
      <c r="G251" s="124">
        <v>23117</v>
      </c>
      <c r="H251" s="125">
        <v>285710</v>
      </c>
      <c r="I251" s="99">
        <v>0</v>
      </c>
      <c r="J251" s="100">
        <v>0</v>
      </c>
      <c r="K251" s="100">
        <v>196945</v>
      </c>
      <c r="L251" s="100">
        <v>13352</v>
      </c>
      <c r="M251" s="101">
        <v>-3219</v>
      </c>
      <c r="N251" s="148">
        <v>207078</v>
      </c>
      <c r="O251" s="126">
        <v>51726</v>
      </c>
      <c r="P251" s="123">
        <v>45218</v>
      </c>
      <c r="Q251" s="90">
        <v>51726</v>
      </c>
      <c r="R251" s="91">
        <v>45289</v>
      </c>
      <c r="S251" s="90">
        <v>51726</v>
      </c>
      <c r="T251" s="135">
        <v>45380</v>
      </c>
      <c r="U251"/>
      <c r="V251"/>
      <c r="W251"/>
      <c r="X251"/>
      <c r="Y251"/>
      <c r="Z251"/>
      <c r="AA251" s="90">
        <v>51900</v>
      </c>
      <c r="AB251" s="92">
        <v>45471</v>
      </c>
      <c r="AC251" s="67"/>
      <c r="AD251" s="67"/>
    </row>
    <row r="252" spans="1:30" x14ac:dyDescent="0.25">
      <c r="A252" s="116" t="s">
        <v>270</v>
      </c>
      <c r="B252" s="103" t="s">
        <v>616</v>
      </c>
      <c r="C252" s="104">
        <v>42</v>
      </c>
      <c r="D252" s="124">
        <v>4134549</v>
      </c>
      <c r="E252" s="124">
        <v>2054001</v>
      </c>
      <c r="F252" s="124">
        <v>1571494</v>
      </c>
      <c r="G252" s="124">
        <v>509054</v>
      </c>
      <c r="H252" s="125">
        <v>2080548</v>
      </c>
      <c r="I252" s="99">
        <v>0</v>
      </c>
      <c r="J252" s="100">
        <v>0</v>
      </c>
      <c r="K252" s="100">
        <v>1178620</v>
      </c>
      <c r="L252" s="100">
        <v>294010</v>
      </c>
      <c r="M252" s="101">
        <v>0</v>
      </c>
      <c r="N252" s="148">
        <v>1472630</v>
      </c>
      <c r="O252" s="126">
        <v>367196</v>
      </c>
      <c r="P252" s="123">
        <v>45218</v>
      </c>
      <c r="Q252" s="90">
        <v>367196</v>
      </c>
      <c r="R252" s="91">
        <v>45289</v>
      </c>
      <c r="S252" s="90">
        <v>367195</v>
      </c>
      <c r="T252" s="135">
        <v>45380</v>
      </c>
      <c r="U252"/>
      <c r="V252"/>
      <c r="W252"/>
      <c r="X252"/>
      <c r="Y252"/>
      <c r="Z252"/>
      <c r="AA252" s="90">
        <v>371043</v>
      </c>
      <c r="AB252" s="92">
        <v>45471</v>
      </c>
      <c r="AC252" s="67"/>
      <c r="AD252" s="67"/>
    </row>
    <row r="253" spans="1:30" ht="30" x14ac:dyDescent="0.25">
      <c r="A253" s="116" t="s">
        <v>271</v>
      </c>
      <c r="B253" s="103" t="s">
        <v>617</v>
      </c>
      <c r="C253" s="104">
        <v>27</v>
      </c>
      <c r="D253" s="124">
        <v>3205488</v>
      </c>
      <c r="E253" s="124">
        <v>1311591</v>
      </c>
      <c r="F253" s="124">
        <v>1379112</v>
      </c>
      <c r="G253" s="124">
        <v>514784</v>
      </c>
      <c r="H253" s="125">
        <v>1893897</v>
      </c>
      <c r="I253" s="99">
        <v>0</v>
      </c>
      <c r="J253" s="100">
        <v>0</v>
      </c>
      <c r="K253" s="100">
        <v>1034334</v>
      </c>
      <c r="L253" s="100">
        <v>297319</v>
      </c>
      <c r="M253" s="101">
        <v>0</v>
      </c>
      <c r="N253" s="148">
        <v>1331653</v>
      </c>
      <c r="O253" s="126">
        <v>331941</v>
      </c>
      <c r="P253" s="123">
        <v>45218</v>
      </c>
      <c r="Q253" s="90">
        <v>331941</v>
      </c>
      <c r="R253" s="91">
        <v>45289</v>
      </c>
      <c r="S253" s="90">
        <v>331940</v>
      </c>
      <c r="T253" s="135">
        <v>45380</v>
      </c>
      <c r="U253"/>
      <c r="V253"/>
      <c r="W253"/>
      <c r="X253"/>
      <c r="Y253"/>
      <c r="Z253"/>
      <c r="AA253" s="90">
        <v>335831</v>
      </c>
      <c r="AB253" s="92">
        <v>45471</v>
      </c>
      <c r="AC253" s="67"/>
      <c r="AD253" s="67"/>
    </row>
    <row r="254" spans="1:30" x14ac:dyDescent="0.25">
      <c r="A254" s="116" t="s">
        <v>272</v>
      </c>
      <c r="B254" s="103" t="s">
        <v>618</v>
      </c>
      <c r="C254" s="104">
        <v>16</v>
      </c>
      <c r="D254" s="124">
        <v>1367978</v>
      </c>
      <c r="E254" s="124">
        <v>791904</v>
      </c>
      <c r="F254" s="124">
        <v>372137</v>
      </c>
      <c r="G254" s="124">
        <v>203937</v>
      </c>
      <c r="H254" s="125">
        <v>576074</v>
      </c>
      <c r="I254" s="99">
        <v>61095</v>
      </c>
      <c r="J254" s="100">
        <v>0</v>
      </c>
      <c r="K254" s="100">
        <v>233281</v>
      </c>
      <c r="L254" s="100">
        <v>117786</v>
      </c>
      <c r="M254" s="101">
        <v>0</v>
      </c>
      <c r="N254" s="148">
        <v>412162</v>
      </c>
      <c r="O254" s="126">
        <v>102656</v>
      </c>
      <c r="P254" s="123">
        <v>45218</v>
      </c>
      <c r="Q254" s="90">
        <v>102656</v>
      </c>
      <c r="R254" s="91">
        <v>45289</v>
      </c>
      <c r="S254" s="90">
        <v>102654</v>
      </c>
      <c r="T254" s="135">
        <v>45380</v>
      </c>
      <c r="U254"/>
      <c r="V254"/>
      <c r="W254"/>
      <c r="X254"/>
      <c r="Y254"/>
      <c r="Z254"/>
      <c r="AA254" s="90">
        <v>104196</v>
      </c>
      <c r="AB254" s="92">
        <v>45471</v>
      </c>
      <c r="AC254" s="67"/>
      <c r="AD254" s="67"/>
    </row>
    <row r="255" spans="1:30" x14ac:dyDescent="0.25">
      <c r="A255" s="116" t="s">
        <v>273</v>
      </c>
      <c r="B255" s="103" t="s">
        <v>619</v>
      </c>
      <c r="C255" s="104">
        <v>38</v>
      </c>
      <c r="D255" s="124">
        <v>4242077</v>
      </c>
      <c r="E255" s="124">
        <v>1880772</v>
      </c>
      <c r="F255" s="124">
        <v>1710823</v>
      </c>
      <c r="G255" s="124">
        <v>650482</v>
      </c>
      <c r="H255" s="125">
        <v>2361305</v>
      </c>
      <c r="I255" s="99">
        <v>0</v>
      </c>
      <c r="J255" s="100">
        <v>0</v>
      </c>
      <c r="K255" s="100">
        <v>1283117</v>
      </c>
      <c r="L255" s="100">
        <v>375692</v>
      </c>
      <c r="M255" s="101">
        <v>0</v>
      </c>
      <c r="N255" s="148">
        <v>1658809</v>
      </c>
      <c r="O255" s="126">
        <v>413473</v>
      </c>
      <c r="P255" s="123">
        <v>45218</v>
      </c>
      <c r="Q255" s="90">
        <v>413473</v>
      </c>
      <c r="R255" s="91">
        <v>45289</v>
      </c>
      <c r="S255" s="90">
        <v>413473</v>
      </c>
      <c r="T255" s="135">
        <v>45380</v>
      </c>
      <c r="U255" s="90">
        <v>409656</v>
      </c>
      <c r="V255" s="136">
        <v>45425</v>
      </c>
      <c r="W255" s="90">
        <v>92502</v>
      </c>
      <c r="X255" s="150">
        <v>45425</v>
      </c>
      <c r="Y255" s="90">
        <v>210156</v>
      </c>
      <c r="Z255" s="136">
        <v>45434</v>
      </c>
      <c r="AA255" s="90">
        <v>418390</v>
      </c>
      <c r="AB255" s="92">
        <v>45471</v>
      </c>
      <c r="AC255" s="67"/>
      <c r="AD255" s="67"/>
    </row>
    <row r="256" spans="1:30" x14ac:dyDescent="0.25">
      <c r="A256" s="116" t="s">
        <v>274</v>
      </c>
      <c r="B256" s="103" t="s">
        <v>620</v>
      </c>
      <c r="C256" s="104">
        <v>44</v>
      </c>
      <c r="D256" s="124">
        <v>5170224</v>
      </c>
      <c r="E256" s="124">
        <v>2078748</v>
      </c>
      <c r="F256" s="124">
        <v>2495169</v>
      </c>
      <c r="G256" s="124">
        <v>596308</v>
      </c>
      <c r="H256" s="125">
        <v>3091476</v>
      </c>
      <c r="I256" s="99">
        <v>0</v>
      </c>
      <c r="J256" s="100">
        <v>0</v>
      </c>
      <c r="K256" s="100">
        <v>1871376</v>
      </c>
      <c r="L256" s="100">
        <v>344403</v>
      </c>
      <c r="M256" s="101">
        <v>0</v>
      </c>
      <c r="N256" s="148">
        <v>2215779</v>
      </c>
      <c r="O256" s="126">
        <v>552818</v>
      </c>
      <c r="P256" s="123">
        <v>45218</v>
      </c>
      <c r="Q256" s="90">
        <v>552818</v>
      </c>
      <c r="R256" s="91">
        <v>45289</v>
      </c>
      <c r="S256" s="90">
        <v>552818</v>
      </c>
      <c r="T256" s="135">
        <v>45380</v>
      </c>
      <c r="U256"/>
      <c r="V256"/>
      <c r="W256"/>
      <c r="X256"/>
      <c r="Y256"/>
      <c r="Z256"/>
      <c r="AA256" s="90">
        <v>557325</v>
      </c>
      <c r="AB256" s="92">
        <v>45471</v>
      </c>
      <c r="AC256" s="67"/>
      <c r="AD256" s="67"/>
    </row>
    <row r="257" spans="1:30" x14ac:dyDescent="0.25">
      <c r="A257" s="116" t="s">
        <v>275</v>
      </c>
      <c r="B257" s="103" t="s">
        <v>621</v>
      </c>
      <c r="C257" s="104">
        <v>17</v>
      </c>
      <c r="D257" s="124">
        <v>2123754</v>
      </c>
      <c r="E257" s="124">
        <v>841398</v>
      </c>
      <c r="F257" s="124">
        <v>821321</v>
      </c>
      <c r="G257" s="124">
        <v>461035</v>
      </c>
      <c r="H257" s="125">
        <v>1282356</v>
      </c>
      <c r="I257" s="99">
        <v>56650</v>
      </c>
      <c r="J257" s="100">
        <v>0</v>
      </c>
      <c r="K257" s="100">
        <v>573503</v>
      </c>
      <c r="L257" s="100">
        <v>266276</v>
      </c>
      <c r="M257" s="101">
        <v>0</v>
      </c>
      <c r="N257" s="148">
        <v>896429</v>
      </c>
      <c r="O257" s="126">
        <v>223236</v>
      </c>
      <c r="P257" s="123">
        <v>45218</v>
      </c>
      <c r="Q257" s="90">
        <v>223236</v>
      </c>
      <c r="R257" s="91">
        <v>45289</v>
      </c>
      <c r="S257" s="90">
        <v>223236</v>
      </c>
      <c r="T257" s="135">
        <v>45380</v>
      </c>
      <c r="U257" s="90">
        <v>239908</v>
      </c>
      <c r="V257" s="136">
        <v>45425</v>
      </c>
      <c r="W257" s="90">
        <v>0</v>
      </c>
      <c r="X257" s="128"/>
      <c r="Y257" s="90">
        <v>0</v>
      </c>
      <c r="Z257" s="150"/>
      <c r="AA257" s="90">
        <v>226721</v>
      </c>
      <c r="AB257" s="92">
        <v>45471</v>
      </c>
      <c r="AC257" s="67"/>
      <c r="AD257" s="67"/>
    </row>
    <row r="258" spans="1:30" x14ac:dyDescent="0.25">
      <c r="A258" s="116" t="s">
        <v>276</v>
      </c>
      <c r="B258" s="103" t="s">
        <v>622</v>
      </c>
      <c r="C258" s="104">
        <v>12</v>
      </c>
      <c r="D258" s="124">
        <v>2549958</v>
      </c>
      <c r="E258" s="124">
        <v>593928</v>
      </c>
      <c r="F258" s="124">
        <v>1928121</v>
      </c>
      <c r="G258" s="124">
        <v>27909</v>
      </c>
      <c r="H258" s="125">
        <v>1956030</v>
      </c>
      <c r="I258" s="99">
        <v>0</v>
      </c>
      <c r="J258" s="100">
        <v>0</v>
      </c>
      <c r="K258" s="100">
        <v>1446091</v>
      </c>
      <c r="L258" s="100">
        <v>16119</v>
      </c>
      <c r="M258" s="101">
        <v>0</v>
      </c>
      <c r="N258" s="148">
        <v>1462210</v>
      </c>
      <c r="O258" s="126">
        <v>365500</v>
      </c>
      <c r="P258" s="123">
        <v>45218</v>
      </c>
      <c r="Q258" s="90">
        <v>365500</v>
      </c>
      <c r="R258" s="91">
        <v>45289</v>
      </c>
      <c r="S258" s="90">
        <v>365500</v>
      </c>
      <c r="T258" s="135">
        <v>45380</v>
      </c>
      <c r="U258"/>
      <c r="V258"/>
      <c r="W258"/>
      <c r="X258"/>
      <c r="Y258"/>
      <c r="Z258"/>
      <c r="AA258" s="90">
        <v>365710</v>
      </c>
      <c r="AB258" s="92">
        <v>45471</v>
      </c>
      <c r="AC258" s="67"/>
      <c r="AD258" s="67"/>
    </row>
    <row r="259" spans="1:30" x14ac:dyDescent="0.25">
      <c r="A259" s="116" t="s">
        <v>277</v>
      </c>
      <c r="B259" s="103" t="s">
        <v>623</v>
      </c>
      <c r="C259" s="104">
        <v>53</v>
      </c>
      <c r="D259" s="124">
        <v>4929152</v>
      </c>
      <c r="E259" s="124">
        <v>2623182</v>
      </c>
      <c r="F259" s="124">
        <v>1650182</v>
      </c>
      <c r="G259" s="124">
        <v>655788</v>
      </c>
      <c r="H259" s="125">
        <v>2305970</v>
      </c>
      <c r="I259" s="99">
        <v>0</v>
      </c>
      <c r="J259" s="100">
        <v>0</v>
      </c>
      <c r="K259" s="100">
        <v>1237637</v>
      </c>
      <c r="L259" s="100">
        <v>378757</v>
      </c>
      <c r="M259" s="101">
        <v>0</v>
      </c>
      <c r="N259" s="148">
        <v>1616394</v>
      </c>
      <c r="O259" s="126">
        <v>402859</v>
      </c>
      <c r="P259" s="123">
        <v>45218</v>
      </c>
      <c r="Q259" s="90">
        <v>402859</v>
      </c>
      <c r="R259" s="91">
        <v>45289</v>
      </c>
      <c r="S259" s="90">
        <v>402859</v>
      </c>
      <c r="T259" s="135">
        <v>45380</v>
      </c>
      <c r="U259"/>
      <c r="V259"/>
      <c r="W259"/>
      <c r="X259"/>
      <c r="Y259"/>
      <c r="Z259"/>
      <c r="AA259" s="90">
        <v>407817</v>
      </c>
      <c r="AB259" s="92">
        <v>45471</v>
      </c>
      <c r="AC259" s="67"/>
      <c r="AD259" s="67"/>
    </row>
    <row r="260" spans="1:30" x14ac:dyDescent="0.25">
      <c r="A260" s="116" t="s">
        <v>278</v>
      </c>
      <c r="B260" s="103" t="s">
        <v>624</v>
      </c>
      <c r="C260" s="104">
        <v>18</v>
      </c>
      <c r="D260" s="124">
        <v>2789602</v>
      </c>
      <c r="E260" s="124">
        <v>866145</v>
      </c>
      <c r="F260" s="124">
        <v>1392901</v>
      </c>
      <c r="G260" s="124">
        <v>530556</v>
      </c>
      <c r="H260" s="125">
        <v>1923457</v>
      </c>
      <c r="I260" s="99">
        <v>0</v>
      </c>
      <c r="J260" s="100">
        <v>0</v>
      </c>
      <c r="K260" s="100">
        <v>1044675</v>
      </c>
      <c r="L260" s="100">
        <v>306428</v>
      </c>
      <c r="M260" s="101">
        <v>0</v>
      </c>
      <c r="N260" s="148">
        <v>1351103</v>
      </c>
      <c r="O260" s="126">
        <v>336773</v>
      </c>
      <c r="P260" s="123">
        <v>45218</v>
      </c>
      <c r="Q260" s="90">
        <v>336773</v>
      </c>
      <c r="R260" s="91">
        <v>45289</v>
      </c>
      <c r="S260" s="90">
        <v>336773</v>
      </c>
      <c r="T260" s="135">
        <v>45380</v>
      </c>
      <c r="U260"/>
      <c r="V260"/>
      <c r="W260"/>
      <c r="X260"/>
      <c r="Y260"/>
      <c r="Z260"/>
      <c r="AA260" s="90">
        <v>340784</v>
      </c>
      <c r="AB260" s="92">
        <v>45471</v>
      </c>
      <c r="AC260" s="67"/>
      <c r="AD260" s="67"/>
    </row>
    <row r="261" spans="1:30" x14ac:dyDescent="0.25">
      <c r="A261" s="116" t="s">
        <v>279</v>
      </c>
      <c r="B261" s="103" t="s">
        <v>625</v>
      </c>
      <c r="C261" s="104">
        <v>9</v>
      </c>
      <c r="D261" s="124">
        <v>1260239</v>
      </c>
      <c r="E261" s="124">
        <v>445446</v>
      </c>
      <c r="F261" s="124">
        <v>657251</v>
      </c>
      <c r="G261" s="124">
        <v>157542</v>
      </c>
      <c r="H261" s="125">
        <v>814793</v>
      </c>
      <c r="I261" s="99">
        <v>0</v>
      </c>
      <c r="J261" s="100">
        <v>0</v>
      </c>
      <c r="K261" s="100">
        <v>492938</v>
      </c>
      <c r="L261" s="100">
        <v>90990</v>
      </c>
      <c r="M261" s="101">
        <v>0</v>
      </c>
      <c r="N261" s="148">
        <v>583928</v>
      </c>
      <c r="O261" s="126">
        <v>145684</v>
      </c>
      <c r="P261" s="123">
        <v>45218</v>
      </c>
      <c r="Q261" s="90">
        <v>145684</v>
      </c>
      <c r="R261" s="91">
        <v>45289</v>
      </c>
      <c r="S261" s="90">
        <v>145685</v>
      </c>
      <c r="T261" s="135">
        <v>45380</v>
      </c>
      <c r="U261" s="90">
        <v>87556</v>
      </c>
      <c r="V261" s="136">
        <v>45425</v>
      </c>
      <c r="W261" s="90">
        <v>19771</v>
      </c>
      <c r="X261" s="150">
        <v>45425</v>
      </c>
      <c r="Y261" s="90">
        <v>52207</v>
      </c>
      <c r="Z261" s="136">
        <v>45434</v>
      </c>
      <c r="AA261" s="90">
        <v>146875</v>
      </c>
      <c r="AB261" s="92">
        <v>45471</v>
      </c>
      <c r="AC261" s="67"/>
      <c r="AD261" s="67"/>
    </row>
    <row r="262" spans="1:30" x14ac:dyDescent="0.25">
      <c r="A262" s="116" t="s">
        <v>280</v>
      </c>
      <c r="B262" s="103" t="s">
        <v>626</v>
      </c>
      <c r="C262" s="104">
        <v>6</v>
      </c>
      <c r="D262" s="124">
        <v>617008</v>
      </c>
      <c r="E262" s="124">
        <v>296964</v>
      </c>
      <c r="F262" s="124">
        <v>204765</v>
      </c>
      <c r="G262" s="124">
        <v>115278</v>
      </c>
      <c r="H262" s="125">
        <v>320044</v>
      </c>
      <c r="I262" s="99">
        <v>0</v>
      </c>
      <c r="J262" s="100">
        <v>0</v>
      </c>
      <c r="K262" s="100">
        <v>153574</v>
      </c>
      <c r="L262" s="100">
        <v>66581</v>
      </c>
      <c r="M262" s="101">
        <v>0</v>
      </c>
      <c r="N262" s="148">
        <v>220155</v>
      </c>
      <c r="O262" s="126">
        <v>54821</v>
      </c>
      <c r="P262" s="123">
        <v>45218</v>
      </c>
      <c r="Q262" s="90">
        <v>54821</v>
      </c>
      <c r="R262" s="91">
        <v>45289</v>
      </c>
      <c r="S262" s="90">
        <v>54821</v>
      </c>
      <c r="T262" s="135">
        <v>45380</v>
      </c>
      <c r="U262"/>
      <c r="V262"/>
      <c r="W262"/>
      <c r="X262"/>
      <c r="Y262"/>
      <c r="Z262"/>
      <c r="AA262" s="90">
        <v>55692</v>
      </c>
      <c r="AB262" s="92">
        <v>45471</v>
      </c>
      <c r="AC262" s="67"/>
      <c r="AD262" s="67"/>
    </row>
    <row r="263" spans="1:30" x14ac:dyDescent="0.25">
      <c r="A263" s="116" t="s">
        <v>281</v>
      </c>
      <c r="B263" s="103" t="s">
        <v>627</v>
      </c>
      <c r="C263" s="104">
        <v>10</v>
      </c>
      <c r="D263" s="124">
        <v>1165373</v>
      </c>
      <c r="E263" s="124">
        <v>494940</v>
      </c>
      <c r="F263" s="124">
        <v>398612</v>
      </c>
      <c r="G263" s="124">
        <v>271821</v>
      </c>
      <c r="H263" s="125">
        <v>670433</v>
      </c>
      <c r="I263" s="99">
        <v>0</v>
      </c>
      <c r="J263" s="100">
        <v>0</v>
      </c>
      <c r="K263" s="100">
        <v>298959</v>
      </c>
      <c r="L263" s="100">
        <v>156993</v>
      </c>
      <c r="M263" s="101">
        <v>0</v>
      </c>
      <c r="N263" s="148">
        <v>455952</v>
      </c>
      <c r="O263" s="126">
        <v>115000</v>
      </c>
      <c r="P263" s="123">
        <v>45218</v>
      </c>
      <c r="Q263" s="90">
        <v>115000</v>
      </c>
      <c r="R263" s="91">
        <v>45289</v>
      </c>
      <c r="S263" s="90">
        <v>111949</v>
      </c>
      <c r="T263" s="135">
        <v>45380</v>
      </c>
      <c r="U263" s="90">
        <v>100758</v>
      </c>
      <c r="V263" s="136">
        <v>45425</v>
      </c>
      <c r="W263" s="90">
        <v>22751</v>
      </c>
      <c r="X263" s="150">
        <v>45425</v>
      </c>
      <c r="Y263" s="90">
        <v>51135</v>
      </c>
      <c r="Z263" s="136">
        <v>45434</v>
      </c>
      <c r="AA263" s="90">
        <v>114003</v>
      </c>
      <c r="AB263" s="92">
        <v>45471</v>
      </c>
      <c r="AC263" s="67"/>
      <c r="AD263" s="67"/>
    </row>
    <row r="264" spans="1:30" x14ac:dyDescent="0.25">
      <c r="A264" s="116" t="s">
        <v>282</v>
      </c>
      <c r="B264" s="103" t="s">
        <v>628</v>
      </c>
      <c r="C264" s="104">
        <v>19</v>
      </c>
      <c r="D264" s="124">
        <v>1644661</v>
      </c>
      <c r="E264" s="124">
        <v>915639</v>
      </c>
      <c r="F264" s="124">
        <v>458924</v>
      </c>
      <c r="G264" s="124">
        <v>270098</v>
      </c>
      <c r="H264" s="125">
        <v>729022</v>
      </c>
      <c r="I264" s="99">
        <v>95752</v>
      </c>
      <c r="J264" s="100">
        <v>24300</v>
      </c>
      <c r="K264" s="100">
        <v>272379</v>
      </c>
      <c r="L264" s="100">
        <v>141963</v>
      </c>
      <c r="M264" s="101">
        <v>0</v>
      </c>
      <c r="N264" s="148">
        <v>534394</v>
      </c>
      <c r="O264" s="126">
        <v>133134</v>
      </c>
      <c r="P264" s="123">
        <v>45218</v>
      </c>
      <c r="Q264" s="90">
        <v>133134</v>
      </c>
      <c r="R264" s="91">
        <v>45289</v>
      </c>
      <c r="S264" s="90">
        <v>133134</v>
      </c>
      <c r="T264" s="135">
        <v>45380</v>
      </c>
      <c r="U264" s="90">
        <v>51251</v>
      </c>
      <c r="V264" s="136">
        <v>45425</v>
      </c>
      <c r="W264" s="90">
        <v>11573</v>
      </c>
      <c r="X264" s="150">
        <v>45425</v>
      </c>
      <c r="Y264" s="90">
        <v>32415</v>
      </c>
      <c r="Z264" s="136">
        <v>45434</v>
      </c>
      <c r="AA264" s="90">
        <v>134992</v>
      </c>
      <c r="AB264" s="92">
        <v>45471</v>
      </c>
      <c r="AC264" s="67"/>
      <c r="AD264" s="67"/>
    </row>
    <row r="265" spans="1:30" x14ac:dyDescent="0.25">
      <c r="A265" s="116" t="s">
        <v>283</v>
      </c>
      <c r="B265" s="103" t="s">
        <v>629</v>
      </c>
      <c r="C265" s="104">
        <v>23</v>
      </c>
      <c r="D265" s="124">
        <v>2966174</v>
      </c>
      <c r="E265" s="124">
        <v>1113615</v>
      </c>
      <c r="F265" s="124">
        <v>1523554</v>
      </c>
      <c r="G265" s="124">
        <v>329006</v>
      </c>
      <c r="H265" s="125">
        <v>1852559</v>
      </c>
      <c r="I265" s="99">
        <v>0</v>
      </c>
      <c r="J265" s="100">
        <v>0</v>
      </c>
      <c r="K265" s="100">
        <v>1142665</v>
      </c>
      <c r="L265" s="100">
        <v>190020</v>
      </c>
      <c r="M265" s="101">
        <v>0</v>
      </c>
      <c r="N265" s="148">
        <v>1332685</v>
      </c>
      <c r="O265" s="126">
        <v>332550</v>
      </c>
      <c r="P265" s="123">
        <v>45218</v>
      </c>
      <c r="Q265" s="90">
        <v>332550</v>
      </c>
      <c r="R265" s="91">
        <v>45289</v>
      </c>
      <c r="S265" s="90">
        <v>332549</v>
      </c>
      <c r="T265" s="135">
        <v>45380</v>
      </c>
      <c r="U265" s="90">
        <v>146183</v>
      </c>
      <c r="V265" s="136">
        <v>45425</v>
      </c>
      <c r="W265" s="90">
        <v>33009</v>
      </c>
      <c r="X265" s="150">
        <v>45425</v>
      </c>
      <c r="Y265" s="90">
        <v>0</v>
      </c>
      <c r="Z265" s="150"/>
      <c r="AA265" s="90">
        <v>335036</v>
      </c>
      <c r="AB265" s="92">
        <v>45471</v>
      </c>
      <c r="AC265" s="67"/>
      <c r="AD265" s="67"/>
    </row>
    <row r="266" spans="1:30" ht="30" x14ac:dyDescent="0.25">
      <c r="A266" s="116" t="s">
        <v>284</v>
      </c>
      <c r="B266" s="103" t="s">
        <v>630</v>
      </c>
      <c r="C266" s="104">
        <v>26</v>
      </c>
      <c r="D266" s="124">
        <v>2205321</v>
      </c>
      <c r="E266" s="124">
        <v>1286844</v>
      </c>
      <c r="F266" s="124">
        <v>881375</v>
      </c>
      <c r="G266" s="124">
        <v>37103</v>
      </c>
      <c r="H266" s="125">
        <v>918477</v>
      </c>
      <c r="I266" s="99">
        <v>0</v>
      </c>
      <c r="J266" s="100">
        <v>0</v>
      </c>
      <c r="K266" s="100">
        <v>661031</v>
      </c>
      <c r="L266" s="100">
        <v>21430</v>
      </c>
      <c r="M266" s="101">
        <v>0</v>
      </c>
      <c r="N266" s="148">
        <v>682461</v>
      </c>
      <c r="O266" s="126">
        <v>170545</v>
      </c>
      <c r="P266" s="123">
        <v>45218</v>
      </c>
      <c r="Q266" s="90">
        <v>170545</v>
      </c>
      <c r="R266" s="91">
        <v>45289</v>
      </c>
      <c r="S266" s="90">
        <v>170545</v>
      </c>
      <c r="T266" s="135">
        <v>45380</v>
      </c>
      <c r="U266" s="90">
        <v>129239</v>
      </c>
      <c r="V266" s="136">
        <v>45425</v>
      </c>
      <c r="W266" s="90">
        <v>0</v>
      </c>
      <c r="X266" s="128"/>
      <c r="Y266" s="90">
        <v>0</v>
      </c>
      <c r="Z266" s="150"/>
      <c r="AA266" s="90">
        <v>170826</v>
      </c>
      <c r="AB266" s="92">
        <v>45471</v>
      </c>
      <c r="AC266" s="67"/>
      <c r="AD266" s="67"/>
    </row>
    <row r="267" spans="1:30" x14ac:dyDescent="0.25">
      <c r="A267" s="116" t="s">
        <v>285</v>
      </c>
      <c r="B267" s="103" t="s">
        <v>631</v>
      </c>
      <c r="C267" s="104">
        <v>57</v>
      </c>
      <c r="D267" s="124">
        <v>6231069</v>
      </c>
      <c r="E267" s="124">
        <v>2821158</v>
      </c>
      <c r="F267" s="124">
        <v>2292856</v>
      </c>
      <c r="G267" s="124">
        <v>1117055</v>
      </c>
      <c r="H267" s="125">
        <v>3409911</v>
      </c>
      <c r="I267" s="99">
        <v>0</v>
      </c>
      <c r="J267" s="100">
        <v>0</v>
      </c>
      <c r="K267" s="100">
        <v>1719642</v>
      </c>
      <c r="L267" s="100">
        <v>645166</v>
      </c>
      <c r="M267" s="101">
        <v>-78152</v>
      </c>
      <c r="N267" s="148">
        <v>2286656</v>
      </c>
      <c r="O267" s="126">
        <v>569553</v>
      </c>
      <c r="P267" s="123">
        <v>45218</v>
      </c>
      <c r="Q267" s="90">
        <v>569553</v>
      </c>
      <c r="R267" s="91">
        <v>45289</v>
      </c>
      <c r="S267" s="90">
        <v>569553</v>
      </c>
      <c r="T267" s="135">
        <v>45380</v>
      </c>
      <c r="U267"/>
      <c r="V267"/>
      <c r="W267"/>
      <c r="X267"/>
      <c r="Y267"/>
      <c r="Z267"/>
      <c r="AA267" s="90">
        <v>577997</v>
      </c>
      <c r="AB267" s="92">
        <v>45471</v>
      </c>
      <c r="AC267" s="67"/>
      <c r="AD267" s="67"/>
    </row>
    <row r="268" spans="1:30" x14ac:dyDescent="0.25">
      <c r="A268" s="116" t="s">
        <v>286</v>
      </c>
      <c r="B268" s="103" t="s">
        <v>632</v>
      </c>
      <c r="C268" s="104">
        <v>1</v>
      </c>
      <c r="D268" s="124">
        <v>90189</v>
      </c>
      <c r="E268" s="124">
        <v>49494</v>
      </c>
      <c r="F268" s="124">
        <v>40695</v>
      </c>
      <c r="G268" s="124">
        <v>0</v>
      </c>
      <c r="H268" s="125">
        <v>40695</v>
      </c>
      <c r="I268" s="99">
        <v>0</v>
      </c>
      <c r="J268" s="100">
        <v>0</v>
      </c>
      <c r="K268" s="100">
        <v>30521</v>
      </c>
      <c r="L268" s="100">
        <v>0</v>
      </c>
      <c r="M268" s="101">
        <v>0</v>
      </c>
      <c r="N268" s="148">
        <v>30521</v>
      </c>
      <c r="O268" s="126">
        <v>7630</v>
      </c>
      <c r="P268" s="123">
        <v>45218</v>
      </c>
      <c r="Q268" s="90">
        <v>7630</v>
      </c>
      <c r="R268" s="91">
        <v>45289</v>
      </c>
      <c r="S268" s="90">
        <v>7631</v>
      </c>
      <c r="T268" s="135">
        <v>45380</v>
      </c>
      <c r="U268"/>
      <c r="V268"/>
      <c r="W268"/>
      <c r="X268"/>
      <c r="Y268"/>
      <c r="Z268"/>
      <c r="AA268" s="90">
        <v>7630</v>
      </c>
      <c r="AB268" s="92">
        <v>45471</v>
      </c>
      <c r="AC268" s="67"/>
      <c r="AD268" s="67"/>
    </row>
    <row r="269" spans="1:30" x14ac:dyDescent="0.25">
      <c r="A269" s="118" t="s">
        <v>287</v>
      </c>
      <c r="B269" s="103" t="s">
        <v>633</v>
      </c>
      <c r="C269" s="104">
        <v>27</v>
      </c>
      <c r="D269" s="124">
        <v>3863428</v>
      </c>
      <c r="E269" s="124">
        <v>1336338</v>
      </c>
      <c r="F269" s="124">
        <v>1771004</v>
      </c>
      <c r="G269" s="124">
        <v>756086</v>
      </c>
      <c r="H269" s="125">
        <v>2527090</v>
      </c>
      <c r="I269" s="99">
        <v>0</v>
      </c>
      <c r="J269" s="100">
        <v>0</v>
      </c>
      <c r="K269" s="100">
        <v>1328253</v>
      </c>
      <c r="L269" s="100">
        <v>436685</v>
      </c>
      <c r="M269" s="101">
        <v>0</v>
      </c>
      <c r="N269" s="148">
        <v>1764938</v>
      </c>
      <c r="O269" s="126">
        <v>439806</v>
      </c>
      <c r="P269" s="123">
        <v>45218</v>
      </c>
      <c r="Q269" s="90">
        <v>439806</v>
      </c>
      <c r="R269" s="91">
        <v>45289</v>
      </c>
      <c r="S269" s="90">
        <v>439805</v>
      </c>
      <c r="T269" s="135">
        <v>45380</v>
      </c>
      <c r="U269"/>
      <c r="V269"/>
      <c r="W269"/>
      <c r="X269"/>
      <c r="Y269"/>
      <c r="Z269"/>
      <c r="AA269" s="90">
        <v>445521</v>
      </c>
      <c r="AB269" s="92">
        <v>45471</v>
      </c>
      <c r="AC269" s="67"/>
      <c r="AD269" s="67"/>
    </row>
    <row r="270" spans="1:30" x14ac:dyDescent="0.25">
      <c r="A270" s="118" t="s">
        <v>288</v>
      </c>
      <c r="B270" s="103" t="s">
        <v>634</v>
      </c>
      <c r="C270" s="104">
        <v>6</v>
      </c>
      <c r="D270" s="124">
        <v>568956</v>
      </c>
      <c r="E270" s="124">
        <v>296964</v>
      </c>
      <c r="F270" s="124">
        <v>144240</v>
      </c>
      <c r="G270" s="124">
        <v>127752</v>
      </c>
      <c r="H270" s="125">
        <v>271992</v>
      </c>
      <c r="I270" s="99">
        <v>0</v>
      </c>
      <c r="J270" s="100">
        <v>0</v>
      </c>
      <c r="K270" s="100">
        <v>108180</v>
      </c>
      <c r="L270" s="100">
        <v>73785</v>
      </c>
      <c r="M270" s="101">
        <v>0</v>
      </c>
      <c r="N270" s="148">
        <v>181965</v>
      </c>
      <c r="O270" s="126">
        <v>45250</v>
      </c>
      <c r="P270" s="123">
        <v>45218</v>
      </c>
      <c r="Q270" s="90">
        <v>45250</v>
      </c>
      <c r="R270" s="91">
        <v>45289</v>
      </c>
      <c r="S270" s="90">
        <v>45250</v>
      </c>
      <c r="T270" s="135">
        <v>45380</v>
      </c>
      <c r="U270" s="90">
        <v>71258</v>
      </c>
      <c r="V270" s="136">
        <v>45425</v>
      </c>
      <c r="W270" s="90">
        <v>0</v>
      </c>
      <c r="X270" s="128"/>
      <c r="Y270" s="90">
        <v>0</v>
      </c>
      <c r="Z270" s="150"/>
      <c r="AA270" s="90">
        <v>46215</v>
      </c>
      <c r="AB270" s="92">
        <v>45471</v>
      </c>
      <c r="AC270" s="67"/>
      <c r="AD270" s="67"/>
    </row>
    <row r="271" spans="1:30" x14ac:dyDescent="0.25">
      <c r="A271" s="118" t="s">
        <v>289</v>
      </c>
      <c r="B271" s="103" t="s">
        <v>635</v>
      </c>
      <c r="C271" s="104">
        <v>34</v>
      </c>
      <c r="D271" s="124">
        <v>2908464</v>
      </c>
      <c r="E271" s="124">
        <v>1682796</v>
      </c>
      <c r="F271" s="124">
        <v>985654</v>
      </c>
      <c r="G271" s="124">
        <v>240014</v>
      </c>
      <c r="H271" s="125">
        <v>1225668</v>
      </c>
      <c r="I271" s="99">
        <v>0</v>
      </c>
      <c r="J271" s="100">
        <v>0</v>
      </c>
      <c r="K271" s="100">
        <v>739241</v>
      </c>
      <c r="L271" s="100">
        <v>138623</v>
      </c>
      <c r="M271" s="101">
        <v>0</v>
      </c>
      <c r="N271" s="148">
        <v>877864</v>
      </c>
      <c r="O271" s="126">
        <v>219012</v>
      </c>
      <c r="P271" s="123">
        <v>45218</v>
      </c>
      <c r="Q271" s="90">
        <v>219012</v>
      </c>
      <c r="R271" s="91">
        <v>45289</v>
      </c>
      <c r="S271" s="90">
        <v>219013</v>
      </c>
      <c r="T271" s="135">
        <v>45380</v>
      </c>
      <c r="U271"/>
      <c r="V271"/>
      <c r="W271"/>
      <c r="X271"/>
      <c r="Y271"/>
      <c r="Z271"/>
      <c r="AA271" s="90">
        <v>220827</v>
      </c>
      <c r="AB271" s="92">
        <v>45471</v>
      </c>
      <c r="AC271" s="67"/>
      <c r="AD271" s="67"/>
    </row>
    <row r="272" spans="1:30" x14ac:dyDescent="0.25">
      <c r="A272" s="118" t="s">
        <v>290</v>
      </c>
      <c r="B272" s="103" t="s">
        <v>636</v>
      </c>
      <c r="C272" s="104">
        <v>8</v>
      </c>
      <c r="D272" s="124">
        <v>515582</v>
      </c>
      <c r="E272" s="124">
        <v>371205</v>
      </c>
      <c r="F272" s="124">
        <v>104288</v>
      </c>
      <c r="G272" s="124">
        <v>40089</v>
      </c>
      <c r="H272" s="125">
        <v>144377</v>
      </c>
      <c r="I272" s="99">
        <v>0</v>
      </c>
      <c r="J272" s="100">
        <v>0</v>
      </c>
      <c r="K272" s="100">
        <v>78216</v>
      </c>
      <c r="L272" s="100">
        <v>23154</v>
      </c>
      <c r="M272" s="101">
        <v>0</v>
      </c>
      <c r="N272" s="148">
        <v>101370</v>
      </c>
      <c r="O272" s="126">
        <v>25267</v>
      </c>
      <c r="P272" s="123">
        <v>45218</v>
      </c>
      <c r="Q272" s="90">
        <v>25267</v>
      </c>
      <c r="R272" s="91">
        <v>45289</v>
      </c>
      <c r="S272" s="90">
        <v>25267</v>
      </c>
      <c r="T272" s="135">
        <v>45380</v>
      </c>
      <c r="U272" s="90">
        <v>132478</v>
      </c>
      <c r="V272" s="136">
        <v>45425</v>
      </c>
      <c r="W272" s="90">
        <v>29914</v>
      </c>
      <c r="X272" s="150">
        <v>45425</v>
      </c>
      <c r="Y272" s="90">
        <v>56738</v>
      </c>
      <c r="Z272" s="136">
        <v>45434</v>
      </c>
      <c r="AA272" s="90">
        <v>25569</v>
      </c>
      <c r="AB272" s="92">
        <v>45471</v>
      </c>
      <c r="AC272" s="67"/>
      <c r="AD272" s="67"/>
    </row>
    <row r="273" spans="1:30" x14ac:dyDescent="0.25">
      <c r="A273" s="118" t="s">
        <v>291</v>
      </c>
      <c r="B273" s="103" t="s">
        <v>637</v>
      </c>
      <c r="C273" s="104">
        <v>13</v>
      </c>
      <c r="D273" s="124">
        <v>2051226</v>
      </c>
      <c r="E273" s="124">
        <v>643422</v>
      </c>
      <c r="F273" s="124">
        <v>1205152</v>
      </c>
      <c r="G273" s="124">
        <v>202652</v>
      </c>
      <c r="H273" s="125">
        <v>1407804</v>
      </c>
      <c r="I273" s="99">
        <v>0</v>
      </c>
      <c r="J273" s="100">
        <v>0</v>
      </c>
      <c r="K273" s="100">
        <v>903864</v>
      </c>
      <c r="L273" s="100">
        <v>117044</v>
      </c>
      <c r="M273" s="101">
        <v>0</v>
      </c>
      <c r="N273" s="148">
        <v>1020908</v>
      </c>
      <c r="O273" s="126">
        <v>254844</v>
      </c>
      <c r="P273" s="123">
        <v>45218</v>
      </c>
      <c r="Q273" s="90">
        <v>254844</v>
      </c>
      <c r="R273" s="91">
        <v>45289</v>
      </c>
      <c r="S273" s="90">
        <v>254844</v>
      </c>
      <c r="T273" s="135">
        <v>45380</v>
      </c>
      <c r="U273"/>
      <c r="V273"/>
      <c r="W273"/>
      <c r="X273"/>
      <c r="Y273"/>
      <c r="Z273"/>
      <c r="AA273" s="90">
        <v>256376</v>
      </c>
      <c r="AB273" s="92">
        <v>45471</v>
      </c>
      <c r="AC273" s="67"/>
      <c r="AD273" s="67"/>
    </row>
    <row r="274" spans="1:30" x14ac:dyDescent="0.25">
      <c r="A274" s="118" t="s">
        <v>292</v>
      </c>
      <c r="B274" s="103" t="s">
        <v>638</v>
      </c>
      <c r="C274" s="104">
        <v>6</v>
      </c>
      <c r="D274" s="124">
        <v>525850</v>
      </c>
      <c r="E274" s="124">
        <v>272217</v>
      </c>
      <c r="F274" s="124">
        <v>173805</v>
      </c>
      <c r="G274" s="124">
        <v>52008</v>
      </c>
      <c r="H274" s="125">
        <v>225813</v>
      </c>
      <c r="I274" s="99">
        <v>0</v>
      </c>
      <c r="J274" s="100">
        <v>0</v>
      </c>
      <c r="K274" s="100">
        <v>130353</v>
      </c>
      <c r="L274" s="100">
        <v>30038</v>
      </c>
      <c r="M274" s="101">
        <v>0</v>
      </c>
      <c r="N274" s="148">
        <v>160391</v>
      </c>
      <c r="O274" s="126">
        <v>41924</v>
      </c>
      <c r="P274" s="123">
        <v>45218</v>
      </c>
      <c r="Q274" s="90">
        <v>41924</v>
      </c>
      <c r="R274" s="91">
        <v>45289</v>
      </c>
      <c r="S274" s="90">
        <v>38075</v>
      </c>
      <c r="T274" s="135">
        <v>45380</v>
      </c>
      <c r="U274" s="90">
        <v>8136</v>
      </c>
      <c r="V274" s="136">
        <v>45425</v>
      </c>
      <c r="W274" s="90">
        <v>1837</v>
      </c>
      <c r="X274" s="150">
        <v>45425</v>
      </c>
      <c r="Y274" s="90">
        <v>0</v>
      </c>
      <c r="Z274" s="150"/>
      <c r="AA274" s="90">
        <v>38468</v>
      </c>
      <c r="AB274" s="92">
        <v>45471</v>
      </c>
      <c r="AC274" s="67"/>
      <c r="AD274" s="67"/>
    </row>
    <row r="275" spans="1:30" ht="30" x14ac:dyDescent="0.25">
      <c r="A275" s="118" t="s">
        <v>293</v>
      </c>
      <c r="B275" s="103" t="s">
        <v>639</v>
      </c>
      <c r="C275" s="104">
        <v>7</v>
      </c>
      <c r="D275" s="124">
        <v>667685</v>
      </c>
      <c r="E275" s="124">
        <v>346458</v>
      </c>
      <c r="F275" s="124">
        <v>219337</v>
      </c>
      <c r="G275" s="124">
        <v>101890</v>
      </c>
      <c r="H275" s="125">
        <v>321227</v>
      </c>
      <c r="I275" s="99">
        <v>0</v>
      </c>
      <c r="J275" s="100">
        <v>0</v>
      </c>
      <c r="K275" s="100">
        <v>164503</v>
      </c>
      <c r="L275" s="100">
        <v>58847</v>
      </c>
      <c r="M275" s="101">
        <v>0</v>
      </c>
      <c r="N275" s="148">
        <v>223350</v>
      </c>
      <c r="O275" s="126">
        <v>55645</v>
      </c>
      <c r="P275" s="123">
        <v>45218</v>
      </c>
      <c r="Q275" s="90">
        <v>55645</v>
      </c>
      <c r="R275" s="91">
        <v>45289</v>
      </c>
      <c r="S275" s="90">
        <v>55645</v>
      </c>
      <c r="T275" s="135">
        <v>45380</v>
      </c>
      <c r="U275" s="90">
        <v>76405</v>
      </c>
      <c r="V275" s="136">
        <v>45425</v>
      </c>
      <c r="W275" s="90">
        <v>17253</v>
      </c>
      <c r="X275" s="150">
        <v>45425</v>
      </c>
      <c r="Y275" s="90">
        <v>36703</v>
      </c>
      <c r="Z275" s="136">
        <v>45434</v>
      </c>
      <c r="AA275" s="90">
        <v>56415</v>
      </c>
      <c r="AB275" s="92">
        <v>45471</v>
      </c>
      <c r="AC275" s="67"/>
      <c r="AD275" s="67"/>
    </row>
    <row r="276" spans="1:30" x14ac:dyDescent="0.25">
      <c r="A276" s="118" t="s">
        <v>294</v>
      </c>
      <c r="B276" s="103" t="s">
        <v>640</v>
      </c>
      <c r="C276" s="104">
        <v>29</v>
      </c>
      <c r="D276" s="124">
        <v>2935241</v>
      </c>
      <c r="E276" s="124">
        <v>1410579</v>
      </c>
      <c r="F276" s="124">
        <v>993549</v>
      </c>
      <c r="G276" s="124">
        <v>531113</v>
      </c>
      <c r="H276" s="125">
        <v>1524662</v>
      </c>
      <c r="I276" s="99">
        <v>0</v>
      </c>
      <c r="J276" s="100">
        <v>0</v>
      </c>
      <c r="K276" s="100">
        <v>745162</v>
      </c>
      <c r="L276" s="100">
        <v>306749</v>
      </c>
      <c r="M276" s="101">
        <v>0</v>
      </c>
      <c r="N276" s="148">
        <v>1051911</v>
      </c>
      <c r="O276" s="126">
        <v>261974</v>
      </c>
      <c r="P276" s="123">
        <v>45218</v>
      </c>
      <c r="Q276" s="90">
        <v>261974</v>
      </c>
      <c r="R276" s="91">
        <v>45289</v>
      </c>
      <c r="S276" s="90">
        <v>261974</v>
      </c>
      <c r="T276" s="135">
        <v>45380</v>
      </c>
      <c r="U276"/>
      <c r="V276"/>
      <c r="W276"/>
      <c r="X276"/>
      <c r="Y276"/>
      <c r="Z276"/>
      <c r="AA276" s="90">
        <v>265989</v>
      </c>
      <c r="AB276" s="92">
        <v>45471</v>
      </c>
      <c r="AC276" s="67"/>
      <c r="AD276" s="67"/>
    </row>
    <row r="277" spans="1:30" x14ac:dyDescent="0.25">
      <c r="A277" s="118" t="s">
        <v>295</v>
      </c>
      <c r="B277" s="103" t="s">
        <v>641</v>
      </c>
      <c r="C277" s="104">
        <v>4</v>
      </c>
      <c r="D277" s="124">
        <v>230199</v>
      </c>
      <c r="E277" s="124">
        <v>197976</v>
      </c>
      <c r="F277" s="124">
        <v>32223</v>
      </c>
      <c r="G277" s="124">
        <v>0</v>
      </c>
      <c r="H277" s="125">
        <v>32223</v>
      </c>
      <c r="I277" s="99">
        <v>0</v>
      </c>
      <c r="J277" s="100">
        <v>0</v>
      </c>
      <c r="K277" s="100">
        <v>24167</v>
      </c>
      <c r="L277" s="100">
        <v>0</v>
      </c>
      <c r="M277" s="101">
        <v>0</v>
      </c>
      <c r="N277" s="148">
        <v>24167</v>
      </c>
      <c r="O277" s="126">
        <v>6042</v>
      </c>
      <c r="P277" s="123">
        <v>45218</v>
      </c>
      <c r="Q277" s="90">
        <v>6042</v>
      </c>
      <c r="R277" s="91">
        <v>45289</v>
      </c>
      <c r="S277" s="90">
        <v>6042</v>
      </c>
      <c r="T277" s="135">
        <v>45380</v>
      </c>
      <c r="U277"/>
      <c r="V277"/>
      <c r="W277"/>
      <c r="X277"/>
      <c r="Y277"/>
      <c r="Z277"/>
      <c r="AA277" s="90">
        <v>6041</v>
      </c>
      <c r="AB277" s="92">
        <v>45471</v>
      </c>
      <c r="AC277" s="67"/>
      <c r="AD277" s="67"/>
    </row>
    <row r="278" spans="1:30" x14ac:dyDescent="0.25">
      <c r="A278" s="118" t="s">
        <v>296</v>
      </c>
      <c r="B278" s="103" t="s">
        <v>642</v>
      </c>
      <c r="C278" s="104">
        <v>45</v>
      </c>
      <c r="D278" s="124">
        <v>4264781</v>
      </c>
      <c r="E278" s="124">
        <v>2177736</v>
      </c>
      <c r="F278" s="124">
        <v>1443887</v>
      </c>
      <c r="G278" s="124">
        <v>643158</v>
      </c>
      <c r="H278" s="125">
        <v>2087045</v>
      </c>
      <c r="I278" s="99">
        <v>19861</v>
      </c>
      <c r="J278" s="100">
        <v>0</v>
      </c>
      <c r="K278" s="100">
        <v>1068020</v>
      </c>
      <c r="L278" s="100">
        <v>371462</v>
      </c>
      <c r="M278" s="101">
        <v>0</v>
      </c>
      <c r="N278" s="148">
        <v>1459343</v>
      </c>
      <c r="O278" s="126">
        <v>363620</v>
      </c>
      <c r="P278" s="123">
        <v>45218</v>
      </c>
      <c r="Q278" s="90">
        <v>363620</v>
      </c>
      <c r="R278" s="91">
        <v>45289</v>
      </c>
      <c r="S278" s="90">
        <v>363620</v>
      </c>
      <c r="T278" s="135">
        <v>45380</v>
      </c>
      <c r="U278"/>
      <c r="V278"/>
      <c r="W278"/>
      <c r="X278"/>
      <c r="Y278"/>
      <c r="Z278"/>
      <c r="AA278" s="90">
        <v>368483</v>
      </c>
      <c r="AB278" s="92">
        <v>45471</v>
      </c>
      <c r="AC278" s="67"/>
      <c r="AD278" s="67"/>
    </row>
    <row r="279" spans="1:30" x14ac:dyDescent="0.25">
      <c r="A279" s="118" t="s">
        <v>297</v>
      </c>
      <c r="B279" s="103" t="s">
        <v>643</v>
      </c>
      <c r="C279" s="104">
        <v>120</v>
      </c>
      <c r="D279" s="124">
        <v>12715469</v>
      </c>
      <c r="E279" s="124">
        <v>5914533</v>
      </c>
      <c r="F279" s="124">
        <v>5281687</v>
      </c>
      <c r="G279" s="124">
        <v>1519249</v>
      </c>
      <c r="H279" s="125">
        <v>6800936</v>
      </c>
      <c r="I279" s="99">
        <v>83338</v>
      </c>
      <c r="J279" s="100">
        <v>29210</v>
      </c>
      <c r="K279" s="100">
        <v>3898762</v>
      </c>
      <c r="L279" s="100">
        <v>860587</v>
      </c>
      <c r="M279" s="101">
        <v>0</v>
      </c>
      <c r="N279" s="148">
        <v>4871897</v>
      </c>
      <c r="O279" s="126">
        <v>1215158</v>
      </c>
      <c r="P279" s="123">
        <v>45218</v>
      </c>
      <c r="Q279" s="90">
        <v>1215158</v>
      </c>
      <c r="R279" s="91">
        <v>45289</v>
      </c>
      <c r="S279" s="90">
        <v>1215158</v>
      </c>
      <c r="T279" s="135">
        <v>45380</v>
      </c>
      <c r="U279" s="90">
        <v>522006</v>
      </c>
      <c r="V279" s="136">
        <v>45425</v>
      </c>
      <c r="W279" s="90">
        <v>117870</v>
      </c>
      <c r="X279" s="150">
        <v>45425</v>
      </c>
      <c r="Y279" s="90">
        <v>345335</v>
      </c>
      <c r="Z279" s="136">
        <v>45434</v>
      </c>
      <c r="AA279" s="90">
        <v>1226423</v>
      </c>
      <c r="AB279" s="92">
        <v>45471</v>
      </c>
      <c r="AC279" s="67"/>
      <c r="AD279" s="67"/>
    </row>
    <row r="280" spans="1:30" x14ac:dyDescent="0.25">
      <c r="A280" s="118" t="s">
        <v>298</v>
      </c>
      <c r="B280" s="103" t="s">
        <v>644</v>
      </c>
      <c r="C280" s="104">
        <v>12</v>
      </c>
      <c r="D280" s="124">
        <v>1551307</v>
      </c>
      <c r="E280" s="124">
        <v>569181</v>
      </c>
      <c r="F280" s="124">
        <v>686270</v>
      </c>
      <c r="G280" s="124">
        <v>295856</v>
      </c>
      <c r="H280" s="125">
        <v>982126</v>
      </c>
      <c r="I280" s="99">
        <v>0</v>
      </c>
      <c r="J280" s="100">
        <v>0</v>
      </c>
      <c r="K280" s="100">
        <v>514703</v>
      </c>
      <c r="L280" s="100">
        <v>170875</v>
      </c>
      <c r="M280" s="101">
        <v>0</v>
      </c>
      <c r="N280" s="148">
        <v>685578</v>
      </c>
      <c r="O280" s="126">
        <v>170835</v>
      </c>
      <c r="P280" s="123">
        <v>45218</v>
      </c>
      <c r="Q280" s="90">
        <v>170835</v>
      </c>
      <c r="R280" s="91">
        <v>45289</v>
      </c>
      <c r="S280" s="90">
        <v>170835</v>
      </c>
      <c r="T280" s="135">
        <v>45380</v>
      </c>
      <c r="U280" s="90">
        <v>0</v>
      </c>
      <c r="V280" s="128"/>
      <c r="W280" s="90">
        <v>0</v>
      </c>
      <c r="X280" s="128"/>
      <c r="Y280" s="90">
        <v>51671</v>
      </c>
      <c r="Z280" s="136">
        <v>45434</v>
      </c>
      <c r="AA280" s="90">
        <v>173073</v>
      </c>
      <c r="AB280" s="92">
        <v>45471</v>
      </c>
      <c r="AC280" s="67"/>
      <c r="AD280" s="67"/>
    </row>
    <row r="281" spans="1:30" x14ac:dyDescent="0.25">
      <c r="A281" s="118" t="s">
        <v>299</v>
      </c>
      <c r="B281" s="103" t="s">
        <v>645</v>
      </c>
      <c r="C281" s="104">
        <v>37</v>
      </c>
      <c r="D281" s="124">
        <v>4732474</v>
      </c>
      <c r="E281" s="124">
        <v>1831278</v>
      </c>
      <c r="F281" s="124">
        <v>2205425</v>
      </c>
      <c r="G281" s="124">
        <v>695771</v>
      </c>
      <c r="H281" s="125">
        <v>2901196</v>
      </c>
      <c r="I281" s="99">
        <v>0</v>
      </c>
      <c r="J281" s="100">
        <v>0</v>
      </c>
      <c r="K281" s="100">
        <v>1654069</v>
      </c>
      <c r="L281" s="100">
        <v>401849</v>
      </c>
      <c r="M281" s="101">
        <v>0</v>
      </c>
      <c r="N281" s="148">
        <v>2055918</v>
      </c>
      <c r="O281" s="126">
        <v>512665</v>
      </c>
      <c r="P281" s="123">
        <v>45218</v>
      </c>
      <c r="Q281" s="90">
        <v>512665</v>
      </c>
      <c r="R281" s="91">
        <v>45289</v>
      </c>
      <c r="S281" s="90">
        <v>512665</v>
      </c>
      <c r="T281" s="135">
        <v>45380</v>
      </c>
      <c r="U281"/>
      <c r="V281"/>
      <c r="W281"/>
      <c r="X281"/>
      <c r="Y281"/>
      <c r="Z281"/>
      <c r="AA281" s="90">
        <v>517923</v>
      </c>
      <c r="AB281" s="92">
        <v>45471</v>
      </c>
      <c r="AC281" s="67"/>
      <c r="AD281" s="67"/>
    </row>
    <row r="282" spans="1:30" x14ac:dyDescent="0.25">
      <c r="A282" s="141" t="s">
        <v>658</v>
      </c>
      <c r="B282" s="140" t="s">
        <v>659</v>
      </c>
      <c r="C282" s="104"/>
      <c r="D282" s="124"/>
      <c r="E282" s="124"/>
      <c r="F282" s="124"/>
      <c r="G282" s="124"/>
      <c r="H282" s="125"/>
      <c r="I282" s="99"/>
      <c r="J282" s="100"/>
      <c r="K282" s="100"/>
      <c r="L282" s="100"/>
      <c r="M282" s="101"/>
      <c r="N282" s="148">
        <v>0</v>
      </c>
      <c r="O282" s="126"/>
      <c r="P282" s="123"/>
      <c r="Q282" s="90"/>
      <c r="R282" s="91"/>
      <c r="S282" s="90"/>
      <c r="T282" s="135"/>
      <c r="U282" s="90">
        <v>76324</v>
      </c>
      <c r="V282" s="136">
        <v>45425</v>
      </c>
      <c r="W282" s="90">
        <v>17234</v>
      </c>
      <c r="X282" s="150">
        <v>45425</v>
      </c>
      <c r="Y282" s="90">
        <v>0</v>
      </c>
      <c r="Z282" s="150"/>
      <c r="AA282" s="90">
        <v>0</v>
      </c>
      <c r="AB282" s="92"/>
      <c r="AC282" s="67"/>
      <c r="AD282" s="67"/>
    </row>
    <row r="283" spans="1:30" ht="15.75" thickBot="1" x14ac:dyDescent="0.3">
      <c r="A283" s="119" t="s">
        <v>300</v>
      </c>
      <c r="B283" s="107" t="s">
        <v>646</v>
      </c>
      <c r="C283" s="108">
        <v>1</v>
      </c>
      <c r="D283" s="130">
        <v>59884</v>
      </c>
      <c r="E283" s="130">
        <v>49494</v>
      </c>
      <c r="F283" s="130">
        <v>10390</v>
      </c>
      <c r="G283" s="130">
        <v>0</v>
      </c>
      <c r="H283" s="131">
        <v>10390</v>
      </c>
      <c r="I283" s="109">
        <v>0</v>
      </c>
      <c r="J283" s="110">
        <v>0</v>
      </c>
      <c r="K283" s="110">
        <v>7792</v>
      </c>
      <c r="L283" s="110">
        <v>0</v>
      </c>
      <c r="M283" s="111">
        <v>0</v>
      </c>
      <c r="N283" s="149">
        <v>7792</v>
      </c>
      <c r="O283" s="132">
        <v>1948</v>
      </c>
      <c r="P283" s="121">
        <v>45218</v>
      </c>
      <c r="Q283" s="133">
        <v>1948</v>
      </c>
      <c r="R283" s="93">
        <v>45289</v>
      </c>
      <c r="S283" s="133">
        <v>1948</v>
      </c>
      <c r="T283" s="137">
        <v>45380</v>
      </c>
      <c r="U283" s="151"/>
      <c r="V283" s="151"/>
      <c r="W283" s="151"/>
      <c r="X283" s="151"/>
      <c r="Y283" s="151"/>
      <c r="Z283" s="151"/>
      <c r="AA283" s="133">
        <v>1948</v>
      </c>
      <c r="AB283" s="94">
        <v>45471</v>
      </c>
      <c r="AC283" s="67"/>
      <c r="AD283" s="67"/>
    </row>
    <row r="284" spans="1:30" x14ac:dyDescent="0.25">
      <c r="C284" s="139"/>
      <c r="D284" s="139"/>
      <c r="E284" s="139"/>
      <c r="F284" s="139"/>
      <c r="G284" s="139"/>
      <c r="H284" s="139"/>
      <c r="I284" s="139"/>
      <c r="J284" s="139"/>
      <c r="K284" s="139"/>
      <c r="M284" s="139"/>
      <c r="N284" s="139"/>
      <c r="O284" s="139"/>
      <c r="P284" s="139"/>
      <c r="Q284" s="139"/>
      <c r="R284" s="139"/>
      <c r="S284" s="139"/>
      <c r="T284" s="139"/>
      <c r="U284" s="139"/>
      <c r="W284" s="139"/>
      <c r="X284" s="145"/>
      <c r="Y284" s="139"/>
      <c r="Z284" s="145"/>
      <c r="AA284" s="139"/>
    </row>
    <row r="285" spans="1:30" x14ac:dyDescent="0.25">
      <c r="N285" s="139"/>
      <c r="V285" s="95"/>
      <c r="X285" s="95"/>
    </row>
  </sheetData>
  <mergeCells count="3">
    <mergeCell ref="A2:H2"/>
    <mergeCell ref="I2:M2"/>
    <mergeCell ref="O2:AB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EC6B-CA01-481B-A468-63D537CBB06A}">
  <dimension ref="A2:IS43"/>
  <sheetViews>
    <sheetView topLeftCell="A18" workbookViewId="0">
      <selection activeCell="I44" sqref="I44"/>
    </sheetView>
  </sheetViews>
  <sheetFormatPr defaultRowHeight="15" x14ac:dyDescent="0.25"/>
  <cols>
    <col min="1" max="1" width="15.5703125" bestFit="1" customWidth="1"/>
    <col min="3" max="3" width="12.7109375" bestFit="1" customWidth="1"/>
    <col min="4" max="4" width="11.7109375" bestFit="1" customWidth="1"/>
    <col min="5" max="5" width="12.7109375" bestFit="1" customWidth="1"/>
    <col min="6" max="6" width="10.140625" bestFit="1" customWidth="1"/>
    <col min="7" max="7" width="14" bestFit="1" customWidth="1"/>
    <col min="8" max="8" width="13.140625" customWidth="1"/>
    <col min="9" max="9" width="12.7109375" bestFit="1" customWidth="1"/>
    <col min="10" max="10" width="14.28515625" bestFit="1" customWidth="1"/>
    <col min="11" max="11" width="13.28515625" bestFit="1" customWidth="1"/>
    <col min="12" max="12" width="14.28515625" bestFit="1" customWidth="1"/>
    <col min="13" max="13" width="14" bestFit="1" customWidth="1"/>
    <col min="14" max="14" width="9.28515625" bestFit="1" customWidth="1"/>
    <col min="15" max="15" width="11.5703125" bestFit="1" customWidth="1"/>
    <col min="16" max="16" width="14.28515625" bestFit="1" customWidth="1"/>
    <col min="17" max="20" width="13.28515625" bestFit="1" customWidth="1"/>
    <col min="21" max="21" width="11.5703125" bestFit="1" customWidth="1"/>
    <col min="22" max="22" width="13.28515625" bestFit="1" customWidth="1"/>
    <col min="23" max="23" width="10.5703125" bestFit="1" customWidth="1"/>
    <col min="24" max="24" width="9.28515625" bestFit="1" customWidth="1"/>
    <col min="25" max="25" width="10.5703125" bestFit="1" customWidth="1"/>
    <col min="26" max="26" width="13.28515625" bestFit="1" customWidth="1"/>
    <col min="27" max="27" width="11.5703125" bestFit="1" customWidth="1"/>
    <col min="28" max="30" width="13.28515625" bestFit="1" customWidth="1"/>
    <col min="31" max="31" width="11.5703125" bestFit="1" customWidth="1"/>
  </cols>
  <sheetData>
    <row r="2" spans="2:28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5"/>
      <c r="U2" s="55"/>
      <c r="V2" s="55"/>
      <c r="W2" s="55"/>
      <c r="X2" s="55"/>
      <c r="Y2" s="55"/>
      <c r="Z2" s="55"/>
      <c r="AA2" s="55"/>
      <c r="AB2" s="55"/>
    </row>
    <row r="3" spans="2:28" ht="15.75" thickBot="1" x14ac:dyDescent="0.3">
      <c r="B3" s="56" t="s">
        <v>115</v>
      </c>
      <c r="C3" s="58" t="s">
        <v>324</v>
      </c>
      <c r="D3" s="58"/>
      <c r="E3" s="58"/>
      <c r="F3" s="58"/>
      <c r="G3" s="57"/>
      <c r="H3" s="57"/>
      <c r="I3" s="57"/>
      <c r="J3" s="59"/>
      <c r="K3" s="59"/>
      <c r="L3" s="60"/>
      <c r="M3" s="60"/>
      <c r="N3" s="60" t="s">
        <v>325</v>
      </c>
      <c r="O3" s="60"/>
      <c r="P3" s="60"/>
      <c r="Q3" s="60"/>
      <c r="R3" s="60"/>
      <c r="S3" s="60"/>
      <c r="T3" s="61"/>
      <c r="U3" s="61"/>
      <c r="V3" s="61"/>
      <c r="W3" s="61"/>
      <c r="X3" s="61"/>
      <c r="Y3" s="61"/>
      <c r="Z3" s="61"/>
      <c r="AA3" s="61"/>
      <c r="AB3" s="61"/>
    </row>
    <row r="4" spans="2:28" ht="15.75" thickBot="1" x14ac:dyDescent="0.3">
      <c r="B4" s="173"/>
      <c r="C4" s="174"/>
      <c r="D4" s="68"/>
      <c r="E4" s="68"/>
      <c r="F4" s="68"/>
      <c r="G4" s="166" t="s">
        <v>326</v>
      </c>
      <c r="H4" s="166"/>
      <c r="I4" s="166"/>
      <c r="J4" s="166"/>
      <c r="K4" s="166"/>
      <c r="L4" s="167"/>
      <c r="M4" s="168" t="s">
        <v>327</v>
      </c>
      <c r="N4" s="169"/>
      <c r="O4" s="169"/>
      <c r="P4" s="169"/>
      <c r="Q4" s="169"/>
      <c r="R4" s="169"/>
      <c r="S4" s="170"/>
      <c r="T4" s="171" t="s">
        <v>328</v>
      </c>
      <c r="U4" s="172"/>
      <c r="V4" s="172"/>
      <c r="W4" s="172"/>
      <c r="X4" s="172"/>
      <c r="Y4" s="172"/>
      <c r="Z4" s="172"/>
      <c r="AA4" s="172"/>
      <c r="AB4" s="172"/>
    </row>
    <row r="5" spans="2:28" ht="15.75" thickBot="1" x14ac:dyDescent="0.3">
      <c r="B5" s="62"/>
      <c r="C5" s="62"/>
      <c r="D5" s="69"/>
      <c r="E5" s="69"/>
      <c r="F5" s="69"/>
      <c r="G5" s="21"/>
      <c r="H5" s="21"/>
      <c r="I5" s="21"/>
      <c r="J5" s="22"/>
      <c r="K5" s="22"/>
      <c r="L5" s="23"/>
      <c r="M5" s="24"/>
      <c r="N5" s="25"/>
      <c r="O5" s="26"/>
      <c r="P5" s="27"/>
      <c r="Q5" s="26"/>
      <c r="R5" s="27"/>
      <c r="S5" s="28"/>
      <c r="T5" s="63">
        <v>1</v>
      </c>
      <c r="U5" s="63">
        <v>0</v>
      </c>
      <c r="V5" s="63">
        <v>1</v>
      </c>
      <c r="W5" s="63">
        <v>143</v>
      </c>
      <c r="X5" s="63">
        <v>57</v>
      </c>
      <c r="Y5" s="63">
        <v>145</v>
      </c>
      <c r="Z5" s="63">
        <v>146</v>
      </c>
      <c r="AA5" s="63">
        <v>144</v>
      </c>
      <c r="AB5" s="63">
        <v>57</v>
      </c>
    </row>
    <row r="6" spans="2:28" ht="73.5" thickBot="1" x14ac:dyDescent="0.3">
      <c r="B6" s="64" t="s">
        <v>329</v>
      </c>
      <c r="C6" s="64" t="s">
        <v>330</v>
      </c>
      <c r="D6" s="70"/>
      <c r="E6" s="70"/>
      <c r="F6" s="70"/>
      <c r="G6" s="36" t="s">
        <v>0</v>
      </c>
      <c r="H6" s="37" t="s">
        <v>1</v>
      </c>
      <c r="I6" s="38" t="s">
        <v>2</v>
      </c>
      <c r="J6" s="37" t="s">
        <v>3</v>
      </c>
      <c r="K6" s="37" t="s">
        <v>4</v>
      </c>
      <c r="L6" s="39" t="s">
        <v>5</v>
      </c>
      <c r="M6" s="40" t="s">
        <v>6</v>
      </c>
      <c r="N6" s="41" t="s">
        <v>7</v>
      </c>
      <c r="O6" s="42" t="s">
        <v>8</v>
      </c>
      <c r="P6" s="41" t="s">
        <v>9</v>
      </c>
      <c r="Q6" s="42" t="s">
        <v>10</v>
      </c>
      <c r="R6" s="41" t="s">
        <v>11</v>
      </c>
      <c r="S6" s="43" t="s">
        <v>12</v>
      </c>
      <c r="T6" s="44" t="s">
        <v>13</v>
      </c>
      <c r="U6" s="44" t="s">
        <v>14</v>
      </c>
      <c r="V6" s="44" t="s">
        <v>15</v>
      </c>
      <c r="W6" s="44" t="s">
        <v>16</v>
      </c>
      <c r="X6" s="44" t="s">
        <v>17</v>
      </c>
      <c r="Y6" s="44" t="s">
        <v>18</v>
      </c>
      <c r="Z6" s="44" t="s">
        <v>19</v>
      </c>
      <c r="AA6" s="44" t="s">
        <v>20</v>
      </c>
      <c r="AB6" s="45" t="s">
        <v>21</v>
      </c>
    </row>
    <row r="7" spans="2:28" x14ac:dyDescent="0.25">
      <c r="B7" s="65"/>
      <c r="C7" s="65">
        <v>200</v>
      </c>
      <c r="D7" s="65"/>
      <c r="E7" s="65"/>
      <c r="F7" s="65"/>
      <c r="G7" s="65">
        <v>16041597.446830444</v>
      </c>
      <c r="H7" s="65">
        <v>1022393.0075999999</v>
      </c>
      <c r="I7" s="65">
        <v>17063990.454430446</v>
      </c>
      <c r="J7" s="65">
        <v>329279.02033333329</v>
      </c>
      <c r="K7" s="65">
        <v>0</v>
      </c>
      <c r="L7" s="65">
        <v>329279.02033333329</v>
      </c>
      <c r="M7" s="65">
        <v>16734711.434097111</v>
      </c>
      <c r="N7" s="65">
        <v>9552342</v>
      </c>
      <c r="O7" s="65">
        <v>6159976.4264971092</v>
      </c>
      <c r="P7" s="65">
        <v>1022393.0075999999</v>
      </c>
      <c r="Q7" s="65">
        <v>6960028</v>
      </c>
      <c r="R7" s="65">
        <v>997373</v>
      </c>
      <c r="S7" s="65">
        <v>7957401</v>
      </c>
      <c r="T7" s="65">
        <v>31240</v>
      </c>
      <c r="U7" s="65">
        <v>0</v>
      </c>
      <c r="V7" s="81">
        <v>31240</v>
      </c>
      <c r="W7" s="81">
        <v>5196614</v>
      </c>
      <c r="X7" s="81">
        <v>568503</v>
      </c>
      <c r="Y7" s="81">
        <v>5765117</v>
      </c>
      <c r="Z7" s="81">
        <v>5796357</v>
      </c>
      <c r="AA7" s="81">
        <v>5227854</v>
      </c>
      <c r="AB7" s="81">
        <v>568503</v>
      </c>
    </row>
    <row r="8" spans="2:28" x14ac:dyDescent="0.25">
      <c r="B8" s="82"/>
      <c r="C8" s="83"/>
      <c r="D8" s="83"/>
      <c r="E8" s="83"/>
      <c r="F8" s="83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ht="39" x14ac:dyDescent="0.25">
      <c r="B9" s="82" t="s">
        <v>331</v>
      </c>
      <c r="C9" s="83">
        <v>96</v>
      </c>
      <c r="D9" s="83"/>
      <c r="E9" s="83"/>
      <c r="F9" s="83"/>
      <c r="G9" s="84">
        <v>4973728.967219335</v>
      </c>
      <c r="H9" s="84">
        <v>0</v>
      </c>
      <c r="I9" s="84">
        <v>4973728.967219335</v>
      </c>
      <c r="J9" s="84">
        <v>0</v>
      </c>
      <c r="K9" s="84">
        <v>0</v>
      </c>
      <c r="L9" s="84">
        <v>0</v>
      </c>
      <c r="M9" s="84">
        <v>4973728.967219335</v>
      </c>
      <c r="N9" s="84">
        <v>4751424</v>
      </c>
      <c r="O9" s="84">
        <v>222304.96721933316</v>
      </c>
      <c r="P9" s="84">
        <v>0</v>
      </c>
      <c r="Q9" s="84">
        <v>841399</v>
      </c>
      <c r="R9" s="84">
        <v>0</v>
      </c>
      <c r="S9" s="84">
        <v>841399</v>
      </c>
      <c r="T9" s="84">
        <v>0</v>
      </c>
      <c r="U9" s="84">
        <v>0</v>
      </c>
      <c r="V9" s="84">
        <v>0</v>
      </c>
      <c r="W9" s="84">
        <v>631056</v>
      </c>
      <c r="X9" s="84">
        <v>0</v>
      </c>
      <c r="Y9" s="84">
        <v>631056</v>
      </c>
      <c r="Z9" s="84">
        <v>631056</v>
      </c>
      <c r="AA9" s="84">
        <v>631056</v>
      </c>
      <c r="AB9" s="84">
        <v>0</v>
      </c>
    </row>
    <row r="10" spans="2:28" ht="39" x14ac:dyDescent="0.25">
      <c r="B10" s="82" t="s">
        <v>332</v>
      </c>
      <c r="C10" s="83">
        <v>104</v>
      </c>
      <c r="D10" s="83"/>
      <c r="E10" s="83"/>
      <c r="F10" s="83"/>
      <c r="G10" s="84">
        <v>11067868.47961111</v>
      </c>
      <c r="H10" s="84">
        <v>1022393.0075999999</v>
      </c>
      <c r="I10" s="84">
        <v>12090261.48721111</v>
      </c>
      <c r="J10" s="84">
        <v>329279.02033333329</v>
      </c>
      <c r="K10" s="84">
        <v>0</v>
      </c>
      <c r="L10" s="84">
        <v>329279.02033333329</v>
      </c>
      <c r="M10" s="84">
        <v>11760982.466877777</v>
      </c>
      <c r="N10" s="84">
        <v>4800918</v>
      </c>
      <c r="O10" s="84">
        <v>5937671.4592777761</v>
      </c>
      <c r="P10" s="84">
        <v>1022393.0075999999</v>
      </c>
      <c r="Q10" s="84">
        <v>6118629</v>
      </c>
      <c r="R10" s="84">
        <v>997373</v>
      </c>
      <c r="S10" s="84">
        <v>7116002</v>
      </c>
      <c r="T10" s="84">
        <v>31240</v>
      </c>
      <c r="U10" s="84">
        <v>0</v>
      </c>
      <c r="V10" s="84">
        <v>31240</v>
      </c>
      <c r="W10" s="84">
        <v>4565558</v>
      </c>
      <c r="X10" s="84">
        <v>568503</v>
      </c>
      <c r="Y10" s="84">
        <v>5134061</v>
      </c>
      <c r="Z10" s="84">
        <v>5165301</v>
      </c>
      <c r="AA10" s="84">
        <v>4596798</v>
      </c>
      <c r="AB10" s="84">
        <v>568503</v>
      </c>
    </row>
    <row r="11" spans="2:28" x14ac:dyDescent="0.25">
      <c r="B11" s="53"/>
      <c r="C11" s="53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5" spans="2:28" ht="15.75" thickBot="1" x14ac:dyDescent="0.3"/>
    <row r="16" spans="2:28" ht="15.75" thickBot="1" x14ac:dyDescent="0.3">
      <c r="B16" s="11"/>
      <c r="C16" s="12"/>
      <c r="D16" s="13"/>
      <c r="E16" s="14"/>
      <c r="F16" s="15"/>
      <c r="G16" s="166" t="s">
        <v>326</v>
      </c>
      <c r="H16" s="166"/>
      <c r="I16" s="166"/>
      <c r="J16" s="166"/>
      <c r="K16" s="166"/>
      <c r="L16" s="167"/>
      <c r="M16" s="168" t="s">
        <v>327</v>
      </c>
      <c r="N16" s="169"/>
      <c r="O16" s="169"/>
      <c r="P16" s="169"/>
      <c r="Q16" s="169"/>
      <c r="R16" s="169"/>
      <c r="S16" s="170"/>
      <c r="T16" s="171" t="s">
        <v>328</v>
      </c>
      <c r="U16" s="172"/>
      <c r="V16" s="172"/>
      <c r="W16" s="172"/>
      <c r="X16" s="172"/>
      <c r="Y16" s="172"/>
      <c r="Z16" s="172"/>
      <c r="AA16" s="172"/>
      <c r="AB16" s="172"/>
    </row>
    <row r="17" spans="1:253" ht="15.75" thickBot="1" x14ac:dyDescent="0.3">
      <c r="B17" s="16"/>
      <c r="C17" s="17"/>
      <c r="D17" s="18"/>
      <c r="E17" s="19"/>
      <c r="F17" s="20"/>
      <c r="G17" s="21"/>
      <c r="H17" s="21"/>
      <c r="I17" s="21"/>
      <c r="J17" s="22"/>
      <c r="K17" s="22"/>
      <c r="L17" s="23"/>
      <c r="M17" s="24"/>
      <c r="N17" s="25"/>
      <c r="O17" s="26"/>
      <c r="P17" s="27"/>
      <c r="Q17" s="26"/>
      <c r="R17" s="27"/>
      <c r="S17" s="28"/>
      <c r="T17" s="29"/>
      <c r="U17" s="30"/>
      <c r="V17" s="31"/>
      <c r="W17" s="30"/>
      <c r="X17" s="30"/>
      <c r="Y17" s="30"/>
      <c r="Z17" s="30"/>
      <c r="AA17" s="30"/>
      <c r="AB17" s="30"/>
    </row>
    <row r="18" spans="1:253" ht="73.5" thickBot="1" x14ac:dyDescent="0.3">
      <c r="B18" s="32" t="s">
        <v>333</v>
      </c>
      <c r="C18" s="33" t="s">
        <v>334</v>
      </c>
      <c r="D18" s="34" t="s">
        <v>335</v>
      </c>
      <c r="E18" s="34" t="s">
        <v>336</v>
      </c>
      <c r="F18" s="35" t="s">
        <v>337</v>
      </c>
      <c r="G18" s="36" t="s">
        <v>0</v>
      </c>
      <c r="H18" s="37" t="s">
        <v>1</v>
      </c>
      <c r="I18" s="38" t="s">
        <v>2</v>
      </c>
      <c r="J18" s="37" t="s">
        <v>3</v>
      </c>
      <c r="K18" s="37" t="s">
        <v>4</v>
      </c>
      <c r="L18" s="39" t="s">
        <v>5</v>
      </c>
      <c r="M18" s="40" t="s">
        <v>6</v>
      </c>
      <c r="N18" s="41" t="s">
        <v>7</v>
      </c>
      <c r="O18" s="42" t="s">
        <v>8</v>
      </c>
      <c r="P18" s="41" t="s">
        <v>9</v>
      </c>
      <c r="Q18" s="42" t="s">
        <v>10</v>
      </c>
      <c r="R18" s="41" t="s">
        <v>11</v>
      </c>
      <c r="S18" s="43" t="s">
        <v>12</v>
      </c>
      <c r="T18" s="44" t="s">
        <v>13</v>
      </c>
      <c r="U18" s="44" t="s">
        <v>14</v>
      </c>
      <c r="V18" s="44" t="s">
        <v>15</v>
      </c>
      <c r="W18" s="44" t="s">
        <v>16</v>
      </c>
      <c r="X18" s="44" t="s">
        <v>17</v>
      </c>
      <c r="Y18" s="44" t="s">
        <v>18</v>
      </c>
      <c r="Z18" s="44" t="s">
        <v>19</v>
      </c>
      <c r="AA18" s="44" t="s">
        <v>20</v>
      </c>
      <c r="AB18" s="45" t="s">
        <v>21</v>
      </c>
    </row>
    <row r="19" spans="1:253" ht="25.5" thickBot="1" x14ac:dyDescent="0.3">
      <c r="A19" s="3" t="s">
        <v>338</v>
      </c>
      <c r="B19" s="4" t="s">
        <v>339</v>
      </c>
      <c r="C19" s="5">
        <v>96</v>
      </c>
      <c r="D19" s="7"/>
      <c r="E19" s="8">
        <v>0</v>
      </c>
      <c r="F19" s="9"/>
      <c r="G19" s="8">
        <v>4973728.967219335</v>
      </c>
      <c r="H19" s="8">
        <v>0</v>
      </c>
      <c r="I19" s="8">
        <v>4973728.967219335</v>
      </c>
      <c r="J19" s="8">
        <v>0</v>
      </c>
      <c r="K19" s="8">
        <v>0</v>
      </c>
      <c r="L19" s="8">
        <v>0</v>
      </c>
      <c r="M19" s="10">
        <v>4973728.967219335</v>
      </c>
      <c r="N19" s="10">
        <v>4751424</v>
      </c>
      <c r="O19" s="10">
        <v>222304.96721933316</v>
      </c>
      <c r="P19" s="10">
        <v>0</v>
      </c>
      <c r="Q19" s="10">
        <v>841399</v>
      </c>
      <c r="R19" s="10">
        <v>0</v>
      </c>
      <c r="S19" s="10">
        <v>841399</v>
      </c>
      <c r="T19" s="10">
        <v>0</v>
      </c>
      <c r="U19" s="10">
        <v>0</v>
      </c>
      <c r="V19" s="10">
        <v>0</v>
      </c>
      <c r="W19" s="10">
        <v>631056</v>
      </c>
      <c r="X19" s="10">
        <v>0</v>
      </c>
      <c r="Y19" s="10">
        <v>631056</v>
      </c>
      <c r="Z19" s="10">
        <v>631056</v>
      </c>
      <c r="AA19" s="10">
        <v>631056</v>
      </c>
      <c r="AB19" s="10">
        <v>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24.75" x14ac:dyDescent="0.25">
      <c r="A20" s="3" t="s">
        <v>340</v>
      </c>
      <c r="B20" s="46" t="s">
        <v>339</v>
      </c>
      <c r="C20" s="47">
        <v>104</v>
      </c>
      <c r="D20" s="49"/>
      <c r="E20" s="50">
        <v>210351.98</v>
      </c>
      <c r="F20" s="51"/>
      <c r="G20" s="50">
        <v>11067868.47961111</v>
      </c>
      <c r="H20" s="50">
        <v>1022393.0075999999</v>
      </c>
      <c r="I20" s="50">
        <v>12090261.48721111</v>
      </c>
      <c r="J20" s="50">
        <v>329279.02033333329</v>
      </c>
      <c r="K20" s="50">
        <v>0</v>
      </c>
      <c r="L20" s="50">
        <v>329279.02033333329</v>
      </c>
      <c r="M20" s="52">
        <v>11760982.466877777</v>
      </c>
      <c r="N20" s="52">
        <v>4800918</v>
      </c>
      <c r="O20" s="52">
        <v>5937671.4592777761</v>
      </c>
      <c r="P20" s="52">
        <v>1022393.0075999999</v>
      </c>
      <c r="Q20" s="52">
        <v>6118629</v>
      </c>
      <c r="R20" s="52">
        <v>997373</v>
      </c>
      <c r="S20" s="52">
        <v>7116002</v>
      </c>
      <c r="T20" s="52">
        <v>31240</v>
      </c>
      <c r="U20" s="52">
        <v>0</v>
      </c>
      <c r="V20" s="52">
        <v>31240</v>
      </c>
      <c r="W20" s="52">
        <v>4565558</v>
      </c>
      <c r="X20" s="52">
        <v>568503</v>
      </c>
      <c r="Y20" s="52">
        <v>5134061</v>
      </c>
      <c r="Z20" s="52">
        <v>5165301</v>
      </c>
      <c r="AA20" s="52">
        <v>4596798</v>
      </c>
      <c r="AB20" s="52">
        <v>568503</v>
      </c>
    </row>
    <row r="21" spans="1:253" ht="15.75" thickBot="1" x14ac:dyDescent="0.3">
      <c r="A21" t="s">
        <v>341</v>
      </c>
      <c r="B21" s="1"/>
      <c r="C21" s="1">
        <f>SUM(C19:C20)</f>
        <v>200</v>
      </c>
      <c r="D21" s="1">
        <f t="shared" ref="D21:AB21" si="0">SUM(D19:D20)</f>
        <v>0</v>
      </c>
      <c r="E21" s="1">
        <f t="shared" si="0"/>
        <v>210351.98</v>
      </c>
      <c r="F21" s="1">
        <f t="shared" si="0"/>
        <v>0</v>
      </c>
      <c r="G21" s="1">
        <f t="shared" si="0"/>
        <v>16041597.446830444</v>
      </c>
      <c r="H21" s="1">
        <f t="shared" si="0"/>
        <v>1022393.0075999999</v>
      </c>
      <c r="I21" s="1">
        <f t="shared" si="0"/>
        <v>17063990.454430446</v>
      </c>
      <c r="J21" s="1">
        <f t="shared" si="0"/>
        <v>329279.02033333329</v>
      </c>
      <c r="K21" s="1">
        <f t="shared" si="0"/>
        <v>0</v>
      </c>
      <c r="L21" s="1">
        <f t="shared" si="0"/>
        <v>329279.02033333329</v>
      </c>
      <c r="M21" s="1">
        <f t="shared" si="0"/>
        <v>16734711.434097111</v>
      </c>
      <c r="N21" s="1">
        <f t="shared" si="0"/>
        <v>9552342</v>
      </c>
      <c r="O21" s="1">
        <f t="shared" si="0"/>
        <v>6159976.4264971092</v>
      </c>
      <c r="P21" s="1">
        <f t="shared" si="0"/>
        <v>1022393.0075999999</v>
      </c>
      <c r="Q21" s="1">
        <f t="shared" si="0"/>
        <v>6960028</v>
      </c>
      <c r="R21" s="1">
        <f t="shared" si="0"/>
        <v>997373</v>
      </c>
      <c r="S21" s="1">
        <f t="shared" si="0"/>
        <v>7957401</v>
      </c>
      <c r="T21" s="1">
        <f t="shared" si="0"/>
        <v>31240</v>
      </c>
      <c r="U21" s="1">
        <f t="shared" si="0"/>
        <v>0</v>
      </c>
      <c r="V21" s="1">
        <f t="shared" si="0"/>
        <v>31240</v>
      </c>
      <c r="W21" s="1">
        <f t="shared" si="0"/>
        <v>5196614</v>
      </c>
      <c r="X21" s="1">
        <f t="shared" si="0"/>
        <v>568503</v>
      </c>
      <c r="Y21" s="1">
        <f t="shared" si="0"/>
        <v>5765117</v>
      </c>
      <c r="Z21" s="1">
        <f t="shared" si="0"/>
        <v>5796357</v>
      </c>
      <c r="AA21" s="1">
        <f t="shared" si="0"/>
        <v>5227854</v>
      </c>
      <c r="AB21" s="1">
        <f t="shared" si="0"/>
        <v>568503</v>
      </c>
    </row>
    <row r="22" spans="1:253" ht="15.75" thickTop="1" x14ac:dyDescent="0.25">
      <c r="C22" s="67">
        <f>C21-C7</f>
        <v>0</v>
      </c>
      <c r="D22" s="67">
        <f t="shared" ref="D22:M22" si="1">D21-D7</f>
        <v>0</v>
      </c>
      <c r="E22" s="67">
        <f t="shared" si="1"/>
        <v>210351.98</v>
      </c>
      <c r="F22" s="67">
        <f t="shared" si="1"/>
        <v>0</v>
      </c>
      <c r="G22" s="67">
        <f t="shared" si="1"/>
        <v>0</v>
      </c>
      <c r="H22" s="67">
        <f t="shared" si="1"/>
        <v>0</v>
      </c>
      <c r="I22" s="67">
        <f t="shared" si="1"/>
        <v>0</v>
      </c>
      <c r="J22" s="67">
        <f t="shared" si="1"/>
        <v>0</v>
      </c>
      <c r="K22" s="67">
        <f t="shared" si="1"/>
        <v>0</v>
      </c>
      <c r="L22" s="67">
        <f t="shared" si="1"/>
        <v>0</v>
      </c>
      <c r="M22" s="67">
        <f t="shared" si="1"/>
        <v>0</v>
      </c>
      <c r="N22" s="67">
        <f t="shared" ref="N22" si="2">N21-N7</f>
        <v>0</v>
      </c>
      <c r="O22" s="67">
        <f t="shared" ref="O22" si="3">O21-O7</f>
        <v>0</v>
      </c>
      <c r="P22" s="67">
        <f t="shared" ref="P22" si="4">P21-P7</f>
        <v>0</v>
      </c>
      <c r="Q22" s="67">
        <f t="shared" ref="Q22" si="5">Q21-Q7</f>
        <v>0</v>
      </c>
      <c r="R22" s="67">
        <f t="shared" ref="R22" si="6">R21-R7</f>
        <v>0</v>
      </c>
      <c r="S22" s="67">
        <f t="shared" ref="S22" si="7">S21-S7</f>
        <v>0</v>
      </c>
      <c r="T22" s="67">
        <f t="shared" ref="T22" si="8">T21-T7</f>
        <v>0</v>
      </c>
      <c r="U22" s="67">
        <f t="shared" ref="U22" si="9">U21-U7</f>
        <v>0</v>
      </c>
      <c r="V22" s="67">
        <f t="shared" ref="V22:W22" si="10">V21-V7</f>
        <v>0</v>
      </c>
      <c r="W22" s="67">
        <f t="shared" si="10"/>
        <v>0</v>
      </c>
      <c r="X22" s="67">
        <f t="shared" ref="X22" si="11">X21-X7</f>
        <v>0</v>
      </c>
      <c r="Y22" s="67">
        <f t="shared" ref="Y22" si="12">Y21-Y7</f>
        <v>0</v>
      </c>
      <c r="Z22" s="67">
        <f t="shared" ref="Z22" si="13">Z21-Z7</f>
        <v>0</v>
      </c>
      <c r="AA22" s="67">
        <f t="shared" ref="AA22" si="14">AA21-AA7</f>
        <v>0</v>
      </c>
      <c r="AB22" s="67">
        <f t="shared" ref="AB22" si="15">AB21-AB7</f>
        <v>0</v>
      </c>
    </row>
    <row r="24" spans="1:253" ht="15.75" thickBot="1" x14ac:dyDescent="0.3"/>
    <row r="25" spans="1:253" ht="25.5" thickBot="1" x14ac:dyDescent="0.3">
      <c r="A25" t="s">
        <v>342</v>
      </c>
      <c r="B25" s="4" t="s">
        <v>339</v>
      </c>
      <c r="C25" s="5">
        <v>77</v>
      </c>
      <c r="D25" s="6"/>
      <c r="E25" s="7"/>
      <c r="F25" s="7"/>
      <c r="G25" s="8">
        <v>4092060.0363570009</v>
      </c>
      <c r="H25" s="8">
        <v>2627.05</v>
      </c>
      <c r="I25" s="8">
        <v>4094687.0863570007</v>
      </c>
      <c r="J25" s="8">
        <v>0</v>
      </c>
      <c r="K25" s="8">
        <v>0</v>
      </c>
      <c r="L25" s="8">
        <v>0</v>
      </c>
      <c r="M25" s="10">
        <v>4094687.0863570007</v>
      </c>
      <c r="N25" s="10">
        <v>3811038</v>
      </c>
      <c r="O25" s="10">
        <v>281022.03635699995</v>
      </c>
      <c r="P25" s="10">
        <v>2627.05</v>
      </c>
      <c r="Q25" s="10">
        <v>732564</v>
      </c>
      <c r="R25" s="10">
        <v>1767</v>
      </c>
      <c r="S25" s="10">
        <v>734331</v>
      </c>
      <c r="T25" s="10">
        <v>0</v>
      </c>
      <c r="U25" s="10">
        <v>0</v>
      </c>
      <c r="V25" s="10">
        <v>0</v>
      </c>
      <c r="W25" s="10">
        <v>549428</v>
      </c>
      <c r="X25" s="10">
        <v>1325</v>
      </c>
      <c r="Y25" s="10">
        <v>550753</v>
      </c>
      <c r="Z25" s="10">
        <v>550753</v>
      </c>
      <c r="AA25" s="10">
        <v>549428</v>
      </c>
      <c r="AB25" s="10">
        <v>1325</v>
      </c>
    </row>
    <row r="26" spans="1:253" ht="25.5" thickBot="1" x14ac:dyDescent="0.3">
      <c r="A26" t="s">
        <v>343</v>
      </c>
      <c r="B26" s="4" t="s">
        <v>339</v>
      </c>
      <c r="C26" s="47">
        <v>46</v>
      </c>
      <c r="D26" s="48"/>
      <c r="E26" s="49"/>
      <c r="F26" s="49"/>
      <c r="G26" s="8">
        <v>1286956.1558600001</v>
      </c>
      <c r="H26" s="8">
        <v>0</v>
      </c>
      <c r="I26" s="8">
        <v>1286956.1558600001</v>
      </c>
      <c r="J26" s="8">
        <v>0</v>
      </c>
      <c r="K26" s="8">
        <v>0</v>
      </c>
      <c r="L26" s="8">
        <v>0</v>
      </c>
      <c r="M26" s="10">
        <v>1286956.1558600001</v>
      </c>
      <c r="N26" s="10">
        <v>1286844</v>
      </c>
      <c r="O26" s="10">
        <v>112.15585999994073</v>
      </c>
      <c r="P26" s="10">
        <v>0</v>
      </c>
      <c r="Q26" s="10">
        <v>181849</v>
      </c>
      <c r="R26" s="10">
        <v>0</v>
      </c>
      <c r="S26" s="10">
        <v>181849</v>
      </c>
      <c r="T26" s="10">
        <v>0</v>
      </c>
      <c r="U26" s="10">
        <v>0</v>
      </c>
      <c r="V26" s="10">
        <v>0</v>
      </c>
      <c r="W26" s="10">
        <v>136389</v>
      </c>
      <c r="X26" s="10">
        <v>0</v>
      </c>
      <c r="Y26" s="10">
        <v>136389</v>
      </c>
      <c r="Z26" s="10">
        <v>136389</v>
      </c>
      <c r="AA26" s="10">
        <v>136389</v>
      </c>
      <c r="AB26" s="10">
        <v>0</v>
      </c>
    </row>
    <row r="27" spans="1:253" ht="15.75" thickBot="1" x14ac:dyDescent="0.3">
      <c r="A27" t="s">
        <v>344</v>
      </c>
      <c r="C27" s="73">
        <f t="shared" ref="C27" si="16">SUM(C25:C26)</f>
        <v>123</v>
      </c>
      <c r="D27" s="73"/>
      <c r="E27" s="73"/>
      <c r="F27" s="73"/>
      <c r="G27" s="73">
        <f>SUM(G25:G26)</f>
        <v>5379016.1922170008</v>
      </c>
      <c r="H27" s="73">
        <f t="shared" ref="H27:AB27" si="17">SUM(H25:H26)</f>
        <v>2627.05</v>
      </c>
      <c r="I27" s="73">
        <f t="shared" si="17"/>
        <v>5381643.2422170006</v>
      </c>
      <c r="J27" s="73">
        <f t="shared" si="17"/>
        <v>0</v>
      </c>
      <c r="K27" s="73">
        <f t="shared" si="17"/>
        <v>0</v>
      </c>
      <c r="L27" s="73">
        <f t="shared" si="17"/>
        <v>0</v>
      </c>
      <c r="M27" s="73">
        <f t="shared" si="17"/>
        <v>5381643.2422170006</v>
      </c>
      <c r="N27" s="73">
        <f t="shared" si="17"/>
        <v>5097882</v>
      </c>
      <c r="O27" s="73">
        <f t="shared" si="17"/>
        <v>281134.19221699989</v>
      </c>
      <c r="P27" s="73">
        <f t="shared" si="17"/>
        <v>2627.05</v>
      </c>
      <c r="Q27" s="73">
        <f t="shared" si="17"/>
        <v>914413</v>
      </c>
      <c r="R27" s="73">
        <f t="shared" si="17"/>
        <v>1767</v>
      </c>
      <c r="S27" s="73">
        <f t="shared" si="17"/>
        <v>916180</v>
      </c>
      <c r="T27" s="73">
        <f t="shared" si="17"/>
        <v>0</v>
      </c>
      <c r="U27" s="73">
        <f t="shared" si="17"/>
        <v>0</v>
      </c>
      <c r="V27" s="73">
        <f t="shared" si="17"/>
        <v>0</v>
      </c>
      <c r="W27" s="73">
        <f t="shared" si="17"/>
        <v>685817</v>
      </c>
      <c r="X27" s="73">
        <f t="shared" si="17"/>
        <v>1325</v>
      </c>
      <c r="Y27" s="73">
        <f t="shared" si="17"/>
        <v>687142</v>
      </c>
      <c r="Z27" s="73">
        <f t="shared" si="17"/>
        <v>687142</v>
      </c>
      <c r="AA27" s="73">
        <f t="shared" si="17"/>
        <v>685817</v>
      </c>
      <c r="AB27" s="73">
        <f t="shared" si="17"/>
        <v>1325</v>
      </c>
    </row>
    <row r="28" spans="1:253" ht="15.75" thickTop="1" x14ac:dyDescent="0.25">
      <c r="G28" s="72">
        <f>G27-G19</f>
        <v>405287.22499766573</v>
      </c>
      <c r="H28" s="72">
        <f t="shared" ref="H28:AB28" si="18">H27-H19</f>
        <v>2627.05</v>
      </c>
      <c r="I28" s="72">
        <f t="shared" si="18"/>
        <v>407914.27499766555</v>
      </c>
      <c r="J28" s="72">
        <f t="shared" si="18"/>
        <v>0</v>
      </c>
      <c r="K28" s="72">
        <f t="shared" si="18"/>
        <v>0</v>
      </c>
      <c r="L28" s="72">
        <f t="shared" si="18"/>
        <v>0</v>
      </c>
      <c r="M28" s="72">
        <f t="shared" si="18"/>
        <v>407914.27499766555</v>
      </c>
      <c r="N28" s="72">
        <f t="shared" si="18"/>
        <v>346458</v>
      </c>
      <c r="O28" s="72">
        <f t="shared" si="18"/>
        <v>58829.224997666723</v>
      </c>
      <c r="P28" s="72">
        <f t="shared" si="18"/>
        <v>2627.05</v>
      </c>
      <c r="Q28" s="72">
        <f t="shared" si="18"/>
        <v>73014</v>
      </c>
      <c r="R28" s="72">
        <f t="shared" si="18"/>
        <v>1767</v>
      </c>
      <c r="S28" s="72">
        <f t="shared" si="18"/>
        <v>74781</v>
      </c>
      <c r="T28" s="72">
        <f t="shared" si="18"/>
        <v>0</v>
      </c>
      <c r="U28" s="72">
        <f t="shared" si="18"/>
        <v>0</v>
      </c>
      <c r="V28" s="72">
        <f t="shared" si="18"/>
        <v>0</v>
      </c>
      <c r="W28" s="72">
        <f t="shared" si="18"/>
        <v>54761</v>
      </c>
      <c r="X28" s="72">
        <f t="shared" si="18"/>
        <v>1325</v>
      </c>
      <c r="Y28" s="72">
        <f t="shared" si="18"/>
        <v>56086</v>
      </c>
      <c r="Z28" s="72">
        <f t="shared" si="18"/>
        <v>56086</v>
      </c>
      <c r="AA28" s="72">
        <f t="shared" si="18"/>
        <v>54761</v>
      </c>
      <c r="AB28" s="72">
        <f t="shared" si="18"/>
        <v>1325</v>
      </c>
    </row>
    <row r="31" spans="1:253" ht="15.75" thickBot="1" x14ac:dyDescent="0.3"/>
    <row r="32" spans="1:253" ht="25.5" thickBot="1" x14ac:dyDescent="0.3">
      <c r="A32" t="s">
        <v>345</v>
      </c>
      <c r="B32" s="46" t="s">
        <v>339</v>
      </c>
      <c r="C32" s="5">
        <v>120</v>
      </c>
      <c r="D32" s="6"/>
      <c r="E32" s="7"/>
      <c r="F32" s="7"/>
      <c r="G32" s="8">
        <v>11067868.479611108</v>
      </c>
      <c r="H32" s="8">
        <v>1022393.0075999997</v>
      </c>
      <c r="I32" s="8">
        <v>12090261.487211106</v>
      </c>
      <c r="J32" s="8">
        <v>329279.02033333335</v>
      </c>
      <c r="K32" s="8">
        <v>0</v>
      </c>
      <c r="L32" s="8">
        <v>329279.02033333335</v>
      </c>
      <c r="M32" s="10">
        <v>11760982.466877773</v>
      </c>
      <c r="N32" s="10">
        <v>4800918</v>
      </c>
      <c r="O32" s="10">
        <v>5937671.4592777779</v>
      </c>
      <c r="P32" s="10">
        <v>1022393.0075999997</v>
      </c>
      <c r="Q32" s="10">
        <v>6118629</v>
      </c>
      <c r="R32" s="10">
        <v>997373</v>
      </c>
      <c r="S32" s="10">
        <v>7116002</v>
      </c>
      <c r="T32" s="10">
        <v>31240</v>
      </c>
      <c r="U32" s="10">
        <v>0</v>
      </c>
      <c r="V32" s="10">
        <v>31240</v>
      </c>
      <c r="W32" s="10">
        <v>4565558</v>
      </c>
      <c r="X32" s="10">
        <v>748036</v>
      </c>
      <c r="Y32" s="10">
        <v>5313594</v>
      </c>
      <c r="Z32" s="10">
        <v>5344834</v>
      </c>
      <c r="AA32" s="10">
        <v>4596798</v>
      </c>
      <c r="AB32" s="10">
        <v>748036</v>
      </c>
    </row>
    <row r="33" spans="1:28" x14ac:dyDescent="0.25">
      <c r="A33" t="s">
        <v>346</v>
      </c>
      <c r="G33" s="72">
        <f>G32-G20</f>
        <v>0</v>
      </c>
      <c r="H33" s="72">
        <f>H32-H20</f>
        <v>0</v>
      </c>
      <c r="I33" s="72">
        <f>I32-I20</f>
        <v>0</v>
      </c>
      <c r="J33" s="72">
        <f t="shared" ref="J33" si="19">J32-J20</f>
        <v>0</v>
      </c>
      <c r="K33" s="72">
        <f t="shared" ref="K33" si="20">K32-K20</f>
        <v>0</v>
      </c>
      <c r="L33" s="72">
        <f t="shared" ref="L33" si="21">L32-L20</f>
        <v>0</v>
      </c>
      <c r="M33" s="72">
        <f t="shared" ref="M33" si="22">M32-M20</f>
        <v>0</v>
      </c>
      <c r="N33" s="72">
        <f t="shared" ref="N33" si="23">N32-N20</f>
        <v>0</v>
      </c>
      <c r="O33" s="72">
        <f t="shared" ref="O33" si="24">O32-O20</f>
        <v>0</v>
      </c>
      <c r="P33" s="72">
        <f t="shared" ref="P33" si="25">P32-P20</f>
        <v>0</v>
      </c>
      <c r="Q33" s="72">
        <f t="shared" ref="Q33" si="26">Q32-Q20</f>
        <v>0</v>
      </c>
      <c r="R33" s="72">
        <f t="shared" ref="R33" si="27">R32-R20</f>
        <v>0</v>
      </c>
      <c r="S33" s="72">
        <f t="shared" ref="S33" si="28">S32-S20</f>
        <v>0</v>
      </c>
      <c r="T33" s="72">
        <f t="shared" ref="T33" si="29">T32-T20</f>
        <v>0</v>
      </c>
      <c r="U33" s="72">
        <f t="shared" ref="U33" si="30">U32-U20</f>
        <v>0</v>
      </c>
      <c r="V33" s="72">
        <f t="shared" ref="V33" si="31">V32-V20</f>
        <v>0</v>
      </c>
      <c r="W33" s="72">
        <f t="shared" ref="W33" si="32">W32-W20</f>
        <v>0</v>
      </c>
      <c r="X33" s="72">
        <f t="shared" ref="X33" si="33">X32-X20</f>
        <v>179533</v>
      </c>
      <c r="Y33" s="72">
        <f t="shared" ref="Y33" si="34">Y32-Y20</f>
        <v>179533</v>
      </c>
      <c r="Z33" s="72">
        <f t="shared" ref="Z33" si="35">Z32-Z20</f>
        <v>179533</v>
      </c>
      <c r="AA33" s="72">
        <f t="shared" ref="AA33" si="36">AA32-AA20</f>
        <v>0</v>
      </c>
      <c r="AB33" s="72">
        <f t="shared" ref="AB33" si="37">AB32-AB20</f>
        <v>179533</v>
      </c>
    </row>
    <row r="38" spans="1:28" ht="45" x14ac:dyDescent="0.25">
      <c r="A38" s="75" t="s">
        <v>301</v>
      </c>
      <c r="B38" s="75" t="s">
        <v>22</v>
      </c>
      <c r="C38" s="75"/>
      <c r="D38" s="75"/>
      <c r="E38" s="75"/>
      <c r="F38" s="75"/>
      <c r="G38" s="75" t="s">
        <v>302</v>
      </c>
      <c r="H38" s="75" t="s">
        <v>303</v>
      </c>
      <c r="I38" s="75" t="s">
        <v>304</v>
      </c>
      <c r="J38" s="75" t="s">
        <v>305</v>
      </c>
      <c r="K38" s="75" t="s">
        <v>306</v>
      </c>
      <c r="L38" s="75" t="s">
        <v>307</v>
      </c>
      <c r="M38" s="75" t="s">
        <v>308</v>
      </c>
      <c r="N38" s="75" t="s">
        <v>309</v>
      </c>
      <c r="O38" s="75" t="s">
        <v>310</v>
      </c>
      <c r="P38" s="75" t="s">
        <v>311</v>
      </c>
      <c r="Q38" s="75" t="s">
        <v>312</v>
      </c>
      <c r="R38" s="75" t="s">
        <v>313</v>
      </c>
      <c r="S38" s="75" t="s">
        <v>314</v>
      </c>
      <c r="T38" s="75" t="s">
        <v>315</v>
      </c>
      <c r="U38" s="75" t="s">
        <v>316</v>
      </c>
      <c r="V38" s="75" t="s">
        <v>317</v>
      </c>
      <c r="W38" s="75" t="s">
        <v>318</v>
      </c>
      <c r="X38" s="75" t="s">
        <v>319</v>
      </c>
      <c r="Y38" s="75" t="s">
        <v>320</v>
      </c>
      <c r="Z38" s="75" t="s">
        <v>321</v>
      </c>
      <c r="AA38" s="75" t="s">
        <v>322</v>
      </c>
      <c r="AB38" s="75" t="s">
        <v>323</v>
      </c>
    </row>
    <row r="39" spans="1:28" x14ac:dyDescent="0.25">
      <c r="A39" s="76" t="s">
        <v>115</v>
      </c>
      <c r="B39" s="77">
        <v>151</v>
      </c>
      <c r="C39" s="77"/>
      <c r="D39" s="77"/>
      <c r="E39" s="77"/>
      <c r="F39" s="77"/>
      <c r="G39" s="78">
        <v>14572109.245119104</v>
      </c>
      <c r="H39" s="78">
        <v>1006416.3476</v>
      </c>
      <c r="I39" s="78">
        <v>15578525.592719106</v>
      </c>
      <c r="J39" s="78">
        <v>196498.32</v>
      </c>
      <c r="K39" s="78">
        <v>0</v>
      </c>
      <c r="L39" s="78">
        <v>196498.32</v>
      </c>
      <c r="M39" s="79">
        <v>15382027.272719106</v>
      </c>
      <c r="N39" s="80">
        <v>7349859</v>
      </c>
      <c r="O39" s="80">
        <v>7025751.9251191085</v>
      </c>
      <c r="P39" s="80">
        <v>1006416.3476</v>
      </c>
      <c r="Q39" s="80">
        <v>7033030.2566746632</v>
      </c>
      <c r="R39" s="80">
        <v>999138.01604444429</v>
      </c>
      <c r="S39" s="79">
        <v>8032168.2727191094</v>
      </c>
      <c r="T39" s="80">
        <v>31240.459499999997</v>
      </c>
      <c r="U39" s="80">
        <v>0</v>
      </c>
      <c r="V39" s="80">
        <v>31240.459499999997</v>
      </c>
      <c r="W39" s="80">
        <v>5251342.3478809996</v>
      </c>
      <c r="X39" s="80">
        <v>569508.66914533346</v>
      </c>
      <c r="Y39" s="80">
        <v>5820851.0170263359</v>
      </c>
      <c r="Z39" s="79">
        <v>5852091.4765263367</v>
      </c>
      <c r="AA39" s="80">
        <v>5282582.8073810004</v>
      </c>
      <c r="AB39" s="80">
        <v>569508.66914533346</v>
      </c>
    </row>
    <row r="41" spans="1:28" x14ac:dyDescent="0.25"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4">
        <f t="shared" ref="Q41:R41" si="38">Q39-Q7</f>
        <v>73002.256674663164</v>
      </c>
      <c r="R41" s="74">
        <f t="shared" si="38"/>
        <v>1765.0160444442881</v>
      </c>
      <c r="S41" s="74">
        <f>S39-S7</f>
        <v>74767.272719109431</v>
      </c>
      <c r="T41" s="71"/>
      <c r="U41" s="71"/>
      <c r="V41" s="71"/>
      <c r="W41" s="71"/>
      <c r="X41" s="71"/>
      <c r="Y41" s="71"/>
      <c r="Z41" s="71"/>
      <c r="AA41" s="71"/>
      <c r="AB41" s="71"/>
    </row>
    <row r="42" spans="1:28" x14ac:dyDescent="0.25">
      <c r="Q42" s="74" t="e">
        <f>#REF!</f>
        <v>#REF!</v>
      </c>
      <c r="R42" s="74" t="e">
        <f>#REF!</f>
        <v>#REF!</v>
      </c>
      <c r="S42" s="74" t="e">
        <f>#REF!</f>
        <v>#REF!</v>
      </c>
    </row>
    <row r="43" spans="1:28" x14ac:dyDescent="0.25">
      <c r="Q43" s="74" t="e">
        <f t="shared" ref="Q43:R43" si="39">Q41+Q42</f>
        <v>#REF!</v>
      </c>
      <c r="R43" s="74" t="e">
        <f t="shared" si="39"/>
        <v>#REF!</v>
      </c>
      <c r="S43" s="74" t="e">
        <f>S41+S42</f>
        <v>#REF!</v>
      </c>
    </row>
  </sheetData>
  <mergeCells count="7">
    <mergeCell ref="G16:L16"/>
    <mergeCell ref="M16:S16"/>
    <mergeCell ref="T16:AB16"/>
    <mergeCell ref="B4:C4"/>
    <mergeCell ref="G4:L4"/>
    <mergeCell ref="M4:S4"/>
    <mergeCell ref="T4:AB4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F26D5A5E6A7B48969CC172B6C19D03" ma:contentTypeVersion="14" ma:contentTypeDescription="Create a new document." ma:contentTypeScope="" ma:versionID="92d1c2ecdcaca1d8b9a0ed75348b3a15">
  <xsd:schema xmlns:xsd="http://www.w3.org/2001/XMLSchema" xmlns:xs="http://www.w3.org/2001/XMLSchema" xmlns:p="http://schemas.microsoft.com/office/2006/metadata/properties" xmlns:ns2="42e21ee1-8e13-46c6-b775-69c4c9f561ff" xmlns:ns3="2a2c6b6e-b2ea-4611-9a92-98190716b015" targetNamespace="http://schemas.microsoft.com/office/2006/metadata/properties" ma:root="true" ma:fieldsID="0f704e44f9938a81308135a65af95353" ns2:_="" ns3:_="">
    <xsd:import namespace="42e21ee1-8e13-46c6-b775-69c4c9f561ff"/>
    <xsd:import namespace="2a2c6b6e-b2ea-4611-9a92-98190716b0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21ee1-8e13-46c6-b775-69c4c9f56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c6b6e-b2ea-4611-9a92-98190716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6741360-81bc-40cb-aab6-8310e4820ba0}" ma:internalName="TaxCatchAll" ma:showField="CatchAllData" ma:web="2a2c6b6e-b2ea-4611-9a92-98190716b0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2c6b6e-b2ea-4611-9a92-98190716b015" xsi:nil="true"/>
    <lcf76f155ced4ddcb4097134ff3c332f xmlns="42e21ee1-8e13-46c6-b775-69c4c9f561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624EB0-1ABE-4A66-981E-3EA399243C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FF4609-9768-4645-8E0C-AD4F7C7C2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21ee1-8e13-46c6-b775-69c4c9f561ff"/>
    <ds:schemaRef ds:uri="2a2c6b6e-b2ea-4611-9a92-98190716b0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290F94-117A-44E2-9A7A-E508B8E450D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2a2c6b6e-b2ea-4611-9a92-98190716b015"/>
    <ds:schemaRef ds:uri="42e21ee1-8e13-46c6-b775-69c4c9f561f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0155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CB Reimbursement Calculation</dc:title>
  <dc:subject/>
  <dc:creator>DESE</dc:creator>
  <cp:keywords>CB reimbursement, Circuit Breaker reimbursement, reimbursement</cp:keywords>
  <dc:description/>
  <cp:lastModifiedBy>Zou, Dong (EOE)</cp:lastModifiedBy>
  <cp:revision/>
  <dcterms:created xsi:type="dcterms:W3CDTF">2023-10-10T13:46:11Z</dcterms:created>
  <dcterms:modified xsi:type="dcterms:W3CDTF">2024-09-24T21:47:20Z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24 2024 12:00AM</vt:lpwstr>
  </property>
</Properties>
</file>